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vlaamseoverheid-my.sharepoint.com/personal/liesbet_roose_vlaanderen_be/Documents/Bureaublad/"/>
    </mc:Choice>
  </mc:AlternateContent>
  <xr:revisionPtr revIDLastSave="0" documentId="8_{1BFC8F37-2569-40FC-9610-AE5DD671559B}" xr6:coauthVersionLast="47" xr6:coauthVersionMax="47" xr10:uidLastSave="{00000000-0000-0000-0000-000000000000}"/>
  <bookViews>
    <workbookView xWindow="28680" yWindow="-120" windowWidth="29040" windowHeight="15840" xr2:uid="{6CD3F3DD-5CFA-4A18-82AC-C54891BBBCC9}"/>
  </bookViews>
  <sheets>
    <sheet name="Formulier" sheetId="1" r:id="rId1"/>
    <sheet name="Beheer" sheetId="2" state="hidden" r:id="rId2"/>
  </sheets>
  <definedNames>
    <definedName name="_Controle_van_de" localSheetId="0">Formulier!$B$96</definedName>
    <definedName name="_Jaarsalaris_in_de" localSheetId="0">Formulier!$B$73</definedName>
    <definedName name="_Motivering_van_de" localSheetId="0">Formulier!$B$102</definedName>
    <definedName name="_Oorspronkelijk_salaris_personeelsli" localSheetId="0">Formulier!$B$80</definedName>
    <definedName name="_Salaris_in_salarisschaal" localSheetId="0">Formulier!$B$92</definedName>
    <definedName name="_Salaris_verzwaarde_functie" localSheetId="0">Formulier!$B$85</definedName>
    <definedName name="_Toelagen_specifieke_personeelscateg" localSheetId="0">Formulier!$B$77</definedName>
    <definedName name="Adviserend_managementorgaan___Het_managementorgaan_van_de_entiteit__raad_of_instelling_adviseert_het_hoofd_van_de_entiteit_over_de_toekenning_of_verlenging_van_de_toelage_tijdelijke_functieverzwaring.____Voor_de_middenkaderfuncties_wordt_het_advies_verlee">Formulier!$B$99</definedName>
    <definedName name="_xlnm.Print_Area" localSheetId="0">Formulier!$A$1:$M$103</definedName>
    <definedName name="Functieverzwaring">Formulier!$B$70:$L$71</definedName>
    <definedName name="Onder__en_bovengrens_salaris_verzwaarde_functie___De_ondergrens_en_bovengrens_van_elke_functieklasse_zijn_vastgesteld_in_bijlage_10_van_het_VPS.">Formulier!$B$82</definedName>
    <definedName name="Oorspronkelijk_salaris_personeelsli">Formulier!$B$80</definedName>
    <definedName name="Periode">Formulier!$B$67</definedName>
    <definedName name="Toelage_tijdelijke_functieverzwaring___jaar_Verschil_tussen_het_salaris_van_de_verzwaarde_functie__tussen_de_onder__en_bovengrens_van_de_functieklasse__en_het_oorspronkelijk_salaris_van_het_personeelslid._Dit_is_het_niet_geïndexeerde_bedrag_voor_een_volti">Formulier!$B$88</definedName>
    <definedName name="Toelage_tijdelijke_functieverzwaring___maand_Dit_is_het_niet_geïndexeerde_bedrag_voor_een_voltijdse_tewerkstelling_op_maandbasis_dat_geregistreerd_wordt_in_Vlimpers._Dit_bedrag_wordt_door_Vlimpers_automatisch_geïndexeerd_en_pro_rata_berekend_in_geval_van">Formulier!$B$90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I37" i="1" s="1"/>
  <c r="I31" i="1"/>
  <c r="I32" i="1"/>
  <c r="I34" i="1" l="1"/>
  <c r="J44" i="1" l="1"/>
  <c r="J43" i="1"/>
  <c r="I35" i="1"/>
  <c r="J42" i="1"/>
  <c r="J45" i="1"/>
</calcChain>
</file>

<file path=xl/sharedStrings.xml><?xml version="1.0" encoding="utf-8"?>
<sst xmlns="http://schemas.openxmlformats.org/spreadsheetml/2006/main" count="188" uniqueCount="164">
  <si>
    <t>Formulier voor toelage tijdelijke functieverzwaring</t>
  </si>
  <si>
    <t>//////////////////////////////////////////////////////////////////////////////////////////////////////////////////////////////////////////////////////////////////////////////////////////////////////////</t>
  </si>
  <si>
    <r>
      <t xml:space="preserve">Agentschap Overheidspersoneel
</t>
    </r>
    <r>
      <rPr>
        <b/>
        <sz val="10"/>
        <color theme="1"/>
        <rFont val="FlandersArtSans-Regular"/>
      </rPr>
      <t>Dienstencentrum Personeelsadministratie (DCPA)</t>
    </r>
    <r>
      <rPr>
        <sz val="10"/>
        <color theme="1"/>
        <rFont val="FlandersArtSans-Regular"/>
      </rPr>
      <t xml:space="preserve">
Havenlaan 88 bus 38, 1000 BRUSSEL
T 02 553 60 00</t>
    </r>
  </si>
  <si>
    <t>vlaanderen.be/intern/dienstencentrum-personeelsadministratie</t>
  </si>
  <si>
    <r>
      <rPr>
        <b/>
        <i/>
        <sz val="10"/>
        <color theme="1"/>
        <rFont val="FlandersArtSans-Regular"/>
      </rPr>
      <t>Waarvoor gebruik je dit formulier?</t>
    </r>
    <r>
      <rPr>
        <i/>
        <sz val="10"/>
        <color theme="1"/>
        <rFont val="FlandersArtSans-Regular"/>
      </rPr>
      <t xml:space="preserve">
Met dit formulier geef je als HR-businesspartner de toekenning of éénmalige verlenging van een toelage tijdelijke functieverzwaring voor een personeelslid door aan het DCPA. </t>
    </r>
  </si>
  <si>
    <r>
      <rPr>
        <b/>
        <i/>
        <sz val="10"/>
        <color theme="1"/>
        <rFont val="FlandersArtSans-Regular"/>
      </rPr>
      <t>Hoe vul je dit formulier in?</t>
    </r>
    <r>
      <rPr>
        <i/>
        <sz val="10"/>
        <color theme="1"/>
        <rFont val="FlandersArtSans-Regular"/>
      </rPr>
      <t xml:space="preserve">
Alle lege witte velden zijn verplicht in te vullen. Soms moet je kiezen uit een lijst. De grijze velden kun je niet bewerken; deze worden automatisch ingevuld en ondersteunen je in een correcte berekening van de toelage. Voor velden met een</t>
    </r>
    <r>
      <rPr>
        <sz val="10"/>
        <color theme="1"/>
        <rFont val="FlandersArtSans-Regular"/>
      </rPr>
      <t xml:space="preserve"> </t>
    </r>
    <r>
      <rPr>
        <i/>
        <u/>
        <sz val="10"/>
        <color rgb="FF0070C0"/>
        <rFont val="Webdings"/>
        <family val="1"/>
        <charset val="2"/>
      </rPr>
      <t>i</t>
    </r>
    <r>
      <rPr>
        <i/>
        <sz val="10"/>
        <color theme="1"/>
        <rFont val="FlandersArtSans-Regular"/>
      </rPr>
      <t xml:space="preserve"> vind je achteraan het formulier bijkomende uitleg. Meer informatie vind je ook op Vlaanderen Intern: </t>
    </r>
  </si>
  <si>
    <t>- Voor HR-professionals</t>
  </si>
  <si>
    <t>- Voor personeelsleden</t>
  </si>
  <si>
    <r>
      <rPr>
        <b/>
        <i/>
        <sz val="10"/>
        <color theme="1"/>
        <rFont val="FlandersArtSans-Regular"/>
      </rPr>
      <t>Aan wie bezorg je dit formulier?</t>
    </r>
    <r>
      <rPr>
        <i/>
        <sz val="10"/>
        <color theme="1"/>
        <rFont val="FlandersArtSans-Regular"/>
      </rPr>
      <t xml:space="preserve">
Bezorg het formulier aan het DCPA via het Vlimpers-contactformulier of via de administratieve wijzigingsfiche indien de functieverzwaring gecombineerd gaat met administratieve wijzigingen. Indien er wijzigingen zijn in vergoedingen, toelagen of toegangsrechten Vlimpers dienen deze eveneens aangevraagd te worden.</t>
    </r>
  </si>
  <si>
    <r>
      <rPr>
        <b/>
        <i/>
        <sz val="10"/>
        <color theme="1"/>
        <rFont val="FlandersArtSans-Regular"/>
      </rPr>
      <t>Hoe gaat het daarna verder?</t>
    </r>
    <r>
      <rPr>
        <i/>
        <sz val="10"/>
        <color theme="1"/>
        <rFont val="FlandersArtSans-Regular"/>
      </rPr>
      <t xml:space="preserve">
- Het DCPA kijkt na of de procedure gevolgd is, de toegestane duurtijd gerespecteerd wordt, de berekening van de toelage correct is en het personeelslid aan de toekenningsvoorwaarden voldoet.
- Het DCPA houdt je op de hoogte via jouw melding in het Vlimpers-contactformulier en informeert het personeelslid over de uitbetaling van de toelage via mail.
- De entiteit brengt het personeelslid op de hoogte over de tijdelijke aanstelling in de verzwaarde functie en de motivering van de toelage.
- De entiteit bewaart het functiewegingsdossier dat de functieverzwaring objectiveert (i.e. de functiebeschrijving en (motivering van) de functieweging van de oorspronkelijke en verzwaarde functie) en maakt dit op vraag over. </t>
    </r>
  </si>
  <si>
    <t>1 Gegevens van het personeelslid</t>
  </si>
  <si>
    <t>Voor- en achternaam</t>
  </si>
  <si>
    <t>Vlimpersnummer</t>
  </si>
  <si>
    <t>Entiteit</t>
  </si>
  <si>
    <t>2 Eerste toekenning of verlenging van een tijdelijke functieverzwaring?</t>
  </si>
  <si>
    <t>Eerste toekenning van een tijdelijke functieverzwaring</t>
  </si>
  <si>
    <t>Gegevens over de tijdelijke functieverzwaring</t>
  </si>
  <si>
    <t>Periode (dd/mm/jjjj)</t>
  </si>
  <si>
    <t>i</t>
  </si>
  <si>
    <t>van</t>
  </si>
  <si>
    <t>tot en met</t>
  </si>
  <si>
    <t>Huidige functie</t>
  </si>
  <si>
    <t>functietitel</t>
  </si>
  <si>
    <t>functieklasse</t>
  </si>
  <si>
    <t>Verzwaarde functie</t>
  </si>
  <si>
    <t>Berekening van de toelage tijdelijke functieverzwaring</t>
  </si>
  <si>
    <t xml:space="preserve">Vermeld alle bedragen op jaarbasis, aan 100% (voltijdse tewerkstelling) en niet-geïndexeerd. Peildatum voor de gegevens is de eerste van de maand voor de start van de tijdelijke functieverzwaring. De grijze velden worden automatisch ingevuld. </t>
  </si>
  <si>
    <t>Jaarsalaris in de basisgraad</t>
  </si>
  <si>
    <t>Toelagen voor specifieke personeelscategorieën</t>
  </si>
  <si>
    <t>Oorspronkelijk salaris personeelslid</t>
  </si>
  <si>
    <t>Ondergrens salaris verzwaarde functie</t>
  </si>
  <si>
    <t>Bovengrens salaris verzwaarde functie</t>
  </si>
  <si>
    <t>Salaris verzwaarde functie tussen onder- en bovengrens</t>
  </si>
  <si>
    <t>Toelage tijdelijke functieverzwaring / jaar</t>
  </si>
  <si>
    <t>Toelage tijdelijke functieverzwaring / maand</t>
  </si>
  <si>
    <t>Controlebedragen:</t>
  </si>
  <si>
    <t>5% van oorspronkelijk salaris personeelslid</t>
  </si>
  <si>
    <t xml:space="preserve">Controle van de toelage tijdelijke functieverzwaring </t>
  </si>
  <si>
    <t>De controle wordt automatisch uitgevoerd op basis van bovenstaande bedragen. Stuur het salaris van de verzwaarde functie tussen de onder- en bovengrens bij als een controlevraag niet in orde is.</t>
  </si>
  <si>
    <t>Is de toelage groter of gelijk aan 5% van het oorspronkelijk salaris van het personeelslid?</t>
  </si>
  <si>
    <t>Is het oorspronkelijk salaris met de toelage groter of gelijk aan de ondergrens van de verzwaarde functie?</t>
  </si>
  <si>
    <t>Is het oorspronkelijk salaris met de toelage kleiner of gelijk aan de bovengrens van de verzwaarde functie?</t>
  </si>
  <si>
    <t>Eénmalige verlenging van een tijdelijke functieverzwaring</t>
  </si>
  <si>
    <t>3 Advies managementorgaan</t>
  </si>
  <si>
    <t>Datum advies managementorgaan</t>
  </si>
  <si>
    <t>Adviserend managementorgaan</t>
  </si>
  <si>
    <t>Motivering toekenning of verlenging</t>
  </si>
  <si>
    <t>Vermeld hieronder het advies dat door het managementorgaan is gegeven.</t>
  </si>
  <si>
    <t>4 Beslissing administrateur-generaal/ secretaris-generaal/ gedelegeerd bestuurder</t>
  </si>
  <si>
    <t>Gezien en goedgekeurd,</t>
  </si>
  <si>
    <t>Datum handtekening</t>
  </si>
  <si>
    <t>Handtekening</t>
  </si>
  <si>
    <t>Bijkomende uitleg</t>
  </si>
  <si>
    <r>
      <t xml:space="preserve">Periode		
</t>
    </r>
    <r>
      <rPr>
        <sz val="9"/>
        <color rgb="FF000000"/>
        <rFont val="FlandersArtSans-Regular"/>
      </rPr>
      <t xml:space="preserve">Bij een </t>
    </r>
    <r>
      <rPr>
        <b/>
        <sz val="9"/>
        <color rgb="FF000000"/>
        <rFont val="FlandersArtSans-Regular"/>
      </rPr>
      <t>eerste toekenning</t>
    </r>
    <r>
      <rPr>
        <sz val="9"/>
        <color rgb="FF000000"/>
        <rFont val="FlandersArtSans-Regular"/>
      </rPr>
      <t xml:space="preserve"> bedraagt de periode:
- 	minimaal 30 kalenderdagen,
- 	maximaal 5 jaar 
De </t>
    </r>
    <r>
      <rPr>
        <b/>
        <sz val="9"/>
        <color rgb="FF000000"/>
        <rFont val="FlandersArtSans-Regular"/>
      </rPr>
      <t>éénmalige verlenging</t>
    </r>
    <r>
      <rPr>
        <sz val="9"/>
        <color rgb="FF000000"/>
        <rFont val="FlandersArtSans-Regular"/>
      </rPr>
      <t xml:space="preserve"> kan maximaal voor een periode van 1 jaar.</t>
    </r>
  </si>
  <si>
    <r>
      <rPr>
        <b/>
        <sz val="9"/>
        <rFont val="FlandersArtSans-Regular"/>
      </rPr>
      <t>Functieverzwaring</t>
    </r>
    <r>
      <rPr>
        <sz val="9"/>
        <rFont val="FlandersArtSans-Regular"/>
      </rPr>
      <t xml:space="preserve">	
Een functieverzwaring houdt in dat de verzwaarde functie </t>
    </r>
    <r>
      <rPr>
        <b/>
        <sz val="9"/>
        <rFont val="FlandersArtSans-Regular"/>
      </rPr>
      <t>minstens één functieklasse zwaarder</t>
    </r>
    <r>
      <rPr>
        <sz val="9"/>
        <rFont val="FlandersArtSans-Regular"/>
      </rPr>
      <t xml:space="preserve"> weegt dan de huidige functie. De tijdelijke functieverzwaring wordt door de entiteit geobjectiveerd door de functiebeschrijving van de huidige functie en de functiebeschrijving van de tijdelijke verzwaarde functie in te delen in een functieklasse in de </t>
    </r>
    <r>
      <rPr>
        <b/>
        <sz val="9"/>
        <rFont val="FlandersArtSans-Regular"/>
      </rPr>
      <t>functiematrix</t>
    </r>
    <r>
      <rPr>
        <sz val="9"/>
        <rFont val="FlandersArtSans-Regular"/>
      </rPr>
      <t xml:space="preserve"> met behulp van de wegingsmethodiek van de Vlaamse overheid. De entiteit dient zelf te kunnen aantonen dat dit gebeurd is.</t>
    </r>
  </si>
  <si>
    <t>Wegingsmethodiek Vlaamse overheid</t>
  </si>
  <si>
    <r>
      <rPr>
        <b/>
        <sz val="9"/>
        <color theme="1"/>
        <rFont val="FlandersArtSans-Regular"/>
      </rPr>
      <t xml:space="preserve">Toelagen specifieke personeelscategorieën </t>
    </r>
    <r>
      <rPr>
        <sz val="9"/>
        <color theme="1"/>
        <rFont val="FlandersArtSans-Regular"/>
      </rPr>
      <t xml:space="preserve">
De toelagen voor specifieke personeelscategorieën zoals vermeld in deel VII, titel 2, hoofdstuk 3 van het VPS dat het personeelslid ontvangt.</t>
    </r>
  </si>
  <si>
    <r>
      <rPr>
        <b/>
        <sz val="9"/>
        <color theme="1"/>
        <rFont val="FlandersArtSans-Regular"/>
      </rPr>
      <t>Oorspronkelijk salaris personeelslid</t>
    </r>
    <r>
      <rPr>
        <sz val="9"/>
        <color theme="1"/>
        <rFont val="FlandersArtSans-Regular"/>
      </rPr>
      <t xml:space="preserve">
De som van het jaarsalaris in de basisgraad van het personeelslid en de toelagen voor specifieke personeelscategorieën, zoals vermeld in deel VII, titel 2, hoofdstuk 3 van het VPS, dat het personeelslid ontvangt en exclusief haard- en standplaatstoelage.</t>
    </r>
  </si>
  <si>
    <r>
      <rPr>
        <b/>
        <sz val="9"/>
        <color rgb="FF000000"/>
        <rFont val="FlandersArtSans-Regular"/>
      </rPr>
      <t>Onder- en bovengrens salaris verzwaarde functie</t>
    </r>
    <r>
      <rPr>
        <sz val="9"/>
        <color rgb="FF000000"/>
        <rFont val="FlandersArtSans-Regular"/>
      </rPr>
      <t xml:space="preserve">
De ondergrens en bovengrens van elke functieklasse zijn vastgesteld in bijlage 10 van het VPS. </t>
    </r>
  </si>
  <si>
    <r>
      <rPr>
        <b/>
        <sz val="9"/>
        <color rgb="FF000000"/>
        <rFont val="FlandersArtSans-Regular"/>
      </rPr>
      <t>Salaris verzwaarde functie tussen onder- en bovengrens</t>
    </r>
    <r>
      <rPr>
        <sz val="9"/>
        <color rgb="FF000000"/>
        <rFont val="FlandersArtSans-Regular"/>
      </rPr>
      <t xml:space="preserve">
Het hoofd van de entiteit stelt op advies van het managementorgaan een bedrag vast tussen de onder- en bovengrens van de functieklasse van de verzwaarde functie zoals vastgesteld in bijlage 10 van het VPS. Hierbij dient rekening te worden gehouden met de voorwaarden, zoals bepaald in het VPS art. VII 44bis, waaraan de toelage tijdelijke functieverzwaring moet voldoen.</t>
    </r>
  </si>
  <si>
    <r>
      <rPr>
        <b/>
        <sz val="9"/>
        <color theme="1"/>
        <rFont val="FlandersArtSans-Regular"/>
      </rPr>
      <t>Toelage tijdelijke functieverzwaring / jaar</t>
    </r>
    <r>
      <rPr>
        <sz val="9"/>
        <color theme="1"/>
        <rFont val="FlandersArtSans-Regular"/>
      </rPr>
      <t xml:space="preserve">
Verschil tussen het salaris van de verzwaarde functie (tussen de onder- en bovengrens van de functieklasse) en het oorspronkelijk salaris van het personeelslid. Dit is het niet-geïndexeerde bedrag voor een voltijdse tewerkstelling op jaarbasis.</t>
    </r>
  </si>
  <si>
    <r>
      <rPr>
        <b/>
        <sz val="9"/>
        <color theme="1"/>
        <rFont val="FlandersArtSans-Regular"/>
      </rPr>
      <t>Toelage tijdelijke functieverzwaring / maand</t>
    </r>
    <r>
      <rPr>
        <sz val="9"/>
        <color theme="1"/>
        <rFont val="FlandersArtSans-Regular"/>
      </rPr>
      <t xml:space="preserve">
Dit is het niet-geïndexeerde bedrag voor een voltijdse tewerkstelling op maandbasis dat geregistreerd wordt in Vlimpers. Dit bedrag wordt door Vlimpers automatisch geïndexeerd en pro rata berekend in geval van deeltijdse prestaties of onbezoldigde afwezigheden (zoals bepaald in het VPS art. VII 16, 2°).</t>
    </r>
  </si>
  <si>
    <r>
      <rPr>
        <b/>
        <sz val="9"/>
        <color rgb="FF000000"/>
        <rFont val="FlandersArtSans-Regular"/>
      </rPr>
      <t xml:space="preserve">Motivering van de toekenning of verlening van de tijdelijke functieverzwaring en bijhorende toelage
</t>
    </r>
    <r>
      <rPr>
        <sz val="9"/>
        <color rgb="FF000000"/>
        <rFont val="FlandersArtSans-Regular"/>
      </rPr>
      <t>Het managementorgaan adviseert het hoofd van de entiteit over de tijdelijke functieverzwaring door het tijdelijke karakter en de duurtijd, de toekenning aan het betreffende personeelslid, de functiewegingen van de oorspronkelijke en verzwaarde functie en het verschil ertussen en de vaststelling van het toelagebedrag (binnen de in bijlage 10 bij het VPS bepaalde vork) te motiveren. Bij een verlenging van een eerder toegekende tijdelijke functieverzwaring moet enkel geadviseerd worden over de reden en periode van de verlenging (max. 1 jaar); het toelagebedrag blijft bij een verlenging ongewijzigd.</t>
    </r>
  </si>
  <si>
    <t>Entiteiten</t>
  </si>
  <si>
    <t>Functieklasse</t>
  </si>
  <si>
    <t>Ondergrens</t>
  </si>
  <si>
    <t>Bovengrens</t>
  </si>
  <si>
    <t>Excel-tips voor het aanpassen van het formulier</t>
  </si>
  <si>
    <t>Agentschap Binnenlands Bestuur</t>
  </si>
  <si>
    <t>Agentschap Justitie en Handhaving</t>
  </si>
  <si>
    <t>OPGELET: Het formulier op de SP Processen AgO is niet beveiligd tegen bewerken en toont alle tabbladen. Het formulier op Vlaanderen Intern verbergt het tabblad 'Beheer' en is beveiligd tegen bewerken (wachtwoord DCPA) waardoor enkel de witte velden ingevuld kunnen worden.</t>
  </si>
  <si>
    <t>Agentschap Landbouw en Zeevisserij</t>
  </si>
  <si>
    <t>Formule Verticaal zoeken</t>
  </si>
  <si>
    <t>VERT.ZOEKEN, functie - Microsoft Ondersteuning</t>
  </si>
  <si>
    <t>Agentschap Opgroeien</t>
  </si>
  <si>
    <t>Formule als dan</t>
  </si>
  <si>
    <t>https://support.microsoft.com/nl-nl/office/als-functie-69aed7c9-4e8a-4755-a9bc-aa8bbff73be2#:~:text=Gebruik%20de%20functie%20ALS%2C%20een,als%20de%20voorwaarde%20onwaar%20is.&amp;text=%3B%5Bwaarde_als_onwaar%5D)-,Bijvoorbeeld%3A,B4%2DA4%2C%22%22)</t>
  </si>
  <si>
    <t>Agentschap Opgroeien Regie</t>
  </si>
  <si>
    <t>Keuzelijsten bewerken</t>
  </si>
  <si>
    <t>https://support.microsoft.com/nl-nl/office/gegevensvalidatie-toepassen-op-cellen-29fecbcc-d1b9-42c1-9d76-eff3ce5f7249</t>
  </si>
  <si>
    <t>Agentschap Overheidspersoneel</t>
  </si>
  <si>
    <t>https://vlaanderen.findwatchdo.com/video/31</t>
  </si>
  <si>
    <t>Agentschap voor Hoger Onderwijs, Volwassenenonderwijs, Kwalificaties en Studietoelagen</t>
  </si>
  <si>
    <t>Items toevoegen aan of verwijderen uit een vervolgkeuzelijst - Microsoft Ondersteuning</t>
  </si>
  <si>
    <t>Agentschap voor Infrastructuur in het Onderwijs</t>
  </si>
  <si>
    <t>Invoerberichten bij keuzelijsten</t>
  </si>
  <si>
    <t>How to Make Custom Excel Data Validation Message Help Users (contextures.com)</t>
  </si>
  <si>
    <t>Agentschap voor Maritieme Dienstverlening en Kust</t>
  </si>
  <si>
    <t>Hyperlink toevoegen achter infopictogram</t>
  </si>
  <si>
    <t>mbv 'plaats in dit document' (geef eerst de cellen onder de rubriek 'bijkomende uitleg' een naam via 'Formules' &gt; 'Gedefinieerde namen')</t>
  </si>
  <si>
    <t>Agentschap voor Natuur en Bos</t>
  </si>
  <si>
    <t>Agentschap voor Onderwijsdiensten</t>
  </si>
  <si>
    <t>Agentschap Wegen en Verkeer</t>
  </si>
  <si>
    <t>Audit Vlaanderen</t>
  </si>
  <si>
    <t>De Vlaamse Waterweg</t>
  </si>
  <si>
    <t>Departement Cultuur, Jeugd en Media</t>
  </si>
  <si>
    <t>Departement Economie, Wetenschap en Innovatie</t>
  </si>
  <si>
    <t>Departement Financiën en Begroting</t>
  </si>
  <si>
    <t>Departement Kanselarij en Buitenlandse Zaken</t>
  </si>
  <si>
    <t>A213</t>
  </si>
  <si>
    <t>Departement Mobiliteit en Openbare Werken</t>
  </si>
  <si>
    <t>Departement Omgeving</t>
  </si>
  <si>
    <t>Departement Onderwijs en Vorming</t>
  </si>
  <si>
    <t>Departement Werk en Sociale Economie</t>
  </si>
  <si>
    <t>Departement Zorg</t>
  </si>
  <si>
    <t>Dienst van de Bestuursrechtscolleges</t>
  </si>
  <si>
    <t>Digitaal Vlaanderen</t>
  </si>
  <si>
    <t>Voorwaardelijke opmaak beheren bij de controlevragen</t>
  </si>
  <si>
    <t>Via Start &gt; Stijlen &gt; Voorwaardelijke opmaak &gt; Regels beheren</t>
  </si>
  <si>
    <t>Het Facilitair Bedrijf</t>
  </si>
  <si>
    <t>https://support.microsoft.com/nl-nl/office/voorwaardelijke-opmaak-gebruiken-om-gegevens-te-markeren-fed60dfa-1d3f-4e13-9ecb-f1951ff89d7f</t>
  </si>
  <si>
    <t>Instituut voor Landbouw en Visserijonderzoek</t>
  </si>
  <si>
    <t>Velden bepalen die al dan niet bewerkt mogen worden</t>
  </si>
  <si>
    <t>Bepaalde gebieden van een beveiligd werkblad vergrendelen of ontgrendelen - Microsoft Ondersteuning</t>
  </si>
  <si>
    <t>Instituut voor Natuur- en Bosonderzoek</t>
  </si>
  <si>
    <t>Beveiligen van het formulier/cellen/werkblad</t>
  </si>
  <si>
    <t>Een werkblad beveiligen - Microsoft Ondersteuning</t>
  </si>
  <si>
    <t>Milieu- en Natuurraad (Minaraad)</t>
  </si>
  <si>
    <t>Wachtwoord = DCPA</t>
  </si>
  <si>
    <t>Bij het beveiligen van het werkblad: 'vergrendelde cellen selecteren' toestaan zodat de klant de formules in de grijze, vergrendelde cellen kan consulteren; de cellen kunnen wel niet bewerkt worden</t>
  </si>
  <si>
    <t>Onderwijsinspectie</t>
  </si>
  <si>
    <t>A311</t>
  </si>
  <si>
    <t>Onroerend Erfgoed</t>
  </si>
  <si>
    <t>Openbare Vlaamse Afvalstoffenmaatschappij</t>
  </si>
  <si>
    <t>Plantentuin Meise</t>
  </si>
  <si>
    <t>Sport Vlaanderen</t>
  </si>
  <si>
    <t>Strategische Adviesraad Landbouw en Visserij</t>
  </si>
  <si>
    <t>Strategische Adviesraad Ruimtelijke Ordening</t>
  </si>
  <si>
    <t>Toerisme Vlaanderen</t>
  </si>
  <si>
    <t>Vlaams Agentschap Innoveren en Ondernemen</t>
  </si>
  <si>
    <t>Vlaams Agentschap voor de uitbetaling van de toelagen in het kader van het gezinsbeleid (VUTG)</t>
  </si>
  <si>
    <t>Vlaams Agentschap voor Internationaal Ondernemen (FIT)</t>
  </si>
  <si>
    <t>Vlaams Agentschap voor Personen met een Handicap</t>
  </si>
  <si>
    <t>Vlaams Energie- en Klimaatagentschap</t>
  </si>
  <si>
    <t>Vlaamse Belastingdienst</t>
  </si>
  <si>
    <t>Vlaamse Dienst voor Arbeidsbemiddeling en Beroepsopleiding (VDAB)</t>
  </si>
  <si>
    <t>Vlaamse Landmaatschappij</t>
  </si>
  <si>
    <t>Vlaamse Milieumaatschappij</t>
  </si>
  <si>
    <t>Vlaamse Onderwijsraad</t>
  </si>
  <si>
    <t>Vlaamse Regulator van de Elektriciteits- en Gasmarkt</t>
  </si>
  <si>
    <t>Verbergen en zichtbaar maken van werkblad</t>
  </si>
  <si>
    <t>Werkbladen verbergen of weergeven - Microsoft Ondersteuning</t>
  </si>
  <si>
    <t>Vlaamse Regulator voor de Media</t>
  </si>
  <si>
    <r>
      <t xml:space="preserve">Het </t>
    </r>
    <r>
      <rPr>
        <b/>
        <sz val="11"/>
        <color theme="1"/>
        <rFont val="Webdings"/>
        <family val="1"/>
        <charset val="2"/>
      </rPr>
      <t>i</t>
    </r>
    <r>
      <rPr>
        <b/>
        <sz val="11"/>
        <color theme="1"/>
        <rFont val="Calibri"/>
        <family val="2"/>
        <scheme val="minor"/>
      </rPr>
      <t>-icoontje</t>
    </r>
  </si>
  <si>
    <t>De 'i' selecteren en lettertype 'Webdings' kiezen</t>
  </si>
  <si>
    <t>Wonen-Vlaanderen</t>
  </si>
  <si>
    <t>Salarisschaal (N)A213 en (N)A311</t>
  </si>
  <si>
    <t>NA213</t>
  </si>
  <si>
    <t>NA311</t>
  </si>
  <si>
    <t>Is het oorspronkelijk salaris met de toelage kleiner of gelijk aan het overeenstemmend salaris in salarisschaal (N)A213 of (N)A311 voor N-1?</t>
  </si>
  <si>
    <t>Vlaams personeelsstatuut - art. VII 44bis, §2</t>
  </si>
  <si>
    <t>Vlaams personeelsstatuut - bijlage 5</t>
  </si>
  <si>
    <t>Vlaams personeelsstatuut - deel VII, titel 2, hoofdstuk 3</t>
  </si>
  <si>
    <t>Vlaams personeelsstatuut - bijlage 10</t>
  </si>
  <si>
    <t>Vlaams personeelsstatuut - art. VII 44bis</t>
  </si>
  <si>
    <t>Vlaams personeelsstatuut - art. VII 44bis, §5</t>
  </si>
  <si>
    <t>Vlaams personeelsstatuut - bijlage 5bis</t>
  </si>
  <si>
    <r>
      <rPr>
        <b/>
        <sz val="9"/>
        <color rgb="FF000000"/>
        <rFont val="FlandersArtSans-Regular"/>
      </rPr>
      <t>Jaarsalaris in de basisgraad</t>
    </r>
    <r>
      <rPr>
        <sz val="9"/>
        <color rgb="FF000000"/>
        <rFont val="FlandersArtSans-Regular"/>
      </rPr>
      <t xml:space="preserve">
- Voor het personeelslid in het </t>
    </r>
    <r>
      <rPr>
        <b/>
        <sz val="9"/>
        <color rgb="FF000000"/>
        <rFont val="FlandersArtSans-Regular"/>
      </rPr>
      <t>salarissysteem op basis van evaluatie</t>
    </r>
    <r>
      <rPr>
        <sz val="9"/>
        <color rgb="FF000000"/>
        <rFont val="FlandersArtSans-Regular"/>
      </rPr>
      <t xml:space="preserve"> is dit het niet-geïndexeerde bedrag uit </t>
    </r>
    <r>
      <rPr>
        <b/>
        <sz val="9"/>
        <color rgb="FF000000"/>
        <rFont val="FlandersArtSans-Regular"/>
      </rPr>
      <t>bijlage 5</t>
    </r>
    <r>
      <rPr>
        <sz val="9"/>
        <color rgb="FF000000"/>
        <rFont val="FlandersArtSans-Regular"/>
      </rPr>
      <t xml:space="preserve"> van het VPS in overeenstemming met de salarisschaal en trap van het personeelslid. 
- Voor het personeelslid in het </t>
    </r>
    <r>
      <rPr>
        <b/>
        <sz val="9"/>
        <color rgb="FF000000"/>
        <rFont val="FlandersArtSans-Regular"/>
      </rPr>
      <t>salarissysteem op basis van anciënniteit</t>
    </r>
    <r>
      <rPr>
        <sz val="9"/>
        <color rgb="FF000000"/>
        <rFont val="FlandersArtSans-Regular"/>
      </rPr>
      <t xml:space="preserve"> is dit het niet-geïndexeerde bedrag uit </t>
    </r>
    <r>
      <rPr>
        <b/>
        <sz val="9"/>
        <color rgb="FF000000"/>
        <rFont val="FlandersArtSans-Regular"/>
      </rPr>
      <t>bijlage 5bis</t>
    </r>
    <r>
      <rPr>
        <sz val="9"/>
        <color rgb="FF000000"/>
        <rFont val="FlandersArtSans-Regular"/>
      </rPr>
      <t xml:space="preserve"> van het VPS in overeenstemming met de salarisschaal en geldelijke anciënniteit van het personeelslid.</t>
    </r>
  </si>
  <si>
    <t>Datum laatste wijziging: 
11/09/2024</t>
  </si>
  <si>
    <t>Salaris personeelslid in salarisschaal (N)A213 of (N)A311 voor N-1</t>
  </si>
  <si>
    <r>
      <rPr>
        <b/>
        <sz val="9"/>
        <rFont val="FlandersArtSans-Regular"/>
      </rPr>
      <t>Adviserend managementorgaan</t>
    </r>
    <r>
      <rPr>
        <sz val="9"/>
        <rFont val="FlandersArtSans-Regular"/>
      </rPr>
      <t xml:space="preserve">
- Het </t>
    </r>
    <r>
      <rPr>
        <b/>
        <sz val="9"/>
        <rFont val="FlandersArtSans-Regular"/>
      </rPr>
      <t>managementorgaan van de entiteit, raad of instelling</t>
    </r>
    <r>
      <rPr>
        <sz val="9"/>
        <rFont val="FlandersArtSans-Regular"/>
      </rPr>
      <t xml:space="preserve"> adviseert het hoofd van de entiteit over de toekenning of verlenging van de toelage tijdelijke functieverzwaring. 
- Voor de </t>
    </r>
    <r>
      <rPr>
        <b/>
        <sz val="9"/>
        <rFont val="FlandersArtSans-Regular"/>
      </rPr>
      <t>middenkaderfuncties</t>
    </r>
    <r>
      <rPr>
        <sz val="9"/>
        <rFont val="FlandersArtSans-Regular"/>
      </rPr>
      <t xml:space="preserve"> wordt het advies verleend door het </t>
    </r>
    <r>
      <rPr>
        <b/>
        <sz val="9"/>
        <rFont val="FlandersArtSans-Regular"/>
      </rPr>
      <t>managementorgaan van het betrokken beleidsdomein</t>
    </r>
    <r>
      <rPr>
        <sz val="9"/>
        <rFont val="FlandersArtSans-Regular"/>
      </rPr>
      <t xml:space="preserve">. </t>
    </r>
  </si>
  <si>
    <r>
      <rPr>
        <b/>
        <sz val="9"/>
        <rFont val="FlandersArtSans-Regular"/>
      </rPr>
      <t xml:space="preserve">Salaris in salarisschaal (N)A213 of (N)A311 voor N-1 </t>
    </r>
    <r>
      <rPr>
        <sz val="9"/>
        <rFont val="FlandersArtSans-Regular"/>
      </rPr>
      <t xml:space="preserve">
Opgelet: Consulteer de juiste salarisschalen in functie van het salarissysteem van het personeelslid.
Dit is het niet-geïndexeerde bedrag uit bijlage 5/bijlage 5bis van het VPS in overeenstemming met de trap/geldelijke anciënniteit van het personeelslid in de </t>
    </r>
    <r>
      <rPr>
        <b/>
        <sz val="9"/>
        <rFont val="FlandersArtSans-Regular"/>
      </rPr>
      <t>salarisschaal (N)A311 voor personeelsleden met een management- of projectleidersfunctie van N-1-niveau of in de salarisschaal (N)A213 voor de andere personeelsleden</t>
    </r>
    <r>
      <rPr>
        <sz val="9"/>
        <rFont val="FlandersArtSans-Regular"/>
      </rPr>
      <t>. Het gaat hier om de huidige functie van het personeelslid (en dus niet om de verzwaarde functie).</t>
    </r>
  </si>
  <si>
    <r>
      <rPr>
        <b/>
        <sz val="9"/>
        <rFont val="FlandersArtSans-Regular"/>
      </rPr>
      <t>Controle van de toelage tijdelijke functieverzwaring</t>
    </r>
    <r>
      <rPr>
        <sz val="9"/>
        <rFont val="FlandersArtSans-Regular"/>
      </rPr>
      <t xml:space="preserve">
Art. VII 44bis, §5 van het VPS bepaalt dat het bedrag van de toelage:
- </t>
    </r>
    <r>
      <rPr>
        <b/>
        <sz val="9"/>
        <rFont val="FlandersArtSans-Regular"/>
      </rPr>
      <t>Minimaal</t>
    </r>
    <r>
      <rPr>
        <sz val="9"/>
        <rFont val="FlandersArtSans-Regular"/>
      </rPr>
      <t xml:space="preserve"> gelijk is aan 5 procent van het oorspronkelijk salaris van het personeelslid, zonder dat de toekenning van de toelage er toe mag leiden dat hierdoor de bovengrens van de functieklasse waarin de verzwaarde functie wordt ingedeeld, wordt te boven gegaan.
- </t>
    </r>
    <r>
      <rPr>
        <b/>
        <sz val="9"/>
        <rFont val="FlandersArtSans-Regular"/>
      </rPr>
      <t>Maximaal</t>
    </r>
    <r>
      <rPr>
        <sz val="9"/>
        <rFont val="FlandersArtSans-Regular"/>
      </rPr>
      <t xml:space="preserve"> gelijk is aan het verschil tussen het oorspronkelijke salaris en het overeenstemmende salaris voor dezelfde geldelijke anciënniteit/trap in de salarisschaal (N)A311 voor personeelsleden met een management- of projectleidersfunctie van N-1-niveau en salarisschaal (N)A213 voor de andere personeelsleden.</t>
    </r>
  </si>
  <si>
    <t>Vlaams personeelsstatuut - art. VII 44bis,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</si>
</sst>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quot;€&quot;\ #,##0"/>
  </numFmts>
  <fonts count="44" x14ac:knownFonts="1">
    <font>
      <sz val="11"/>
      <color theme="1"/>
      <name val="Calibri"/>
      <family val="2"/>
      <scheme val="minor"/>
    </font>
    <font>
      <u/>
      <sz val="11"/>
      <color theme="10"/>
      <name val="Calibri"/>
      <family val="2"/>
      <scheme val="minor"/>
    </font>
    <font>
      <b/>
      <sz val="18"/>
      <color theme="1"/>
      <name val="FlandersArtSans-Regular"/>
    </font>
    <font>
      <sz val="11"/>
      <color theme="1"/>
      <name val="FlandersArtSans-Regular"/>
    </font>
    <font>
      <sz val="6"/>
      <color rgb="FF000000"/>
      <name val="FlandersArtSans-Regular"/>
    </font>
    <font>
      <sz val="10"/>
      <color theme="1"/>
      <name val="FlandersArtSans-Regular"/>
    </font>
    <font>
      <b/>
      <sz val="10"/>
      <color theme="1"/>
      <name val="FlandersArtSans-Regular"/>
    </font>
    <font>
      <u/>
      <sz val="10"/>
      <color theme="10"/>
      <name val="FlandersArtSans-Regular"/>
    </font>
    <font>
      <i/>
      <sz val="10"/>
      <color theme="1"/>
      <name val="FlandersArtSans-Regular"/>
    </font>
    <font>
      <b/>
      <i/>
      <sz val="10"/>
      <color theme="1"/>
      <name val="FlandersArtSans-Regular"/>
    </font>
    <font>
      <i/>
      <u/>
      <sz val="10"/>
      <color theme="10"/>
      <name val="FlandersArtSans-Regular"/>
    </font>
    <font>
      <b/>
      <sz val="12"/>
      <color theme="1"/>
      <name val="FlandersArtSans-Regular"/>
    </font>
    <font>
      <sz val="12"/>
      <color theme="1"/>
      <name val="FlandersArtSans-Regular"/>
    </font>
    <font>
      <sz val="10"/>
      <color rgb="FF000000"/>
      <name val="FlandersArtSans-Regular"/>
    </font>
    <font>
      <sz val="10"/>
      <color rgb="FF808080"/>
      <name val="FlandersArtSans-Regular"/>
    </font>
    <font>
      <i/>
      <sz val="10"/>
      <color rgb="FF000000"/>
      <name val="FlandersArtSans-Regular"/>
    </font>
    <font>
      <b/>
      <sz val="9"/>
      <color rgb="FF000000"/>
      <name val="FlandersArtSans-Regular"/>
    </font>
    <font>
      <sz val="9"/>
      <color theme="1"/>
      <name val="FlandersArtSans-Regular"/>
    </font>
    <font>
      <sz val="9"/>
      <color rgb="FF000000"/>
      <name val="FlandersArtSans-Regular"/>
    </font>
    <font>
      <u/>
      <sz val="9"/>
      <color theme="10"/>
      <name val="FlandersArtSans-Regular"/>
    </font>
    <font>
      <b/>
      <sz val="9"/>
      <color theme="1"/>
      <name val="FlandersArtSans-Regular"/>
    </font>
    <font>
      <b/>
      <sz val="10"/>
      <color rgb="FF000000"/>
      <name val="FlandersArtSans-Regular"/>
    </font>
    <font>
      <sz val="8"/>
      <color rgb="FF000000"/>
      <name val="FlandersArtSans-Regular"/>
    </font>
    <font>
      <sz val="9"/>
      <name val="FlandersArtSans-Regular"/>
    </font>
    <font>
      <b/>
      <sz val="9"/>
      <name val="FlandersArtSans-Regular"/>
    </font>
    <font>
      <u/>
      <sz val="9"/>
      <color theme="10"/>
      <name val="Webdings"/>
      <family val="1"/>
      <charset val="2"/>
    </font>
    <font>
      <i/>
      <u/>
      <sz val="10"/>
      <color rgb="FF0070C0"/>
      <name val="Webdings"/>
      <family val="1"/>
      <charset val="2"/>
    </font>
    <font>
      <sz val="11"/>
      <color rgb="FF000000"/>
      <name val="FlandersArtSans-Regular"/>
    </font>
    <font>
      <b/>
      <sz val="11"/>
      <color theme="1"/>
      <name val="FlandersArtSans-Regular"/>
    </font>
    <font>
      <b/>
      <u/>
      <sz val="11"/>
      <color theme="1"/>
      <name val="FlandersArtSans-Regular"/>
    </font>
    <font>
      <b/>
      <sz val="11"/>
      <color rgb="FFFF0000"/>
      <name val="Calibri"/>
      <family val="2"/>
      <scheme val="minor"/>
    </font>
    <font>
      <b/>
      <sz val="11"/>
      <color rgb="FFFF0000"/>
      <name val="FlandersArtSans-Regular"/>
    </font>
    <font>
      <b/>
      <sz val="11"/>
      <color theme="1"/>
      <name val="Calibri"/>
      <family val="2"/>
      <scheme val="minor"/>
    </font>
    <font>
      <i/>
      <sz val="11"/>
      <color theme="1"/>
      <name val="Calibri"/>
      <family val="2"/>
      <scheme val="minor"/>
    </font>
    <font>
      <b/>
      <u/>
      <sz val="11"/>
      <color rgb="FFFF0000"/>
      <name val="FlandersArtSans-Regular"/>
    </font>
    <font>
      <sz val="11"/>
      <color rgb="FFFF0000"/>
      <name val="FlandersArtSans-Regular"/>
    </font>
    <font>
      <sz val="10"/>
      <color rgb="FFFF0000"/>
      <name val="FlandersArtSans-Regular"/>
    </font>
    <font>
      <sz val="9"/>
      <color rgb="FFFF0000"/>
      <name val="FlandersArtSans-Regular"/>
    </font>
    <font>
      <b/>
      <sz val="11"/>
      <color theme="1"/>
      <name val="Webdings"/>
      <family val="1"/>
      <charset val="2"/>
    </font>
    <font>
      <sz val="8"/>
      <name val="Calibri"/>
      <family val="2"/>
      <scheme val="minor"/>
    </font>
    <font>
      <sz val="10"/>
      <name val="FlandersArtSans-Regular"/>
    </font>
    <font>
      <b/>
      <sz val="11"/>
      <name val="FlandersArtSans-Regular"/>
    </font>
    <font>
      <sz val="11"/>
      <name val="FlandersArtSans-Regular"/>
    </font>
    <font>
      <b/>
      <sz val="11"/>
      <name val="Calibri"/>
      <family val="2"/>
      <scheme val="minor"/>
    </font>
  </fonts>
  <fills count="6">
    <fill>
      <patternFill patternType="none"/>
    </fill>
    <fill>
      <patternFill patternType="gray125"/>
    </fill>
    <fill>
      <patternFill patternType="solid">
        <fgColor rgb="FFD5D5D5"/>
        <bgColor indexed="64"/>
      </patternFill>
    </fill>
    <fill>
      <patternFill patternType="solid">
        <fgColor rgb="FF989898"/>
        <bgColor indexed="64"/>
      </patternFill>
    </fill>
    <fill>
      <patternFill patternType="solid">
        <fgColor rgb="FFF0D70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68">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xf numFmtId="0" fontId="3" fillId="0" borderId="0" xfId="0" applyFont="1" applyAlignment="1">
      <alignment horizontal="left" vertical="top"/>
    </xf>
    <xf numFmtId="0" fontId="5" fillId="0" borderId="1"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25" fillId="0" borderId="2" xfId="1" applyFont="1" applyFill="1" applyBorder="1" applyAlignment="1" applyProtection="1">
      <alignment horizontal="center"/>
    </xf>
    <xf numFmtId="0" fontId="5" fillId="0" borderId="2" xfId="0" applyFont="1" applyBorder="1" applyAlignment="1">
      <alignment vertical="center"/>
    </xf>
    <xf numFmtId="0" fontId="13" fillId="0" borderId="0" xfId="0" applyFont="1" applyAlignment="1">
      <alignment vertical="center" wrapText="1"/>
    </xf>
    <xf numFmtId="0" fontId="13" fillId="0" borderId="1" xfId="0" applyFont="1" applyBorder="1" applyAlignment="1">
      <alignment vertical="center" wrapText="1"/>
    </xf>
    <xf numFmtId="0" fontId="25" fillId="0" borderId="1" xfId="1" applyFont="1" applyFill="1" applyBorder="1" applyAlignment="1" applyProtection="1">
      <alignment horizontal="center"/>
    </xf>
    <xf numFmtId="0" fontId="14" fillId="0" borderId="0" xfId="0" applyFont="1" applyAlignment="1">
      <alignment vertical="center" wrapText="1"/>
    </xf>
    <xf numFmtId="0" fontId="25" fillId="0" borderId="1" xfId="1" applyFont="1" applyFill="1" applyBorder="1" applyAlignment="1" applyProtection="1">
      <alignment horizontal="center" vertical="center"/>
    </xf>
    <xf numFmtId="0" fontId="3"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8" fillId="0" borderId="0" xfId="0" quotePrefix="1" applyFont="1" applyAlignment="1">
      <alignment horizontal="left" vertical="center" wrapText="1"/>
    </xf>
    <xf numFmtId="0" fontId="18" fillId="0" borderId="0" xfId="0" quotePrefix="1" applyFont="1" applyAlignment="1">
      <alignment horizontal="center" vertical="center" wrapText="1"/>
    </xf>
    <xf numFmtId="0" fontId="19" fillId="0" borderId="0" xfId="1" quotePrefix="1" applyFont="1" applyAlignment="1" applyProtection="1">
      <alignment vertical="center"/>
    </xf>
    <xf numFmtId="0" fontId="19" fillId="0" borderId="0" xfId="1" quotePrefix="1" applyFont="1" applyAlignment="1" applyProtection="1">
      <alignment horizontal="center" vertical="center"/>
    </xf>
    <xf numFmtId="0" fontId="19" fillId="0" borderId="0" xfId="1" applyFont="1" applyAlignment="1" applyProtection="1">
      <alignment vertical="center" wrapText="1"/>
    </xf>
    <xf numFmtId="0" fontId="19" fillId="0" borderId="0" xfId="1" applyFont="1" applyAlignment="1" applyProtection="1">
      <alignment horizontal="left" vertical="center" wrapText="1"/>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21"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27" fillId="0" borderId="0" xfId="0" applyFont="1" applyAlignment="1">
      <alignment horizontal="center" vertical="center" wrapText="1"/>
    </xf>
    <xf numFmtId="165" fontId="27" fillId="0" borderId="0" xfId="0" applyNumberFormat="1" applyFont="1" applyAlignment="1">
      <alignment horizontal="center" vertical="center" wrapText="1"/>
    </xf>
    <xf numFmtId="0" fontId="28" fillId="0" borderId="0" xfId="0" applyFont="1" applyAlignment="1">
      <alignment horizontal="center"/>
    </xf>
    <xf numFmtId="0" fontId="28" fillId="0" borderId="0" xfId="0" applyFont="1" applyAlignment="1">
      <alignment horizontal="left"/>
    </xf>
    <xf numFmtId="0" fontId="1" fillId="0" borderId="1" xfId="1" applyBorder="1"/>
    <xf numFmtId="0" fontId="25" fillId="0" borderId="1" xfId="1" quotePrefix="1" applyFont="1" applyFill="1" applyBorder="1" applyAlignment="1" applyProtection="1">
      <alignment vertical="center"/>
    </xf>
    <xf numFmtId="0" fontId="1" fillId="0" borderId="8" xfId="1" applyBorder="1"/>
    <xf numFmtId="0" fontId="1" fillId="0" borderId="10" xfId="1" applyBorder="1"/>
    <xf numFmtId="0" fontId="1" fillId="0" borderId="12" xfId="1" applyBorder="1"/>
    <xf numFmtId="0" fontId="1" fillId="0" borderId="13" xfId="1" applyBorder="1"/>
    <xf numFmtId="0" fontId="0" fillId="0" borderId="8" xfId="0" applyBorder="1"/>
    <xf numFmtId="0" fontId="0" fillId="0" borderId="10" xfId="0" applyBorder="1"/>
    <xf numFmtId="0" fontId="0" fillId="0" borderId="12" xfId="0" applyBorder="1"/>
    <xf numFmtId="0" fontId="0" fillId="0" borderId="10" xfId="0" quotePrefix="1" applyBorder="1" applyAlignment="1">
      <alignment wrapText="1"/>
    </xf>
    <xf numFmtId="0" fontId="1" fillId="0" borderId="0" xfId="1"/>
    <xf numFmtId="14" fontId="13" fillId="0" borderId="1" xfId="0" applyNumberFormat="1" applyFont="1" applyBorder="1" applyAlignment="1" applyProtection="1">
      <alignment horizontal="left" vertical="center" wrapText="1"/>
      <protection locked="0"/>
    </xf>
    <xf numFmtId="0" fontId="30" fillId="0" borderId="0" xfId="0" applyFont="1"/>
    <xf numFmtId="0" fontId="32" fillId="0" borderId="9" xfId="0" applyFont="1" applyBorder="1"/>
    <xf numFmtId="0" fontId="32" fillId="0" borderId="1" xfId="0" applyFont="1" applyBorder="1"/>
    <xf numFmtId="0" fontId="32" fillId="0" borderId="7" xfId="0" applyFont="1" applyBorder="1"/>
    <xf numFmtId="0" fontId="32" fillId="0" borderId="11" xfId="0" applyFont="1" applyBorder="1"/>
    <xf numFmtId="0" fontId="32" fillId="0" borderId="13" xfId="0" applyFont="1" applyBorder="1"/>
    <xf numFmtId="0" fontId="33" fillId="0" borderId="9" xfId="0" applyFont="1" applyBorder="1"/>
    <xf numFmtId="3" fontId="0" fillId="0" borderId="0" xfId="0" applyNumberForma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5" fillId="0" borderId="0" xfId="0" applyFont="1"/>
    <xf numFmtId="0" fontId="35" fillId="0" borderId="0" xfId="0" applyFont="1" applyAlignment="1">
      <alignment horizontal="left" vertical="top"/>
    </xf>
    <xf numFmtId="0" fontId="37" fillId="0" borderId="0" xfId="0" applyFont="1" applyAlignment="1">
      <alignment vertical="center"/>
    </xf>
    <xf numFmtId="0" fontId="0" fillId="0" borderId="1" xfId="0" applyBorder="1"/>
    <xf numFmtId="0" fontId="25" fillId="0" borderId="1" xfId="1" applyFont="1" applyFill="1" applyBorder="1" applyAlignment="1" applyProtection="1"/>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25" fillId="0" borderId="1" xfId="1" applyFont="1" applyBorder="1" applyAlignment="1">
      <alignment horizontal="left"/>
    </xf>
    <xf numFmtId="0" fontId="28" fillId="5" borderId="0" xfId="0" applyFont="1" applyFill="1" applyAlignment="1">
      <alignment horizontal="center"/>
    </xf>
    <xf numFmtId="0" fontId="0" fillId="0" borderId="0" xfId="0" applyAlignment="1">
      <alignment horizontal="center"/>
    </xf>
    <xf numFmtId="0" fontId="41" fillId="5" borderId="0" xfId="0" applyFont="1" applyFill="1" applyAlignment="1">
      <alignment horizontal="center"/>
    </xf>
    <xf numFmtId="165" fontId="42" fillId="0" borderId="0" xfId="0" applyNumberFormat="1" applyFont="1" applyAlignment="1">
      <alignment horizontal="center" vertical="center" wrapText="1"/>
    </xf>
    <xf numFmtId="0" fontId="43" fillId="5" borderId="0" xfId="0" applyFont="1" applyFill="1" applyAlignment="1">
      <alignment horizontal="center"/>
    </xf>
    <xf numFmtId="0" fontId="31" fillId="0" borderId="0" xfId="0" applyFont="1" applyAlignment="1">
      <alignment horizontal="center" vertical="center" wrapText="1"/>
    </xf>
    <xf numFmtId="0" fontId="12" fillId="4" borderId="1" xfId="0" applyFont="1" applyFill="1" applyBorder="1" applyAlignment="1">
      <alignment horizontal="left"/>
    </xf>
    <xf numFmtId="0" fontId="8" fillId="0" borderId="1" xfId="0" applyFont="1" applyBorder="1" applyAlignment="1">
      <alignment horizontal="left" vertical="center" wrapText="1"/>
    </xf>
    <xf numFmtId="0" fontId="5" fillId="0" borderId="1" xfId="0" applyFont="1" applyBorder="1" applyAlignment="1">
      <alignment horizontal="left" vertical="center"/>
    </xf>
    <xf numFmtId="164" fontId="5" fillId="0" borderId="1" xfId="0" applyNumberFormat="1" applyFont="1" applyBorder="1" applyAlignment="1" applyProtection="1">
      <alignment horizontal="left" vertical="center"/>
      <protection locked="0"/>
    </xf>
    <xf numFmtId="0" fontId="7" fillId="0" borderId="0" xfId="1" applyFont="1" applyAlignment="1" applyProtection="1">
      <alignment horizontal="left"/>
    </xf>
    <xf numFmtId="0" fontId="23" fillId="0" borderId="0" xfId="0" applyFont="1" applyAlignment="1">
      <alignment horizontal="left" vertical="center" wrapText="1"/>
    </xf>
    <xf numFmtId="0" fontId="19" fillId="0" borderId="0" xfId="1" quotePrefix="1" applyFont="1" applyAlignment="1">
      <alignment horizontal="left" vertical="center" wrapText="1"/>
    </xf>
    <xf numFmtId="0" fontId="19" fillId="0" borderId="0" xfId="1" applyFont="1" applyAlignment="1">
      <alignment horizontal="left" vertical="center" wrapText="1"/>
    </xf>
    <xf numFmtId="164" fontId="13" fillId="2" borderId="1"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2" borderId="4" xfId="0" applyFont="1" applyFill="1" applyBorder="1" applyAlignment="1">
      <alignment horizontal="left"/>
    </xf>
    <xf numFmtId="0" fontId="11" fillId="2" borderId="5" xfId="0" applyFont="1" applyFill="1" applyBorder="1" applyAlignment="1">
      <alignment horizontal="left"/>
    </xf>
    <xf numFmtId="0" fontId="11" fillId="2" borderId="6" xfId="0" applyFont="1" applyFill="1" applyBorder="1" applyAlignment="1">
      <alignment horizontal="left"/>
    </xf>
    <xf numFmtId="0" fontId="40" fillId="0" borderId="1" xfId="0" applyFont="1" applyBorder="1" applyAlignment="1">
      <alignment horizontal="left" vertical="center"/>
    </xf>
    <xf numFmtId="0" fontId="8" fillId="0" borderId="3" xfId="0" applyFont="1" applyBorder="1" applyAlignment="1">
      <alignment horizontal="left" wrapText="1"/>
    </xf>
    <xf numFmtId="0" fontId="13" fillId="0" borderId="4" xfId="0" quotePrefix="1" applyFont="1" applyBorder="1" applyAlignment="1">
      <alignment horizontal="left" vertical="center" wrapText="1"/>
    </xf>
    <xf numFmtId="0" fontId="13" fillId="0" borderId="5" xfId="0" quotePrefix="1" applyFont="1" applyBorder="1" applyAlignment="1">
      <alignment horizontal="left" vertical="center" wrapText="1"/>
    </xf>
    <xf numFmtId="0" fontId="13" fillId="0" borderId="6" xfId="0" quotePrefix="1"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5" fillId="0" borderId="4" xfId="0" quotePrefix="1" applyFont="1" applyBorder="1" applyAlignment="1">
      <alignment horizontal="left" vertical="center"/>
    </xf>
    <xf numFmtId="0" fontId="5" fillId="0" borderId="5" xfId="0" quotePrefix="1" applyFont="1" applyBorder="1" applyAlignment="1">
      <alignment horizontal="left" vertical="center"/>
    </xf>
    <xf numFmtId="0" fontId="25" fillId="4" borderId="4" xfId="1" applyFont="1" applyFill="1" applyBorder="1" applyAlignment="1" applyProtection="1">
      <alignment horizontal="left"/>
    </xf>
    <xf numFmtId="0" fontId="25" fillId="4" borderId="5" xfId="1" applyFont="1" applyFill="1" applyBorder="1" applyAlignment="1" applyProtection="1">
      <alignment horizontal="left"/>
    </xf>
    <xf numFmtId="0" fontId="25" fillId="4" borderId="6" xfId="1" applyFont="1" applyFill="1" applyBorder="1" applyAlignment="1" applyProtection="1">
      <alignment horizontal="left"/>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11" fillId="3" borderId="1" xfId="0" applyFont="1" applyFill="1" applyBorder="1" applyAlignment="1">
      <alignment horizontal="left"/>
    </xf>
    <xf numFmtId="0" fontId="8" fillId="0" borderId="0" xfId="0" applyFont="1" applyAlignment="1">
      <alignment horizontal="left" wrapText="1"/>
    </xf>
    <xf numFmtId="0" fontId="3" fillId="0" borderId="0" xfId="0" applyFont="1" applyAlignment="1">
      <alignment horizontal="center" vertical="center"/>
    </xf>
    <xf numFmtId="0" fontId="5" fillId="0" borderId="0" xfId="0" applyFont="1" applyAlignment="1">
      <alignment horizontal="left" vertical="center" wrapText="1"/>
    </xf>
    <xf numFmtId="0" fontId="10" fillId="0" borderId="0" xfId="1" quotePrefix="1" applyFont="1" applyAlignment="1" applyProtection="1">
      <alignment horizontal="left" vertical="center"/>
    </xf>
    <xf numFmtId="0" fontId="13" fillId="0" borderId="1" xfId="0" applyFont="1" applyBorder="1" applyAlignment="1" applyProtection="1">
      <alignment horizontal="left" vertical="center" wrapText="1"/>
      <protection locked="0"/>
    </xf>
    <xf numFmtId="14" fontId="13" fillId="0" borderId="1" xfId="0" applyNumberFormat="1"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13" fillId="0" borderId="0" xfId="0" quotePrefix="1" applyFont="1" applyAlignment="1">
      <alignment horizontal="center" vertical="center" wrapText="1"/>
    </xf>
    <xf numFmtId="164" fontId="5" fillId="2" borderId="4" xfId="0" applyNumberFormat="1" applyFont="1" applyFill="1" applyBorder="1" applyAlignment="1">
      <alignment horizontal="left" vertical="center"/>
    </xf>
    <xf numFmtId="164" fontId="5" fillId="2" borderId="5" xfId="0" applyNumberFormat="1" applyFont="1" applyFill="1" applyBorder="1" applyAlignment="1">
      <alignment horizontal="left" vertical="center"/>
    </xf>
    <xf numFmtId="164" fontId="5" fillId="2" borderId="6" xfId="0" applyNumberFormat="1" applyFont="1" applyFill="1" applyBorder="1" applyAlignment="1">
      <alignment horizontal="left" vertical="center"/>
    </xf>
    <xf numFmtId="164" fontId="13" fillId="0" borderId="1" xfId="0" applyNumberFormat="1"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3" fillId="0" borderId="1" xfId="0" applyFont="1" applyBorder="1" applyAlignment="1">
      <alignment horizontal="left" vertical="center" wrapText="1"/>
    </xf>
    <xf numFmtId="0" fontId="40" fillId="0" borderId="4" xfId="0" quotePrefix="1" applyFont="1" applyBorder="1" applyAlignment="1">
      <alignment horizontal="left" vertical="center" wrapText="1"/>
    </xf>
    <xf numFmtId="0" fontId="40" fillId="0" borderId="5" xfId="0" quotePrefix="1" applyFont="1" applyBorder="1" applyAlignment="1">
      <alignment horizontal="left" vertical="center" wrapText="1"/>
    </xf>
    <xf numFmtId="0" fontId="40" fillId="0" borderId="6" xfId="0" quotePrefix="1" applyFont="1" applyBorder="1" applyAlignment="1">
      <alignment horizontal="left" vertical="center" wrapText="1"/>
    </xf>
    <xf numFmtId="14" fontId="5" fillId="0" borderId="4" xfId="0" applyNumberFormat="1" applyFont="1" applyBorder="1" applyAlignment="1" applyProtection="1">
      <alignment horizontal="left" vertical="center"/>
      <protection locked="0"/>
    </xf>
    <xf numFmtId="14" fontId="5" fillId="0" borderId="5" xfId="0" applyNumberFormat="1" applyFont="1" applyBorder="1" applyAlignment="1" applyProtection="1">
      <alignment horizontal="left" vertical="center"/>
      <protection locked="0"/>
    </xf>
    <xf numFmtId="14" fontId="5" fillId="0" borderId="6" xfId="0" applyNumberFormat="1" applyFont="1" applyBorder="1" applyAlignment="1" applyProtection="1">
      <alignment horizontal="left" vertical="center"/>
      <protection locked="0"/>
    </xf>
    <xf numFmtId="0" fontId="5" fillId="0" borderId="0" xfId="0" applyFont="1" applyAlignment="1">
      <alignment horizontal="center"/>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40" fillId="0" borderId="4" xfId="0" applyFont="1" applyBorder="1" applyAlignment="1">
      <alignment horizontal="left"/>
    </xf>
    <xf numFmtId="0" fontId="40" fillId="0" borderId="5" xfId="0" applyFont="1" applyBorder="1" applyAlignment="1">
      <alignment horizontal="left"/>
    </xf>
    <xf numFmtId="0" fontId="40" fillId="0" borderId="6" xfId="0" applyFont="1" applyBorder="1" applyAlignment="1">
      <alignment horizontal="left"/>
    </xf>
    <xf numFmtId="0" fontId="8" fillId="0" borderId="1" xfId="0" applyFont="1" applyBorder="1" applyAlignment="1">
      <alignment horizontal="left"/>
    </xf>
    <xf numFmtId="0" fontId="18"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xf>
    <xf numFmtId="0" fontId="5" fillId="0" borderId="4" xfId="0" applyFont="1" applyBorder="1" applyAlignment="1">
      <alignment vertical="top"/>
    </xf>
    <xf numFmtId="0" fontId="5" fillId="0" borderId="6" xfId="0" applyFont="1" applyBorder="1" applyAlignment="1">
      <alignment vertical="top"/>
    </xf>
    <xf numFmtId="0" fontId="5" fillId="0" borderId="4"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14" fontId="5" fillId="0" borderId="1"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1" xfId="0" applyFont="1" applyBorder="1" applyAlignment="1">
      <alignment horizontal="left" vertical="top"/>
    </xf>
    <xf numFmtId="0" fontId="16" fillId="0" borderId="0" xfId="0" applyFont="1" applyAlignment="1">
      <alignment horizontal="left" vertical="top" wrapText="1"/>
    </xf>
    <xf numFmtId="0" fontId="19" fillId="0" borderId="0" xfId="1" quotePrefix="1" applyFont="1" applyFill="1" applyAlignment="1" applyProtection="1">
      <alignment horizontal="left" vertical="center" wrapText="1"/>
    </xf>
    <xf numFmtId="0" fontId="29" fillId="0" borderId="4" xfId="0" applyFont="1" applyBorder="1" applyAlignment="1">
      <alignment horizontal="left"/>
    </xf>
    <xf numFmtId="0" fontId="29" fillId="0" borderId="6" xfId="0" applyFont="1" applyBorder="1" applyAlignment="1">
      <alignment horizontal="left"/>
    </xf>
  </cellXfs>
  <cellStyles count="2">
    <cellStyle name="Hyperlink" xfId="1" builtinId="8"/>
    <cellStyle name="Standaard" xfId="0" builtinId="0"/>
  </cellStyles>
  <dxfs count="7">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0"/>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0D70F"/>
      <color rgb="FFD5D5D5"/>
      <color rgb="FF989898"/>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20</xdr:row>
          <xdr:rowOff>6350</xdr:rowOff>
        </xdr:from>
        <xdr:to>
          <xdr:col>2</xdr:col>
          <xdr:colOff>69850</xdr:colOff>
          <xdr:row>21</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6350</xdr:rowOff>
        </xdr:from>
        <xdr:to>
          <xdr:col>2</xdr:col>
          <xdr:colOff>69850</xdr:colOff>
          <xdr:row>47</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148590</xdr:colOff>
      <xdr:row>30</xdr:row>
      <xdr:rowOff>40005</xdr:rowOff>
    </xdr:from>
    <xdr:to>
      <xdr:col>8</xdr:col>
      <xdr:colOff>2859641</xdr:colOff>
      <xdr:row>47</xdr:row>
      <xdr:rowOff>95522</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159865" y="5107305"/>
          <a:ext cx="2711051" cy="3118757"/>
        </a:xfrm>
        <a:prstGeom prst="rect">
          <a:avLst/>
        </a:prstGeom>
      </xdr:spPr>
    </xdr:pic>
    <xdr:clientData/>
  </xdr:twoCellAnchor>
  <xdr:twoCellAnchor editAs="oneCell">
    <xdr:from>
      <xdr:col>8</xdr:col>
      <xdr:colOff>57150</xdr:colOff>
      <xdr:row>10</xdr:row>
      <xdr:rowOff>38100</xdr:rowOff>
    </xdr:from>
    <xdr:to>
      <xdr:col>8</xdr:col>
      <xdr:colOff>5813291</xdr:colOff>
      <xdr:row>24</xdr:row>
      <xdr:rowOff>55467</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4068425" y="1666875"/>
          <a:ext cx="5768841" cy="2551017"/>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laanderen.be/vlaams-personeelsstatuut/inhoudstafel-statuut/inhoudstafel-deel-vii-de-verloning/deel-vii-de-verloning-0" TargetMode="External"/><Relationship Id="rId13" Type="http://schemas.openxmlformats.org/officeDocument/2006/relationships/hyperlink" Target="https://assets.vlaanderen.be/image/upload/v1718033113/VPS_-_Bijlage_5bis_bl7uyp.pdf" TargetMode="External"/><Relationship Id="rId18" Type="http://schemas.openxmlformats.org/officeDocument/2006/relationships/ctrlProp" Target="../ctrlProps/ctrlProp1.xml"/><Relationship Id="rId3" Type="http://schemas.openxmlformats.org/officeDocument/2006/relationships/hyperlink" Target="https://overheid.vlaanderen.be/onze-organisatie/agentschap-overheidspersoneel/dienstencentrum-personeelsadministratie" TargetMode="External"/><Relationship Id="rId7" Type="http://schemas.openxmlformats.org/officeDocument/2006/relationships/hyperlink" Target="https://www.vlaanderen.be/vlaams-personeelsstatuut/bijlagen-vps/bijlage-10" TargetMode="External"/><Relationship Id="rId12" Type="http://schemas.openxmlformats.org/officeDocument/2006/relationships/hyperlink" Target="https://assets.vlaanderen.be/image/upload/v1718033111/VPS_-_Bijlage_5_g0no0o.pdf" TargetMode="External"/><Relationship Id="rId17" Type="http://schemas.openxmlformats.org/officeDocument/2006/relationships/vmlDrawing" Target="../drawings/vmlDrawing1.vml"/><Relationship Id="rId2" Type="http://schemas.openxmlformats.org/officeDocument/2006/relationships/hyperlink" Target="https://www.vlaanderen.be/intern/toelage-voor-tijdelijke-functieverzwaring" TargetMode="External"/><Relationship Id="rId16" Type="http://schemas.openxmlformats.org/officeDocument/2006/relationships/drawing" Target="../drawings/drawing1.xml"/><Relationship Id="rId1" Type="http://schemas.openxmlformats.org/officeDocument/2006/relationships/hyperlink" Target="https://www.vlaanderen.be/informatie-voor-hr-professionals/loonadministratie/toelage-voor-tijdelijke-functieverzwaring-toekennen" TargetMode="External"/><Relationship Id="rId6" Type="http://schemas.openxmlformats.org/officeDocument/2006/relationships/hyperlink" Target="https://www.vlaanderen.be/vlaams-personeelsstatuut/inhoudstafel-statuut/inhoudstafel-deel-vii-de-verloning/deel-vii-de-verloning-0" TargetMode="External"/><Relationship Id="rId11" Type="http://schemas.openxmlformats.org/officeDocument/2006/relationships/hyperlink" Target="https://assets.vlaanderen.be/image/upload/v1718033113/VPS_-_Bijlage_5bis_bl7uyp.pdf" TargetMode="External"/><Relationship Id="rId5" Type="http://schemas.openxmlformats.org/officeDocument/2006/relationships/hyperlink" Target="https://assets.vlaanderen.be/image/upload/v1718033111/VPS_-_Bijlage_5_g0no0o.pdf" TargetMode="External"/><Relationship Id="rId15" Type="http://schemas.openxmlformats.org/officeDocument/2006/relationships/printerSettings" Target="../printerSettings/printerSettings1.bin"/><Relationship Id="rId10" Type="http://schemas.openxmlformats.org/officeDocument/2006/relationships/hyperlink" Target="https://www.vlaanderen.be/vlaams-personeelsstatuut/inhoudstafel-statuut/inhoudstafel-deel-vii-de-verloning/deel-vii-de-verloning-0" TargetMode="External"/><Relationship Id="rId19" Type="http://schemas.openxmlformats.org/officeDocument/2006/relationships/ctrlProp" Target="../ctrlProps/ctrlProp2.xml"/><Relationship Id="rId4" Type="http://schemas.openxmlformats.org/officeDocument/2006/relationships/hyperlink" Target="https://www.vlaanderen.be/informatie-voor-hr-professionals/in-en-doorstroom/functieclassificatie" TargetMode="External"/><Relationship Id="rId9" Type="http://schemas.openxmlformats.org/officeDocument/2006/relationships/hyperlink" Target="https://www.vlaanderen.be/vlaams-personeelsstatuut/inhoudstafel-statuut/inhoudstafel-deel-vii-de-verloning/deel-vii-de-verloning-0" TargetMode="External"/><Relationship Id="rId14" Type="http://schemas.openxmlformats.org/officeDocument/2006/relationships/hyperlink" Target="https://www.vlaanderen.be/vlaams-personeelsstatuut/inhoudstafel-statuut/inhoudstafel-deel-vii-de-verloning/deel-vii-de-verloning-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microsoft.com/nl-nl/office/vert-zoeken-functie-0bbc8083-26fe-4963-8ab8-93a18ad188a1" TargetMode="External"/><Relationship Id="rId3" Type="http://schemas.openxmlformats.org/officeDocument/2006/relationships/hyperlink" Target="https://support.microsoft.com/nl-nl/office/items-toevoegen-aan-of-verwijderen-uit-een-vervolgkeuzelijst-0b26d3d1-3c4d-41f5-adb4-0addb82e8d2c" TargetMode="External"/><Relationship Id="rId7" Type="http://schemas.openxmlformats.org/officeDocument/2006/relationships/hyperlink" Target="https://support.microsoft.com/nl-nl/office/voorwaardelijke-opmaak-gebruiken-om-gegevens-te-markeren-fed60dfa-1d3f-4e13-9ecb-f1951ff89d7f" TargetMode="External"/><Relationship Id="rId12" Type="http://schemas.openxmlformats.org/officeDocument/2006/relationships/drawing" Target="../drawings/drawing2.xml"/><Relationship Id="rId2" Type="http://schemas.openxmlformats.org/officeDocument/2006/relationships/hyperlink" Target="https://support.microsoft.com/nl-nl/office/gegevensvalidatie-toepassen-op-cellen-29fecbcc-d1b9-42c1-9d76-eff3ce5f7249" TargetMode="External"/><Relationship Id="rId1" Type="http://schemas.openxmlformats.org/officeDocument/2006/relationships/hyperlink" Target="https://vlaanderen.findwatchdo.com/video/31" TargetMode="External"/><Relationship Id="rId6" Type="http://schemas.openxmlformats.org/officeDocument/2006/relationships/hyperlink" Target="https://support.microsoft.com/nl-nl/office/bepaalde-gebieden-van-een-beveiligd-werkblad-vergrendelen-of-ontgrendelen-75481b72-db8a-4267-8c43-042a5f2cd93a" TargetMode="External"/><Relationship Id="rId11" Type="http://schemas.openxmlformats.org/officeDocument/2006/relationships/printerSettings" Target="../printerSettings/printerSettings2.bin"/><Relationship Id="rId5" Type="http://schemas.openxmlformats.org/officeDocument/2006/relationships/hyperlink" Target="https://support.microsoft.com/nl-nl/office/een-werkblad-beveiligen-3179efdb-1285-4d49-a9c3-f4ca36276de6" TargetMode="External"/><Relationship Id="rId10" Type="http://schemas.openxmlformats.org/officeDocument/2006/relationships/hyperlink" Target="https://support.microsoft.com/nl-nl/office/werkbladen-verbergen-of-weergeven-69f2701a-21f5-4186-87d7-341a8cf53344" TargetMode="External"/><Relationship Id="rId4" Type="http://schemas.openxmlformats.org/officeDocument/2006/relationships/hyperlink" Target="https://www.contextures.com/xldataval04.html" TargetMode="External"/><Relationship Id="rId9" Type="http://schemas.openxmlformats.org/officeDocument/2006/relationships/hyperlink" Target="https://support.microsoft.com/nl-nl/office/als-functie-69aed7c9-4e8a-4755-a9bc-aa8bbff73be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FD50-E6DC-4EA1-B3D0-57C96835CA0F}">
  <sheetPr codeName="Blad1"/>
  <dimension ref="B1:N108"/>
  <sheetViews>
    <sheetView showGridLines="0" tabSelected="1" view="pageBreakPreview" zoomScale="115" zoomScaleNormal="115" zoomScaleSheetLayoutView="115" workbookViewId="0">
      <selection activeCell="B4" sqref="B4:L4"/>
    </sheetView>
  </sheetViews>
  <sheetFormatPr defaultColWidth="8.81640625" defaultRowHeight="14.5" x14ac:dyDescent="0.35"/>
  <cols>
    <col min="1" max="1" width="3.54296875" style="1" customWidth="1"/>
    <col min="2" max="2" width="3.1796875" style="1" customWidth="1"/>
    <col min="3" max="3" width="16.81640625" style="1" customWidth="1"/>
    <col min="4" max="4" width="3.81640625" style="36" customWidth="1"/>
    <col min="5" max="5" width="5.81640625" style="1" customWidth="1"/>
    <col min="6" max="6" width="4.1796875" style="1" customWidth="1"/>
    <col min="7" max="7" width="17" style="1" customWidth="1"/>
    <col min="8" max="8" width="2.81640625" style="8" customWidth="1"/>
    <col min="9" max="9" width="15.81640625" style="1" customWidth="1"/>
    <col min="10" max="11" width="11.81640625" style="1" customWidth="1"/>
    <col min="12" max="12" width="8" style="1" customWidth="1"/>
    <col min="13" max="13" width="3.54296875" style="1" customWidth="1"/>
    <col min="14" max="14" width="41.81640625" style="67" bestFit="1" customWidth="1"/>
    <col min="15" max="16384" width="8.81640625" style="1"/>
  </cols>
  <sheetData>
    <row r="1" spans="2:14" x14ac:dyDescent="0.35">
      <c r="B1" s="82"/>
      <c r="C1" s="82"/>
      <c r="D1" s="82"/>
      <c r="E1" s="82"/>
      <c r="F1" s="82"/>
      <c r="G1" s="82"/>
      <c r="H1" s="82"/>
      <c r="I1" s="82"/>
      <c r="J1" s="82"/>
      <c r="K1" s="82"/>
      <c r="L1" s="82"/>
      <c r="M1" s="82"/>
      <c r="N1" s="66"/>
    </row>
    <row r="2" spans="2:14" ht="28.4" customHeight="1" x14ac:dyDescent="0.35">
      <c r="B2" s="6" t="s">
        <v>0</v>
      </c>
      <c r="C2" s="6"/>
      <c r="D2" s="7"/>
      <c r="E2" s="6"/>
      <c r="F2" s="8"/>
      <c r="G2" s="8"/>
      <c r="I2" s="8"/>
      <c r="J2" s="8"/>
      <c r="K2" s="126" t="s">
        <v>158</v>
      </c>
      <c r="L2" s="126"/>
    </row>
    <row r="3" spans="2:14" x14ac:dyDescent="0.35">
      <c r="B3" s="118" t="s">
        <v>1</v>
      </c>
      <c r="C3" s="118"/>
      <c r="D3" s="118"/>
      <c r="E3" s="118"/>
      <c r="F3" s="118"/>
      <c r="G3" s="118"/>
      <c r="H3" s="118"/>
      <c r="I3" s="118"/>
      <c r="J3" s="118"/>
      <c r="K3" s="118"/>
      <c r="L3" s="118"/>
    </row>
    <row r="4" spans="2:14" s="2" customFormat="1" ht="55.4" customHeight="1" x14ac:dyDescent="0.35">
      <c r="B4" s="119" t="s">
        <v>2</v>
      </c>
      <c r="C4" s="119"/>
      <c r="D4" s="119"/>
      <c r="E4" s="119"/>
      <c r="F4" s="119"/>
      <c r="G4" s="119"/>
      <c r="H4" s="119"/>
      <c r="I4" s="119"/>
      <c r="J4" s="119"/>
      <c r="K4" s="119"/>
      <c r="L4" s="119"/>
      <c r="N4" s="68"/>
    </row>
    <row r="5" spans="2:14" s="2" customFormat="1" ht="14.5" customHeight="1" x14ac:dyDescent="0.3">
      <c r="B5" s="87" t="s">
        <v>3</v>
      </c>
      <c r="C5" s="87"/>
      <c r="D5" s="87"/>
      <c r="E5" s="87"/>
      <c r="F5" s="87"/>
      <c r="G5" s="87"/>
      <c r="H5" s="87"/>
      <c r="I5" s="87"/>
      <c r="J5" s="87"/>
      <c r="K5" s="87"/>
      <c r="L5" s="87"/>
      <c r="N5" s="68"/>
    </row>
    <row r="6" spans="2:14" s="3" customFormat="1" ht="47.15" customHeight="1" x14ac:dyDescent="0.35">
      <c r="B6" s="117" t="s">
        <v>4</v>
      </c>
      <c r="C6" s="117"/>
      <c r="D6" s="117"/>
      <c r="E6" s="117"/>
      <c r="F6" s="117"/>
      <c r="G6" s="117"/>
      <c r="H6" s="117"/>
      <c r="I6" s="117"/>
      <c r="J6" s="117"/>
      <c r="K6" s="117"/>
      <c r="L6" s="117"/>
      <c r="N6" s="69"/>
    </row>
    <row r="7" spans="2:14" s="3" customFormat="1" ht="54" customHeight="1" x14ac:dyDescent="0.35">
      <c r="B7" s="117" t="s">
        <v>5</v>
      </c>
      <c r="C7" s="117"/>
      <c r="D7" s="117"/>
      <c r="E7" s="117"/>
      <c r="F7" s="117"/>
      <c r="G7" s="117"/>
      <c r="H7" s="117"/>
      <c r="I7" s="117"/>
      <c r="J7" s="117"/>
      <c r="K7" s="117"/>
      <c r="L7" s="117"/>
      <c r="N7" s="69"/>
    </row>
    <row r="8" spans="2:14" ht="13.4" customHeight="1" x14ac:dyDescent="0.35">
      <c r="B8" s="120" t="s">
        <v>6</v>
      </c>
      <c r="C8" s="120"/>
      <c r="D8" s="120"/>
      <c r="E8" s="120"/>
      <c r="F8" s="120"/>
      <c r="G8" s="120"/>
      <c r="H8" s="120"/>
      <c r="I8" s="120"/>
      <c r="J8" s="120"/>
      <c r="K8" s="120"/>
      <c r="L8" s="120"/>
    </row>
    <row r="9" spans="2:14" ht="13.4" customHeight="1" x14ac:dyDescent="0.35">
      <c r="B9" s="120" t="s">
        <v>7</v>
      </c>
      <c r="C9" s="120"/>
      <c r="D9" s="120"/>
      <c r="E9" s="120"/>
      <c r="F9" s="120"/>
      <c r="G9" s="120"/>
      <c r="H9" s="120"/>
      <c r="I9" s="120"/>
      <c r="J9" s="120"/>
      <c r="K9" s="120"/>
      <c r="L9" s="120"/>
    </row>
    <row r="10" spans="2:14" s="3" customFormat="1" ht="55.5" customHeight="1" x14ac:dyDescent="0.35">
      <c r="B10" s="117" t="s">
        <v>8</v>
      </c>
      <c r="C10" s="117"/>
      <c r="D10" s="117"/>
      <c r="E10" s="117"/>
      <c r="F10" s="117"/>
      <c r="G10" s="117"/>
      <c r="H10" s="117"/>
      <c r="I10" s="117"/>
      <c r="J10" s="117"/>
      <c r="K10" s="117"/>
      <c r="L10" s="117"/>
      <c r="N10" s="67"/>
    </row>
    <row r="11" spans="2:14" s="3" customFormat="1" ht="120" customHeight="1" x14ac:dyDescent="0.35">
      <c r="B11" s="117" t="s">
        <v>9</v>
      </c>
      <c r="C11" s="117"/>
      <c r="D11" s="117"/>
      <c r="E11" s="117"/>
      <c r="F11" s="117"/>
      <c r="G11" s="117"/>
      <c r="H11" s="117"/>
      <c r="I11" s="117"/>
      <c r="J11" s="117"/>
      <c r="K11" s="117"/>
      <c r="L11" s="117"/>
      <c r="N11" s="69"/>
    </row>
    <row r="13" spans="2:14" ht="15.5" x14ac:dyDescent="0.35">
      <c r="B13" s="116" t="s">
        <v>10</v>
      </c>
      <c r="C13" s="116"/>
      <c r="D13" s="116"/>
      <c r="E13" s="116"/>
      <c r="F13" s="116"/>
      <c r="G13" s="116"/>
      <c r="H13" s="116"/>
      <c r="I13" s="116"/>
      <c r="J13" s="116"/>
      <c r="K13" s="116"/>
      <c r="L13" s="116"/>
    </row>
    <row r="14" spans="2:14" s="3" customFormat="1" x14ac:dyDescent="0.35">
      <c r="N14" s="69"/>
    </row>
    <row r="15" spans="2:14" s="2" customFormat="1" ht="14.5" customHeight="1" x14ac:dyDescent="0.35">
      <c r="B15" s="124" t="s">
        <v>11</v>
      </c>
      <c r="C15" s="125"/>
      <c r="D15" s="113"/>
      <c r="E15" s="114"/>
      <c r="F15" s="114"/>
      <c r="G15" s="114"/>
      <c r="H15" s="114"/>
      <c r="I15" s="114"/>
      <c r="J15" s="114"/>
      <c r="K15" s="114"/>
      <c r="L15" s="115"/>
      <c r="N15" s="68"/>
    </row>
    <row r="16" spans="2:14" s="2" customFormat="1" ht="14.5" customHeight="1" x14ac:dyDescent="0.35">
      <c r="B16" s="124" t="s">
        <v>12</v>
      </c>
      <c r="C16" s="125"/>
      <c r="D16" s="113"/>
      <c r="E16" s="114"/>
      <c r="F16" s="114"/>
      <c r="G16" s="114"/>
      <c r="H16" s="114"/>
      <c r="I16" s="114"/>
      <c r="J16" s="114"/>
      <c r="K16" s="114"/>
      <c r="L16" s="115"/>
      <c r="N16" s="68"/>
    </row>
    <row r="17" spans="2:14" s="2" customFormat="1" ht="14.5" customHeight="1" x14ac:dyDescent="0.35">
      <c r="B17" s="124" t="s">
        <v>13</v>
      </c>
      <c r="C17" s="125"/>
      <c r="D17" s="113"/>
      <c r="E17" s="114"/>
      <c r="F17" s="114"/>
      <c r="G17" s="114"/>
      <c r="H17" s="114"/>
      <c r="I17" s="114"/>
      <c r="J17" s="114"/>
      <c r="K17" s="114"/>
      <c r="L17" s="115"/>
      <c r="N17" s="68"/>
    </row>
    <row r="18" spans="2:14" s="2" customFormat="1" ht="13" x14ac:dyDescent="0.35">
      <c r="C18" s="127"/>
      <c r="D18" s="127"/>
      <c r="E18" s="127"/>
      <c r="F18" s="127"/>
      <c r="G18" s="127"/>
      <c r="H18" s="127"/>
      <c r="I18" s="127"/>
      <c r="J18" s="127"/>
      <c r="K18" s="127"/>
      <c r="L18" s="127"/>
      <c r="N18" s="68"/>
    </row>
    <row r="19" spans="2:14" s="2" customFormat="1" ht="15.5" x14ac:dyDescent="0.35">
      <c r="B19" s="116" t="s">
        <v>14</v>
      </c>
      <c r="C19" s="116"/>
      <c r="D19" s="116"/>
      <c r="E19" s="116"/>
      <c r="F19" s="116"/>
      <c r="G19" s="116"/>
      <c r="H19" s="116"/>
      <c r="I19" s="116"/>
      <c r="J19" s="116"/>
      <c r="K19" s="116"/>
      <c r="L19" s="116"/>
      <c r="N19" s="68"/>
    </row>
    <row r="20" spans="2:14" s="3" customFormat="1" x14ac:dyDescent="0.35">
      <c r="D20" s="9"/>
      <c r="N20" s="69"/>
    </row>
    <row r="21" spans="2:14" s="2" customFormat="1" ht="15.5" x14ac:dyDescent="0.35">
      <c r="C21" s="95" t="s">
        <v>15</v>
      </c>
      <c r="D21" s="96"/>
      <c r="E21" s="96"/>
      <c r="F21" s="96"/>
      <c r="G21" s="96"/>
      <c r="H21" s="96"/>
      <c r="I21" s="96"/>
      <c r="J21" s="96"/>
      <c r="K21" s="96"/>
      <c r="L21" s="97"/>
      <c r="N21" s="68"/>
    </row>
    <row r="22" spans="2:14" ht="15.5" x14ac:dyDescent="0.35">
      <c r="C22" s="83" t="s">
        <v>16</v>
      </c>
      <c r="D22" s="83"/>
      <c r="E22" s="83"/>
      <c r="F22" s="83"/>
      <c r="G22" s="83"/>
      <c r="H22" s="83"/>
      <c r="I22" s="83"/>
      <c r="J22" s="83"/>
      <c r="K22" s="83"/>
      <c r="L22" s="83"/>
    </row>
    <row r="23" spans="2:14" s="2" customFormat="1" ht="14.15" customHeight="1" x14ac:dyDescent="0.3">
      <c r="C23" s="11" t="s">
        <v>17</v>
      </c>
      <c r="D23" s="10" t="s">
        <v>18</v>
      </c>
      <c r="E23" s="133" t="s">
        <v>19</v>
      </c>
      <c r="F23" s="123"/>
      <c r="G23" s="57"/>
      <c r="H23" s="123" t="s">
        <v>20</v>
      </c>
      <c r="I23" s="123"/>
      <c r="J23" s="122"/>
      <c r="K23" s="122"/>
      <c r="L23" s="122"/>
      <c r="M23" s="12"/>
      <c r="N23" s="68"/>
    </row>
    <row r="24" spans="2:14" s="2" customFormat="1" ht="13" x14ac:dyDescent="0.3">
      <c r="C24" s="13" t="s">
        <v>21</v>
      </c>
      <c r="D24" s="14" t="s">
        <v>18</v>
      </c>
      <c r="E24" s="123" t="s">
        <v>22</v>
      </c>
      <c r="F24" s="123"/>
      <c r="G24" s="121"/>
      <c r="H24" s="121"/>
      <c r="I24" s="121"/>
      <c r="J24" s="121"/>
      <c r="K24" s="74" t="s">
        <v>23</v>
      </c>
      <c r="L24" s="75"/>
      <c r="N24" s="68"/>
    </row>
    <row r="25" spans="2:14" s="2" customFormat="1" ht="14.5" customHeight="1" x14ac:dyDescent="0.3">
      <c r="C25" s="13" t="s">
        <v>24</v>
      </c>
      <c r="D25" s="14" t="s">
        <v>18</v>
      </c>
      <c r="E25" s="123" t="s">
        <v>22</v>
      </c>
      <c r="F25" s="123"/>
      <c r="G25" s="121"/>
      <c r="H25" s="121"/>
      <c r="I25" s="121"/>
      <c r="J25" s="121"/>
      <c r="K25" s="74" t="s">
        <v>23</v>
      </c>
      <c r="L25" s="75"/>
      <c r="M25" s="15"/>
      <c r="N25" s="68"/>
    </row>
    <row r="26" spans="2:14" ht="15.5" x14ac:dyDescent="0.35">
      <c r="C26" s="83" t="s">
        <v>25</v>
      </c>
      <c r="D26" s="83"/>
      <c r="E26" s="83"/>
      <c r="F26" s="83"/>
      <c r="G26" s="83"/>
      <c r="H26" s="83"/>
      <c r="I26" s="83"/>
      <c r="J26" s="83"/>
      <c r="K26" s="83"/>
      <c r="L26" s="83"/>
      <c r="M26" s="3"/>
    </row>
    <row r="27" spans="2:14" ht="27.65" customHeight="1" x14ac:dyDescent="0.35">
      <c r="C27" s="84" t="s">
        <v>26</v>
      </c>
      <c r="D27" s="84"/>
      <c r="E27" s="84"/>
      <c r="F27" s="84"/>
      <c r="G27" s="84"/>
      <c r="H27" s="84"/>
      <c r="I27" s="84"/>
      <c r="J27" s="84"/>
      <c r="K27" s="84"/>
      <c r="L27" s="84"/>
    </row>
    <row r="28" spans="2:14" ht="14.5" customHeight="1" x14ac:dyDescent="0.35">
      <c r="C28" s="85" t="s">
        <v>27</v>
      </c>
      <c r="D28" s="85"/>
      <c r="E28" s="85"/>
      <c r="F28" s="85"/>
      <c r="G28" s="85"/>
      <c r="H28" s="16" t="s">
        <v>18</v>
      </c>
      <c r="I28" s="86"/>
      <c r="J28" s="86"/>
      <c r="K28" s="86"/>
      <c r="L28" s="86"/>
    </row>
    <row r="29" spans="2:14" ht="14.5" customHeight="1" x14ac:dyDescent="0.35">
      <c r="C29" s="85" t="s">
        <v>28</v>
      </c>
      <c r="D29" s="85"/>
      <c r="E29" s="85"/>
      <c r="F29" s="85"/>
      <c r="G29" s="85"/>
      <c r="H29" s="16" t="s">
        <v>18</v>
      </c>
      <c r="I29" s="86"/>
      <c r="J29" s="86"/>
      <c r="K29" s="86"/>
      <c r="L29" s="86"/>
    </row>
    <row r="30" spans="2:14" x14ac:dyDescent="0.35">
      <c r="C30" s="85" t="s">
        <v>29</v>
      </c>
      <c r="D30" s="85"/>
      <c r="E30" s="85"/>
      <c r="F30" s="85"/>
      <c r="G30" s="85"/>
      <c r="H30" s="16" t="s">
        <v>18</v>
      </c>
      <c r="I30" s="129">
        <f>SUM(I28:L29)</f>
        <v>0</v>
      </c>
      <c r="J30" s="130"/>
      <c r="K30" s="130"/>
      <c r="L30" s="131"/>
    </row>
    <row r="31" spans="2:14" x14ac:dyDescent="0.35">
      <c r="C31" s="85" t="s">
        <v>30</v>
      </c>
      <c r="D31" s="85"/>
      <c r="E31" s="85"/>
      <c r="F31" s="85"/>
      <c r="G31" s="85"/>
      <c r="H31" s="16" t="s">
        <v>18</v>
      </c>
      <c r="I31" s="91" t="e">
        <f>VLOOKUP(L25,Beheer!C3:E15,2,FALSE)</f>
        <v>#N/A</v>
      </c>
      <c r="J31" s="91"/>
      <c r="K31" s="91"/>
      <c r="L31" s="91"/>
    </row>
    <row r="32" spans="2:14" x14ac:dyDescent="0.35">
      <c r="C32" s="85" t="s">
        <v>31</v>
      </c>
      <c r="D32" s="85"/>
      <c r="E32" s="85"/>
      <c r="F32" s="85"/>
      <c r="G32" s="85"/>
      <c r="H32" s="16" t="s">
        <v>18</v>
      </c>
      <c r="I32" s="91" t="e">
        <f>VLOOKUP(L25,Beheer!C3:E15,3,FALSE)</f>
        <v>#N/A</v>
      </c>
      <c r="J32" s="91"/>
      <c r="K32" s="91"/>
      <c r="L32" s="91"/>
    </row>
    <row r="33" spans="3:14" ht="14.5" customHeight="1" x14ac:dyDescent="0.35">
      <c r="C33" s="85" t="s">
        <v>32</v>
      </c>
      <c r="D33" s="85"/>
      <c r="E33" s="85"/>
      <c r="F33" s="85"/>
      <c r="G33" s="85"/>
      <c r="H33" s="16" t="s">
        <v>18</v>
      </c>
      <c r="I33" s="132"/>
      <c r="J33" s="132"/>
      <c r="K33" s="132"/>
      <c r="L33" s="132"/>
    </row>
    <row r="34" spans="3:14" ht="14.5" customHeight="1" x14ac:dyDescent="0.35">
      <c r="C34" s="137" t="s">
        <v>33</v>
      </c>
      <c r="D34" s="137"/>
      <c r="E34" s="137"/>
      <c r="F34" s="137"/>
      <c r="G34" s="137"/>
      <c r="H34" s="16" t="s">
        <v>18</v>
      </c>
      <c r="I34" s="91">
        <f>IF(I33="",0,I33-I30)</f>
        <v>0</v>
      </c>
      <c r="J34" s="91"/>
      <c r="K34" s="91"/>
      <c r="L34" s="91"/>
    </row>
    <row r="35" spans="3:14" ht="14.5" customHeight="1" x14ac:dyDescent="0.35">
      <c r="C35" s="103" t="s">
        <v>34</v>
      </c>
      <c r="D35" s="104"/>
      <c r="E35" s="104"/>
      <c r="F35" s="104"/>
      <c r="G35" s="104"/>
      <c r="H35" s="16" t="s">
        <v>18</v>
      </c>
      <c r="I35" s="91">
        <f>I34/12</f>
        <v>0</v>
      </c>
      <c r="J35" s="91"/>
      <c r="K35" s="91"/>
      <c r="L35" s="91"/>
    </row>
    <row r="36" spans="3:14" ht="14.5" customHeight="1" x14ac:dyDescent="0.35">
      <c r="C36" s="134" t="s">
        <v>35</v>
      </c>
      <c r="D36" s="135"/>
      <c r="E36" s="135"/>
      <c r="F36" s="135"/>
      <c r="G36" s="135"/>
      <c r="H36" s="135"/>
      <c r="I36" s="135"/>
      <c r="J36" s="135"/>
      <c r="K36" s="135"/>
      <c r="L36" s="136"/>
    </row>
    <row r="37" spans="3:14" x14ac:dyDescent="0.35">
      <c r="C37" s="105" t="s">
        <v>36</v>
      </c>
      <c r="D37" s="106"/>
      <c r="E37" s="106"/>
      <c r="F37" s="106"/>
      <c r="G37" s="106"/>
      <c r="H37" s="47" t="s">
        <v>18</v>
      </c>
      <c r="I37" s="129">
        <f>I30*0.05</f>
        <v>0</v>
      </c>
      <c r="J37" s="130"/>
      <c r="K37" s="130"/>
      <c r="L37" s="131"/>
    </row>
    <row r="38" spans="3:14" x14ac:dyDescent="0.35">
      <c r="C38" s="98" t="s">
        <v>159</v>
      </c>
      <c r="D38" s="98"/>
      <c r="E38" s="98"/>
      <c r="F38" s="98"/>
      <c r="G38" s="98"/>
      <c r="H38" s="16" t="s">
        <v>18</v>
      </c>
      <c r="I38" s="132"/>
      <c r="J38" s="132"/>
      <c r="K38" s="132"/>
      <c r="L38" s="132"/>
    </row>
    <row r="39" spans="3:14" s="3" customFormat="1" x14ac:dyDescent="0.35">
      <c r="N39" s="69"/>
    </row>
    <row r="40" spans="3:14" ht="14.5" customHeight="1" x14ac:dyDescent="0.35">
      <c r="C40" s="83" t="s">
        <v>37</v>
      </c>
      <c r="D40" s="83"/>
      <c r="E40" s="83"/>
      <c r="F40" s="83"/>
      <c r="G40" s="83"/>
      <c r="H40" s="83"/>
      <c r="I40" s="107" t="s">
        <v>18</v>
      </c>
      <c r="J40" s="108"/>
      <c r="K40" s="108"/>
      <c r="L40" s="109"/>
    </row>
    <row r="41" spans="3:14" ht="26.5" customHeight="1" x14ac:dyDescent="0.3">
      <c r="C41" s="99" t="s">
        <v>38</v>
      </c>
      <c r="D41" s="99"/>
      <c r="E41" s="99"/>
      <c r="F41" s="99"/>
      <c r="G41" s="99"/>
      <c r="H41" s="99"/>
      <c r="I41" s="99"/>
      <c r="J41" s="99"/>
      <c r="K41" s="99"/>
      <c r="L41" s="99"/>
    </row>
    <row r="42" spans="3:14" ht="27" customHeight="1" x14ac:dyDescent="0.35">
      <c r="C42" s="100" t="s">
        <v>39</v>
      </c>
      <c r="D42" s="101"/>
      <c r="E42" s="101"/>
      <c r="F42" s="101"/>
      <c r="G42" s="101"/>
      <c r="H42" s="101"/>
      <c r="I42" s="102"/>
      <c r="J42" s="92" t="str">
        <f>IF(I34=0,"",IF(I34&gt;=I37,"in orde","niet in orde"))</f>
        <v/>
      </c>
      <c r="K42" s="93"/>
      <c r="L42" s="94"/>
    </row>
    <row r="43" spans="3:14" ht="27" customHeight="1" x14ac:dyDescent="0.35">
      <c r="C43" s="110" t="s">
        <v>40</v>
      </c>
      <c r="D43" s="111"/>
      <c r="E43" s="111"/>
      <c r="F43" s="111"/>
      <c r="G43" s="111"/>
      <c r="H43" s="111"/>
      <c r="I43" s="112"/>
      <c r="J43" s="92" t="str">
        <f>IF(I34=0,"",IF((I30+I34)&gt;=I31,"in orde","niet in orde"))</f>
        <v/>
      </c>
      <c r="K43" s="93"/>
      <c r="L43" s="94"/>
    </row>
    <row r="44" spans="3:14" ht="27" customHeight="1" x14ac:dyDescent="0.35">
      <c r="C44" s="100" t="s">
        <v>41</v>
      </c>
      <c r="D44" s="101"/>
      <c r="E44" s="101"/>
      <c r="F44" s="101"/>
      <c r="G44" s="101"/>
      <c r="H44" s="101"/>
      <c r="I44" s="102"/>
      <c r="J44" s="92" t="str">
        <f>IF(I34=0,"",IF((I30+I34)&lt;=I32,"in orde","niet in orde"))</f>
        <v/>
      </c>
      <c r="K44" s="93"/>
      <c r="L44" s="94"/>
    </row>
    <row r="45" spans="3:14" ht="27" customHeight="1" x14ac:dyDescent="0.35">
      <c r="C45" s="138" t="s">
        <v>149</v>
      </c>
      <c r="D45" s="139"/>
      <c r="E45" s="139"/>
      <c r="F45" s="139"/>
      <c r="G45" s="139"/>
      <c r="H45" s="139"/>
      <c r="I45" s="140"/>
      <c r="J45" s="92" t="str">
        <f>IF(I34=0,"",IF((I30+I34)&lt;=I38,"in orde","niet in orde"))</f>
        <v/>
      </c>
      <c r="K45" s="93"/>
      <c r="L45" s="94"/>
    </row>
    <row r="46" spans="3:14" x14ac:dyDescent="0.35">
      <c r="C46" s="128"/>
      <c r="D46" s="128"/>
      <c r="E46" s="128"/>
      <c r="F46" s="128"/>
      <c r="G46" s="128"/>
      <c r="H46" s="128"/>
      <c r="I46" s="128"/>
      <c r="J46" s="128"/>
      <c r="K46" s="128"/>
      <c r="L46" s="128"/>
    </row>
    <row r="47" spans="3:14" ht="15.5" x14ac:dyDescent="0.35">
      <c r="C47" s="95" t="s">
        <v>42</v>
      </c>
      <c r="D47" s="96"/>
      <c r="E47" s="96"/>
      <c r="F47" s="96"/>
      <c r="G47" s="96"/>
      <c r="H47" s="96"/>
      <c r="I47" s="96"/>
      <c r="J47" s="96"/>
      <c r="K47" s="96"/>
      <c r="L47" s="97"/>
    </row>
    <row r="48" spans="3:14" x14ac:dyDescent="0.35">
      <c r="C48" s="5" t="s">
        <v>17</v>
      </c>
      <c r="D48" s="16" t="s">
        <v>18</v>
      </c>
      <c r="E48" s="123" t="s">
        <v>19</v>
      </c>
      <c r="F48" s="123"/>
      <c r="G48" s="57"/>
      <c r="H48" s="123" t="s">
        <v>20</v>
      </c>
      <c r="I48" s="123"/>
      <c r="J48" s="122"/>
      <c r="K48" s="122"/>
      <c r="L48" s="122"/>
    </row>
    <row r="49" spans="2:14" s="3" customFormat="1" x14ac:dyDescent="0.35">
      <c r="D49" s="9"/>
      <c r="N49" s="69"/>
    </row>
    <row r="50" spans="2:14" s="3" customFormat="1" ht="15.5" x14ac:dyDescent="0.35">
      <c r="B50" s="116" t="s">
        <v>43</v>
      </c>
      <c r="C50" s="116"/>
      <c r="D50" s="116"/>
      <c r="E50" s="116"/>
      <c r="F50" s="116"/>
      <c r="G50" s="116"/>
      <c r="H50" s="116"/>
      <c r="I50" s="116"/>
      <c r="J50" s="116"/>
      <c r="K50" s="116"/>
      <c r="L50" s="116"/>
      <c r="N50" s="69"/>
    </row>
    <row r="51" spans="2:14" s="3" customFormat="1" x14ac:dyDescent="0.35">
      <c r="N51" s="69"/>
    </row>
    <row r="52" spans="2:14" x14ac:dyDescent="0.3">
      <c r="B52" s="145" t="s">
        <v>44</v>
      </c>
      <c r="C52" s="146"/>
      <c r="D52" s="146"/>
      <c r="E52" s="146"/>
      <c r="F52" s="147"/>
      <c r="G52" s="141"/>
      <c r="H52" s="142"/>
      <c r="I52" s="142"/>
      <c r="J52" s="142"/>
      <c r="K52" s="142"/>
      <c r="L52" s="143"/>
    </row>
    <row r="53" spans="2:14" x14ac:dyDescent="0.3">
      <c r="B53" s="148" t="s">
        <v>45</v>
      </c>
      <c r="C53" s="149"/>
      <c r="D53" s="149"/>
      <c r="E53" s="150"/>
      <c r="F53" s="76" t="s">
        <v>18</v>
      </c>
      <c r="G53" s="160"/>
      <c r="H53" s="160"/>
      <c r="I53" s="160"/>
      <c r="J53" s="160"/>
      <c r="K53" s="160"/>
      <c r="L53" s="160"/>
    </row>
    <row r="54" spans="2:14" x14ac:dyDescent="0.3">
      <c r="B54" s="145" t="s">
        <v>46</v>
      </c>
      <c r="C54" s="146"/>
      <c r="D54" s="146"/>
      <c r="E54" s="147"/>
      <c r="F54" s="73" t="s">
        <v>18</v>
      </c>
      <c r="G54" s="151" t="s">
        <v>47</v>
      </c>
      <c r="H54" s="151"/>
      <c r="I54" s="151"/>
      <c r="J54" s="151"/>
      <c r="K54" s="151"/>
      <c r="L54" s="151"/>
    </row>
    <row r="55" spans="2:14" s="4" customFormat="1" ht="409.4" customHeight="1" x14ac:dyDescent="0.35">
      <c r="B55" s="157"/>
      <c r="C55" s="158"/>
      <c r="D55" s="158"/>
      <c r="E55" s="158"/>
      <c r="F55" s="158"/>
      <c r="G55" s="158"/>
      <c r="H55" s="158"/>
      <c r="I55" s="158"/>
      <c r="J55" s="158"/>
      <c r="K55" s="158"/>
      <c r="L55" s="159"/>
      <c r="N55" s="70"/>
    </row>
    <row r="56" spans="2:14" x14ac:dyDescent="0.3">
      <c r="C56" s="144"/>
      <c r="D56" s="144"/>
      <c r="E56" s="144"/>
      <c r="F56" s="144"/>
      <c r="G56" s="144"/>
      <c r="H56" s="144"/>
      <c r="I56" s="144"/>
      <c r="J56" s="144"/>
      <c r="K56" s="144"/>
      <c r="L56" s="144"/>
    </row>
    <row r="57" spans="2:14" ht="15.5" x14ac:dyDescent="0.35">
      <c r="B57" s="116" t="s">
        <v>48</v>
      </c>
      <c r="C57" s="116"/>
      <c r="D57" s="116"/>
      <c r="E57" s="116"/>
      <c r="F57" s="116"/>
      <c r="G57" s="116"/>
      <c r="H57" s="116"/>
      <c r="I57" s="116"/>
      <c r="J57" s="116"/>
      <c r="K57" s="116"/>
      <c r="L57" s="116"/>
    </row>
    <row r="58" spans="2:14" s="3" customFormat="1" x14ac:dyDescent="0.35">
      <c r="N58" s="69"/>
    </row>
    <row r="59" spans="2:14" x14ac:dyDescent="0.35">
      <c r="B59" s="163" t="s">
        <v>49</v>
      </c>
      <c r="C59" s="163"/>
      <c r="D59" s="163"/>
      <c r="E59" s="163"/>
      <c r="F59" s="163"/>
      <c r="G59" s="163"/>
      <c r="H59" s="163"/>
      <c r="I59" s="163"/>
      <c r="J59" s="163"/>
      <c r="K59" s="163"/>
      <c r="L59" s="163"/>
    </row>
    <row r="60" spans="2:14" x14ac:dyDescent="0.35">
      <c r="B60" s="155" t="s">
        <v>50</v>
      </c>
      <c r="C60" s="156"/>
      <c r="D60" s="160"/>
      <c r="E60" s="161"/>
      <c r="F60" s="161"/>
      <c r="G60" s="161"/>
      <c r="H60" s="161"/>
      <c r="I60" s="161"/>
      <c r="J60" s="161"/>
      <c r="K60" s="161"/>
      <c r="L60" s="161"/>
    </row>
    <row r="61" spans="2:14" ht="57" customHeight="1" x14ac:dyDescent="0.35">
      <c r="B61" s="155" t="s">
        <v>51</v>
      </c>
      <c r="C61" s="156"/>
      <c r="D61" s="162"/>
      <c r="E61" s="162"/>
      <c r="F61" s="162"/>
      <c r="G61" s="162"/>
      <c r="H61" s="162"/>
      <c r="I61" s="162"/>
      <c r="J61" s="162"/>
      <c r="K61" s="162"/>
      <c r="L61" s="162"/>
    </row>
    <row r="62" spans="2:14" x14ac:dyDescent="0.35">
      <c r="B62" s="155" t="s">
        <v>11</v>
      </c>
      <c r="C62" s="156"/>
      <c r="D62" s="161"/>
      <c r="E62" s="161"/>
      <c r="F62" s="161"/>
      <c r="G62" s="161"/>
      <c r="H62" s="161"/>
      <c r="I62" s="161"/>
      <c r="J62" s="161"/>
      <c r="K62" s="161"/>
      <c r="L62" s="161"/>
    </row>
    <row r="64" spans="2:14" s="27" customFormat="1" ht="9.5" customHeight="1" x14ac:dyDescent="0.35">
      <c r="D64" s="28"/>
      <c r="H64" s="30"/>
      <c r="N64" s="71"/>
    </row>
    <row r="65" spans="2:14" ht="15.5" customHeight="1" x14ac:dyDescent="0.35">
      <c r="B65" s="154" t="s">
        <v>52</v>
      </c>
      <c r="C65" s="154"/>
      <c r="D65" s="154"/>
      <c r="E65" s="154"/>
      <c r="F65" s="154"/>
      <c r="G65" s="154"/>
      <c r="H65" s="154"/>
      <c r="I65" s="154"/>
      <c r="J65" s="154"/>
      <c r="K65" s="154"/>
      <c r="L65" s="154"/>
      <c r="M65" s="17"/>
    </row>
    <row r="66" spans="2:14" s="27" customFormat="1" ht="9.5" customHeight="1" x14ac:dyDescent="0.35">
      <c r="C66" s="18"/>
      <c r="D66" s="19"/>
      <c r="E66" s="18"/>
      <c r="F66" s="20"/>
      <c r="G66" s="20"/>
      <c r="H66" s="40"/>
      <c r="I66" s="20"/>
      <c r="J66" s="20"/>
      <c r="K66" s="20"/>
      <c r="L66" s="20"/>
      <c r="M66" s="20"/>
      <c r="N66" s="71"/>
    </row>
    <row r="67" spans="2:14" s="27" customFormat="1" ht="60.5" customHeight="1" x14ac:dyDescent="0.35">
      <c r="B67" s="164" t="s">
        <v>53</v>
      </c>
      <c r="C67" s="164"/>
      <c r="D67" s="164"/>
      <c r="E67" s="164"/>
      <c r="F67" s="164"/>
      <c r="G67" s="164"/>
      <c r="H67" s="164"/>
      <c r="I67" s="164"/>
      <c r="J67" s="164"/>
      <c r="K67" s="164"/>
      <c r="L67" s="164"/>
      <c r="M67" s="20"/>
      <c r="N67" s="71"/>
    </row>
    <row r="68" spans="2:14" s="27" customFormat="1" ht="12" x14ac:dyDescent="0.35">
      <c r="B68" s="89" t="s">
        <v>163</v>
      </c>
      <c r="C68" s="90"/>
      <c r="D68" s="90"/>
      <c r="E68" s="90"/>
      <c r="F68" s="90"/>
      <c r="G68" s="90"/>
      <c r="H68" s="90"/>
      <c r="I68" s="90"/>
      <c r="J68" s="90"/>
      <c r="K68" s="90"/>
      <c r="L68" s="90"/>
      <c r="M68" s="20"/>
      <c r="N68" s="71"/>
    </row>
    <row r="69" spans="2:14" s="27" customFormat="1" ht="9.5" customHeight="1" x14ac:dyDescent="0.35">
      <c r="C69" s="18"/>
      <c r="D69" s="19"/>
      <c r="E69" s="18"/>
      <c r="F69" s="20"/>
      <c r="G69" s="20"/>
      <c r="H69" s="40"/>
      <c r="I69" s="20"/>
      <c r="J69" s="20"/>
      <c r="K69" s="20"/>
      <c r="L69" s="20"/>
      <c r="M69" s="20"/>
      <c r="N69" s="71"/>
    </row>
    <row r="70" spans="2:14" s="27" customFormat="1" ht="59.5" customHeight="1" x14ac:dyDescent="0.35">
      <c r="B70" s="88" t="s">
        <v>54</v>
      </c>
      <c r="C70" s="88"/>
      <c r="D70" s="88"/>
      <c r="E70" s="88"/>
      <c r="F70" s="88"/>
      <c r="G70" s="88"/>
      <c r="H70" s="88"/>
      <c r="I70" s="88"/>
      <c r="J70" s="88"/>
      <c r="K70" s="88"/>
      <c r="L70" s="88"/>
      <c r="M70" s="20"/>
      <c r="N70" s="71"/>
    </row>
    <row r="71" spans="2:14" s="27" customFormat="1" ht="12" customHeight="1" x14ac:dyDescent="0.35">
      <c r="B71" s="165" t="s">
        <v>55</v>
      </c>
      <c r="C71" s="165"/>
      <c r="D71" s="165"/>
      <c r="E71" s="165"/>
      <c r="F71" s="165"/>
      <c r="G71" s="165"/>
      <c r="H71" s="165"/>
      <c r="I71" s="165"/>
      <c r="J71" s="165"/>
      <c r="K71" s="165"/>
      <c r="L71" s="165"/>
      <c r="M71" s="20"/>
      <c r="N71" s="71"/>
    </row>
    <row r="72" spans="2:14" s="27" customFormat="1" ht="9.5" customHeight="1" x14ac:dyDescent="0.35">
      <c r="C72" s="21"/>
      <c r="D72" s="22"/>
      <c r="E72" s="21"/>
      <c r="F72" s="21"/>
      <c r="G72" s="21"/>
      <c r="H72" s="21"/>
      <c r="I72" s="21"/>
      <c r="J72" s="21"/>
      <c r="K72" s="21"/>
      <c r="L72" s="21"/>
      <c r="M72" s="20"/>
      <c r="N72" s="71"/>
    </row>
    <row r="73" spans="2:14" s="27" customFormat="1" ht="60" customHeight="1" x14ac:dyDescent="0.35">
      <c r="B73" s="152" t="s">
        <v>157</v>
      </c>
      <c r="C73" s="152"/>
      <c r="D73" s="152"/>
      <c r="E73" s="152"/>
      <c r="F73" s="152"/>
      <c r="G73" s="152"/>
      <c r="H73" s="152"/>
      <c r="I73" s="152"/>
      <c r="J73" s="152"/>
      <c r="K73" s="152"/>
      <c r="L73" s="152"/>
      <c r="M73" s="20"/>
      <c r="N73" s="71"/>
    </row>
    <row r="74" spans="2:14" s="27" customFormat="1" ht="12" x14ac:dyDescent="0.35">
      <c r="B74" s="89" t="s">
        <v>151</v>
      </c>
      <c r="C74" s="90"/>
      <c r="D74" s="90"/>
      <c r="E74" s="90"/>
      <c r="F74" s="90"/>
      <c r="G74" s="90"/>
      <c r="H74" s="90"/>
      <c r="I74" s="90"/>
      <c r="J74" s="90"/>
      <c r="K74" s="90"/>
      <c r="L74" s="90"/>
      <c r="M74" s="20"/>
      <c r="N74" s="71"/>
    </row>
    <row r="75" spans="2:14" s="27" customFormat="1" ht="12" x14ac:dyDescent="0.35">
      <c r="B75" s="89" t="s">
        <v>156</v>
      </c>
      <c r="C75" s="90"/>
      <c r="D75" s="90"/>
      <c r="E75" s="90"/>
      <c r="F75" s="90"/>
      <c r="G75" s="90"/>
      <c r="H75" s="90"/>
      <c r="I75" s="90"/>
      <c r="J75" s="90"/>
      <c r="K75" s="90"/>
      <c r="L75" s="90"/>
      <c r="M75" s="20"/>
      <c r="N75" s="71"/>
    </row>
    <row r="76" spans="2:14" s="27" customFormat="1" ht="9.5" customHeight="1" x14ac:dyDescent="0.35">
      <c r="C76" s="23"/>
      <c r="D76" s="24"/>
      <c r="E76" s="25"/>
      <c r="F76" s="20"/>
      <c r="G76" s="20"/>
      <c r="H76" s="40"/>
      <c r="I76" s="20"/>
      <c r="J76" s="20"/>
      <c r="K76" s="20"/>
      <c r="L76" s="20"/>
      <c r="M76" s="20"/>
      <c r="N76" s="71"/>
    </row>
    <row r="77" spans="2:14" s="27" customFormat="1" ht="24" customHeight="1" x14ac:dyDescent="0.35">
      <c r="B77" s="153" t="s">
        <v>56</v>
      </c>
      <c r="C77" s="153"/>
      <c r="D77" s="153"/>
      <c r="E77" s="153"/>
      <c r="F77" s="153"/>
      <c r="G77" s="153"/>
      <c r="H77" s="153"/>
      <c r="I77" s="153"/>
      <c r="J77" s="153"/>
      <c r="K77" s="153"/>
      <c r="L77" s="153"/>
      <c r="M77" s="20"/>
      <c r="N77" s="71"/>
    </row>
    <row r="78" spans="2:14" s="27" customFormat="1" ht="12" x14ac:dyDescent="0.35">
      <c r="B78" s="89" t="s">
        <v>152</v>
      </c>
      <c r="C78" s="90"/>
      <c r="D78" s="90"/>
      <c r="E78" s="90"/>
      <c r="F78" s="90"/>
      <c r="G78" s="90"/>
      <c r="H78" s="90"/>
      <c r="I78" s="90"/>
      <c r="J78" s="90"/>
      <c r="K78" s="90"/>
      <c r="L78" s="90"/>
      <c r="M78" s="20"/>
      <c r="N78" s="71"/>
    </row>
    <row r="79" spans="2:14" s="27" customFormat="1" ht="9.5" customHeight="1" x14ac:dyDescent="0.35">
      <c r="C79" s="23"/>
      <c r="D79" s="24"/>
      <c r="E79" s="26"/>
      <c r="F79" s="20"/>
      <c r="G79" s="20"/>
      <c r="H79" s="40"/>
      <c r="I79" s="20"/>
      <c r="J79" s="20"/>
      <c r="K79" s="20"/>
      <c r="L79" s="20"/>
      <c r="M79" s="20"/>
      <c r="N79" s="71"/>
    </row>
    <row r="80" spans="2:14" s="27" customFormat="1" ht="35" customHeight="1" x14ac:dyDescent="0.35">
      <c r="B80" s="153" t="s">
        <v>57</v>
      </c>
      <c r="C80" s="153"/>
      <c r="D80" s="153"/>
      <c r="E80" s="153"/>
      <c r="F80" s="153"/>
      <c r="G80" s="153"/>
      <c r="H80" s="153"/>
      <c r="I80" s="153"/>
      <c r="J80" s="153"/>
      <c r="K80" s="153"/>
      <c r="L80" s="153"/>
      <c r="M80" s="20"/>
      <c r="N80" s="71"/>
    </row>
    <row r="81" spans="2:14" s="27" customFormat="1" ht="9.5" customHeight="1" x14ac:dyDescent="0.35">
      <c r="D81" s="28"/>
      <c r="E81" s="29"/>
      <c r="F81" s="20"/>
      <c r="G81" s="20"/>
      <c r="H81" s="40"/>
      <c r="I81" s="20"/>
      <c r="J81" s="20"/>
      <c r="K81" s="20"/>
      <c r="L81" s="20"/>
      <c r="M81" s="20"/>
      <c r="N81" s="71"/>
    </row>
    <row r="82" spans="2:14" s="27" customFormat="1" ht="22.4" customHeight="1" x14ac:dyDescent="0.35">
      <c r="B82" s="152" t="s">
        <v>58</v>
      </c>
      <c r="C82" s="152"/>
      <c r="D82" s="152"/>
      <c r="E82" s="152"/>
      <c r="F82" s="152"/>
      <c r="G82" s="152"/>
      <c r="H82" s="152"/>
      <c r="I82" s="152"/>
      <c r="J82" s="152"/>
      <c r="K82" s="152"/>
      <c r="L82" s="152"/>
      <c r="M82" s="20"/>
      <c r="N82" s="71"/>
    </row>
    <row r="83" spans="2:14" s="27" customFormat="1" ht="12" x14ac:dyDescent="0.35">
      <c r="B83" s="89" t="s">
        <v>153</v>
      </c>
      <c r="C83" s="90"/>
      <c r="D83" s="90"/>
      <c r="E83" s="90"/>
      <c r="F83" s="90"/>
      <c r="G83" s="90"/>
      <c r="H83" s="90"/>
      <c r="I83" s="90"/>
      <c r="J83" s="90"/>
      <c r="K83" s="90"/>
      <c r="L83" s="90"/>
      <c r="N83" s="71"/>
    </row>
    <row r="84" spans="2:14" s="27" customFormat="1" ht="9.5" customHeight="1" x14ac:dyDescent="0.35">
      <c r="D84" s="28"/>
      <c r="H84" s="30"/>
      <c r="N84" s="71"/>
    </row>
    <row r="85" spans="2:14" s="27" customFormat="1" ht="49.4" customHeight="1" x14ac:dyDescent="0.35">
      <c r="B85" s="152" t="s">
        <v>59</v>
      </c>
      <c r="C85" s="152"/>
      <c r="D85" s="152"/>
      <c r="E85" s="152"/>
      <c r="F85" s="152"/>
      <c r="G85" s="152"/>
      <c r="H85" s="152"/>
      <c r="I85" s="152"/>
      <c r="J85" s="152"/>
      <c r="K85" s="152"/>
      <c r="L85" s="152"/>
      <c r="M85" s="20"/>
      <c r="N85" s="71"/>
    </row>
    <row r="86" spans="2:14" s="27" customFormat="1" ht="12" x14ac:dyDescent="0.35">
      <c r="B86" s="89" t="s">
        <v>154</v>
      </c>
      <c r="C86" s="90"/>
      <c r="D86" s="90"/>
      <c r="E86" s="90"/>
      <c r="F86" s="90"/>
      <c r="G86" s="90"/>
      <c r="H86" s="90"/>
      <c r="I86" s="90"/>
      <c r="J86" s="90"/>
      <c r="K86" s="90"/>
      <c r="L86" s="90"/>
      <c r="M86" s="20"/>
      <c r="N86" s="71"/>
    </row>
    <row r="87" spans="2:14" s="27" customFormat="1" ht="9.5" customHeight="1" x14ac:dyDescent="0.35">
      <c r="D87" s="28"/>
      <c r="H87" s="30"/>
      <c r="M87" s="20"/>
      <c r="N87" s="71"/>
    </row>
    <row r="88" spans="2:14" s="27" customFormat="1" ht="37" customHeight="1" x14ac:dyDescent="0.35">
      <c r="B88" s="153" t="s">
        <v>60</v>
      </c>
      <c r="C88" s="153"/>
      <c r="D88" s="153"/>
      <c r="E88" s="153"/>
      <c r="F88" s="153"/>
      <c r="G88" s="153"/>
      <c r="H88" s="153"/>
      <c r="I88" s="153"/>
      <c r="J88" s="153"/>
      <c r="K88" s="153"/>
      <c r="L88" s="153"/>
      <c r="M88" s="20"/>
      <c r="N88" s="71"/>
    </row>
    <row r="89" spans="2:14" s="27" customFormat="1" ht="9.5" customHeight="1" x14ac:dyDescent="0.35">
      <c r="B89" s="40"/>
      <c r="C89" s="40"/>
      <c r="D89" s="40"/>
      <c r="E89" s="40"/>
      <c r="F89" s="40"/>
      <c r="G89" s="40"/>
      <c r="H89" s="40"/>
      <c r="I89" s="40"/>
      <c r="J89" s="40"/>
      <c r="K89" s="40"/>
      <c r="L89" s="40"/>
      <c r="M89" s="20"/>
      <c r="N89" s="71"/>
    </row>
    <row r="90" spans="2:14" s="27" customFormat="1" ht="47.5" customHeight="1" x14ac:dyDescent="0.35">
      <c r="B90" s="153" t="s">
        <v>61</v>
      </c>
      <c r="C90" s="153"/>
      <c r="D90" s="153"/>
      <c r="E90" s="153"/>
      <c r="F90" s="153"/>
      <c r="G90" s="153"/>
      <c r="H90" s="153"/>
      <c r="I90" s="153"/>
      <c r="J90" s="153"/>
      <c r="K90" s="153"/>
      <c r="L90" s="153"/>
      <c r="M90" s="20"/>
      <c r="N90" s="71"/>
    </row>
    <row r="91" spans="2:14" s="27" customFormat="1" ht="9.5" customHeight="1" x14ac:dyDescent="0.35">
      <c r="C91" s="40"/>
      <c r="D91" s="31"/>
      <c r="E91" s="40"/>
      <c r="F91" s="40"/>
      <c r="G91" s="40"/>
      <c r="H91" s="40"/>
      <c r="I91" s="40"/>
      <c r="J91" s="40"/>
      <c r="K91" s="40"/>
      <c r="L91" s="40"/>
      <c r="M91" s="20"/>
      <c r="N91" s="71"/>
    </row>
    <row r="92" spans="2:14" s="27" customFormat="1" ht="70.5" customHeight="1" x14ac:dyDescent="0.35">
      <c r="B92" s="88" t="s">
        <v>161</v>
      </c>
      <c r="C92" s="88"/>
      <c r="D92" s="88"/>
      <c r="E92" s="88"/>
      <c r="F92" s="88"/>
      <c r="G92" s="88"/>
      <c r="H92" s="88"/>
      <c r="I92" s="88"/>
      <c r="J92" s="88"/>
      <c r="K92" s="88"/>
      <c r="L92" s="88"/>
      <c r="M92" s="20"/>
      <c r="N92" s="71"/>
    </row>
    <row r="93" spans="2:14" s="27" customFormat="1" ht="12" x14ac:dyDescent="0.35">
      <c r="B93" s="89" t="s">
        <v>151</v>
      </c>
      <c r="C93" s="90"/>
      <c r="D93" s="90"/>
      <c r="E93" s="90"/>
      <c r="F93" s="90"/>
      <c r="G93" s="90"/>
      <c r="H93" s="90"/>
      <c r="I93" s="90"/>
      <c r="J93" s="90"/>
      <c r="K93" s="90"/>
      <c r="L93" s="90"/>
      <c r="M93" s="20"/>
      <c r="N93" s="71"/>
    </row>
    <row r="94" spans="2:14" s="27" customFormat="1" ht="12" x14ac:dyDescent="0.35">
      <c r="B94" s="89" t="s">
        <v>156</v>
      </c>
      <c r="C94" s="90"/>
      <c r="D94" s="90"/>
      <c r="E94" s="90"/>
      <c r="F94" s="90"/>
      <c r="G94" s="90"/>
      <c r="H94" s="90"/>
      <c r="I94" s="90"/>
      <c r="J94" s="90"/>
      <c r="K94" s="90"/>
      <c r="L94" s="90"/>
      <c r="M94" s="20"/>
      <c r="N94" s="71"/>
    </row>
    <row r="95" spans="2:14" s="27" customFormat="1" ht="10" customHeight="1" x14ac:dyDescent="0.35">
      <c r="C95" s="40"/>
      <c r="D95" s="31"/>
      <c r="E95" s="40"/>
      <c r="F95" s="40"/>
      <c r="G95" s="40"/>
      <c r="H95" s="40"/>
      <c r="I95" s="40"/>
      <c r="J95" s="40"/>
      <c r="K95" s="40"/>
      <c r="L95" s="40"/>
      <c r="M95" s="20"/>
      <c r="N95" s="71"/>
    </row>
    <row r="96" spans="2:14" s="27" customFormat="1" ht="82.4" customHeight="1" x14ac:dyDescent="0.35">
      <c r="B96" s="88" t="s">
        <v>162</v>
      </c>
      <c r="C96" s="88"/>
      <c r="D96" s="88"/>
      <c r="E96" s="88"/>
      <c r="F96" s="88"/>
      <c r="G96" s="88"/>
      <c r="H96" s="88"/>
      <c r="I96" s="88"/>
      <c r="J96" s="88"/>
      <c r="K96" s="88"/>
      <c r="L96" s="88"/>
      <c r="M96" s="20"/>
      <c r="N96" s="71"/>
    </row>
    <row r="97" spans="2:14" s="27" customFormat="1" ht="12" x14ac:dyDescent="0.35">
      <c r="B97" s="89" t="s">
        <v>155</v>
      </c>
      <c r="C97" s="90"/>
      <c r="D97" s="90"/>
      <c r="E97" s="90"/>
      <c r="F97" s="90"/>
      <c r="G97" s="90"/>
      <c r="H97" s="90"/>
      <c r="I97" s="90"/>
      <c r="J97" s="90"/>
      <c r="K97" s="90"/>
      <c r="L97" s="90"/>
      <c r="N97" s="71"/>
    </row>
    <row r="98" spans="2:14" s="27" customFormat="1" ht="10" customHeight="1" x14ac:dyDescent="0.35">
      <c r="C98" s="41"/>
      <c r="D98" s="32"/>
      <c r="E98" s="41"/>
      <c r="F98" s="20"/>
      <c r="G98" s="20"/>
      <c r="H98" s="40"/>
      <c r="I98" s="20"/>
      <c r="J98" s="20"/>
      <c r="K98" s="20"/>
      <c r="L98" s="20"/>
      <c r="M98" s="20"/>
      <c r="N98" s="71"/>
    </row>
    <row r="99" spans="2:14" s="27" customFormat="1" ht="47.5" customHeight="1" x14ac:dyDescent="0.35">
      <c r="B99" s="88" t="s">
        <v>160</v>
      </c>
      <c r="C99" s="88"/>
      <c r="D99" s="88"/>
      <c r="E99" s="88"/>
      <c r="F99" s="88"/>
      <c r="G99" s="88"/>
      <c r="H99" s="88"/>
      <c r="I99" s="88"/>
      <c r="J99" s="88"/>
      <c r="K99" s="88"/>
      <c r="L99" s="88"/>
      <c r="M99" s="20"/>
      <c r="N99" s="71"/>
    </row>
    <row r="100" spans="2:14" s="27" customFormat="1" ht="12" x14ac:dyDescent="0.35">
      <c r="B100" s="89" t="s">
        <v>150</v>
      </c>
      <c r="C100" s="90"/>
      <c r="D100" s="90"/>
      <c r="E100" s="90"/>
      <c r="F100" s="90"/>
      <c r="G100" s="90"/>
      <c r="H100" s="90"/>
      <c r="I100" s="90"/>
      <c r="J100" s="90"/>
      <c r="K100" s="90"/>
      <c r="L100" s="90"/>
      <c r="M100" s="20"/>
      <c r="N100" s="71"/>
    </row>
    <row r="101" spans="2:14" s="27" customFormat="1" ht="9.5" customHeight="1" x14ac:dyDescent="0.35">
      <c r="C101" s="41"/>
      <c r="D101" s="32"/>
      <c r="E101" s="41"/>
      <c r="F101" s="20"/>
      <c r="G101" s="20"/>
      <c r="H101" s="40"/>
      <c r="I101" s="20"/>
      <c r="J101" s="20"/>
      <c r="K101" s="20"/>
      <c r="L101" s="20"/>
      <c r="M101" s="20"/>
      <c r="N101" s="71"/>
    </row>
    <row r="102" spans="2:14" s="27" customFormat="1" ht="76" customHeight="1" x14ac:dyDescent="0.35">
      <c r="B102" s="152" t="s">
        <v>62</v>
      </c>
      <c r="C102" s="153"/>
      <c r="D102" s="153"/>
      <c r="E102" s="153"/>
      <c r="F102" s="153"/>
      <c r="G102" s="153"/>
      <c r="H102" s="153"/>
      <c r="I102" s="153"/>
      <c r="J102" s="153"/>
      <c r="K102" s="153"/>
      <c r="L102" s="153"/>
      <c r="M102" s="20"/>
      <c r="N102" s="71"/>
    </row>
    <row r="103" spans="2:14" s="27" customFormat="1" ht="9.5" customHeight="1" x14ac:dyDescent="0.35">
      <c r="C103" s="41"/>
      <c r="D103" s="32"/>
      <c r="E103" s="41"/>
      <c r="F103" s="20"/>
      <c r="G103" s="20"/>
      <c r="H103" s="40"/>
      <c r="I103" s="20"/>
      <c r="J103" s="20"/>
      <c r="K103" s="20"/>
      <c r="L103" s="20"/>
      <c r="M103" s="20"/>
      <c r="N103" s="71"/>
    </row>
    <row r="104" spans="2:14" ht="18.649999999999999" customHeight="1" x14ac:dyDescent="0.35">
      <c r="C104" s="33"/>
      <c r="D104" s="34"/>
      <c r="E104" s="33"/>
      <c r="F104" s="17"/>
      <c r="G104" s="17"/>
      <c r="H104" s="35"/>
      <c r="I104" s="17"/>
      <c r="J104" s="17"/>
      <c r="K104" s="17"/>
      <c r="L104" s="17"/>
      <c r="M104" s="17"/>
    </row>
    <row r="105" spans="2:14" x14ac:dyDescent="0.35">
      <c r="C105" s="33"/>
      <c r="D105" s="34"/>
      <c r="E105" s="33"/>
      <c r="F105" s="17"/>
      <c r="G105" s="17"/>
      <c r="H105" s="35"/>
      <c r="I105" s="17"/>
      <c r="J105" s="17"/>
      <c r="K105" s="17"/>
      <c r="L105" s="17"/>
      <c r="M105" s="17"/>
    </row>
    <row r="106" spans="2:14" x14ac:dyDescent="0.35">
      <c r="E106" s="37"/>
      <c r="F106" s="17"/>
      <c r="G106" s="17"/>
      <c r="H106" s="35"/>
      <c r="I106" s="17"/>
      <c r="J106" s="17"/>
      <c r="K106" s="17"/>
      <c r="L106" s="17"/>
      <c r="M106" s="17"/>
    </row>
    <row r="107" spans="2:14" x14ac:dyDescent="0.35">
      <c r="C107" s="12"/>
      <c r="D107" s="34"/>
      <c r="E107" s="12"/>
      <c r="F107" s="17"/>
      <c r="G107" s="17"/>
      <c r="H107" s="35"/>
      <c r="I107" s="17"/>
      <c r="J107" s="17"/>
      <c r="K107" s="17"/>
      <c r="L107" s="17"/>
      <c r="M107" s="17"/>
    </row>
    <row r="108" spans="2:14" x14ac:dyDescent="0.35">
      <c r="C108" s="38"/>
      <c r="D108" s="39"/>
      <c r="E108" s="38"/>
      <c r="F108" s="17"/>
      <c r="G108" s="17"/>
      <c r="H108" s="35"/>
      <c r="I108" s="17"/>
      <c r="J108" s="17"/>
      <c r="K108" s="17"/>
      <c r="L108" s="17"/>
      <c r="M108" s="17"/>
    </row>
  </sheetData>
  <sheetProtection algorithmName="SHA-512" hashValue="a0SzjtlXJ06ncuBSxB1mcRqkoTTBUs9YS3+qNipmZifTD+mOkCezoIiJSzWKJGC9jmuXZRbIGow05lntWinGKw==" saltValue="/2BXEUN7DsZxaEWDRSX0qQ==" spinCount="100000" sheet="1" objects="1" scenarios="1"/>
  <mergeCells count="110">
    <mergeCell ref="B70:L70"/>
    <mergeCell ref="B71:L71"/>
    <mergeCell ref="B73:L73"/>
    <mergeCell ref="B65:L65"/>
    <mergeCell ref="I37:L37"/>
    <mergeCell ref="B97:L97"/>
    <mergeCell ref="B61:C61"/>
    <mergeCell ref="B62:C62"/>
    <mergeCell ref="B50:L50"/>
    <mergeCell ref="B55:L55"/>
    <mergeCell ref="D60:L60"/>
    <mergeCell ref="D61:L61"/>
    <mergeCell ref="D62:L62"/>
    <mergeCell ref="B59:L59"/>
    <mergeCell ref="B60:C60"/>
    <mergeCell ref="G53:L53"/>
    <mergeCell ref="B77:L77"/>
    <mergeCell ref="B78:L78"/>
    <mergeCell ref="E48:F48"/>
    <mergeCell ref="H48:I48"/>
    <mergeCell ref="J42:L42"/>
    <mergeCell ref="B75:L75"/>
    <mergeCell ref="B93:L93"/>
    <mergeCell ref="B68:L68"/>
    <mergeCell ref="B74:L74"/>
    <mergeCell ref="B80:L80"/>
    <mergeCell ref="B67:L67"/>
    <mergeCell ref="B102:L102"/>
    <mergeCell ref="B92:L92"/>
    <mergeCell ref="B94:L94"/>
    <mergeCell ref="B82:L82"/>
    <mergeCell ref="B83:L83"/>
    <mergeCell ref="B85:L85"/>
    <mergeCell ref="B90:L90"/>
    <mergeCell ref="B86:L86"/>
    <mergeCell ref="B88:L88"/>
    <mergeCell ref="B96:L96"/>
    <mergeCell ref="C36:L36"/>
    <mergeCell ref="I31:L31"/>
    <mergeCell ref="C32:G32"/>
    <mergeCell ref="C33:G33"/>
    <mergeCell ref="C34:G34"/>
    <mergeCell ref="B57:L57"/>
    <mergeCell ref="J48:L48"/>
    <mergeCell ref="C45:I45"/>
    <mergeCell ref="C44:I44"/>
    <mergeCell ref="J44:L44"/>
    <mergeCell ref="G52:L52"/>
    <mergeCell ref="C56:L56"/>
    <mergeCell ref="B52:F52"/>
    <mergeCell ref="B53:E53"/>
    <mergeCell ref="B54:E54"/>
    <mergeCell ref="G54:L54"/>
    <mergeCell ref="G25:J25"/>
    <mergeCell ref="J23:L23"/>
    <mergeCell ref="H23:I23"/>
    <mergeCell ref="B15:C15"/>
    <mergeCell ref="C21:L21"/>
    <mergeCell ref="K2:L2"/>
    <mergeCell ref="C18:L18"/>
    <mergeCell ref="C46:L46"/>
    <mergeCell ref="I29:L29"/>
    <mergeCell ref="I30:L30"/>
    <mergeCell ref="I38:L38"/>
    <mergeCell ref="I33:L33"/>
    <mergeCell ref="I34:L34"/>
    <mergeCell ref="I35:L35"/>
    <mergeCell ref="C30:G30"/>
    <mergeCell ref="C31:G31"/>
    <mergeCell ref="E23:F23"/>
    <mergeCell ref="E24:F24"/>
    <mergeCell ref="E25:F25"/>
    <mergeCell ref="B16:C16"/>
    <mergeCell ref="B9:L9"/>
    <mergeCell ref="B17:C17"/>
    <mergeCell ref="D15:L15"/>
    <mergeCell ref="D16:L16"/>
    <mergeCell ref="B11:L11"/>
    <mergeCell ref="B13:L13"/>
    <mergeCell ref="B3:L3"/>
    <mergeCell ref="B4:L4"/>
    <mergeCell ref="B6:L6"/>
    <mergeCell ref="B7:L7"/>
    <mergeCell ref="B8:L8"/>
    <mergeCell ref="C22:L22"/>
    <mergeCell ref="G24:J24"/>
    <mergeCell ref="B1:M1"/>
    <mergeCell ref="C26:L26"/>
    <mergeCell ref="C27:L27"/>
    <mergeCell ref="C28:G28"/>
    <mergeCell ref="C29:G29"/>
    <mergeCell ref="I28:L28"/>
    <mergeCell ref="B5:L5"/>
    <mergeCell ref="B99:L99"/>
    <mergeCell ref="B100:L100"/>
    <mergeCell ref="I32:L32"/>
    <mergeCell ref="J45:L45"/>
    <mergeCell ref="C47:L47"/>
    <mergeCell ref="C38:G38"/>
    <mergeCell ref="C41:L41"/>
    <mergeCell ref="C40:H40"/>
    <mergeCell ref="C42:I42"/>
    <mergeCell ref="C35:G35"/>
    <mergeCell ref="C37:G37"/>
    <mergeCell ref="I40:L40"/>
    <mergeCell ref="C43:I43"/>
    <mergeCell ref="J43:L43"/>
    <mergeCell ref="D17:L17"/>
    <mergeCell ref="B19:L19"/>
    <mergeCell ref="B10:L10"/>
  </mergeCells>
  <conditionalFormatting sqref="I33">
    <cfRule type="cellIs" dxfId="6" priority="11" operator="lessThan">
      <formula>$I$31</formula>
    </cfRule>
    <cfRule type="cellIs" dxfId="5" priority="20" operator="greaterThan">
      <formula>$I$32</formula>
    </cfRule>
  </conditionalFormatting>
  <conditionalFormatting sqref="I33:L33">
    <cfRule type="containsBlanks" dxfId="4" priority="10" stopIfTrue="1">
      <formula>LEN(TRIM(I33))=0</formula>
    </cfRule>
  </conditionalFormatting>
  <conditionalFormatting sqref="I34:L34">
    <cfRule type="cellIs" dxfId="3" priority="2" operator="lessThan">
      <formula>0</formula>
    </cfRule>
  </conditionalFormatting>
  <conditionalFormatting sqref="J42:J45">
    <cfRule type="cellIs" dxfId="2" priority="3" operator="equal">
      <formula>"in orde"</formula>
    </cfRule>
    <cfRule type="cellIs" dxfId="1" priority="4" operator="equal">
      <formula>"niet in orde"</formula>
    </cfRule>
  </conditionalFormatting>
  <conditionalFormatting sqref="L25">
    <cfRule type="containsBlanks" priority="5" stopIfTrue="1">
      <formula>LEN(TRIM(L25))=0</formula>
    </cfRule>
    <cfRule type="cellIs" dxfId="0" priority="9" operator="lessThanOrEqual">
      <formula>$L$24</formula>
    </cfRule>
  </conditionalFormatting>
  <dataValidations xWindow="1231" yWindow="626" count="1">
    <dataValidation type="list" allowBlank="1" showInputMessage="1" showErrorMessage="1" sqref="G53:L53" xr:uid="{156C2587-1662-4EE7-B3C9-407806DDFCD1}">
      <mc:AlternateContent xmlns:x12ac="http://schemas.microsoft.com/office/spreadsheetml/2011/1/ac" xmlns:mc="http://schemas.openxmlformats.org/markup-compatibility/2006">
        <mc:Choice Requires="x12ac">
          <x12ac:list>"managementorgaan van de entiteit, raad of instelling",managementorgaan van het beleidsdomein</x12ac:list>
        </mc:Choice>
        <mc:Fallback>
          <formula1>"managementorgaan van de entiteit, raad of instelling,managementorgaan van het beleidsdomein"</formula1>
        </mc:Fallback>
      </mc:AlternateContent>
    </dataValidation>
  </dataValidations>
  <hyperlinks>
    <hyperlink ref="B8" r:id="rId1" xr:uid="{E04C56DF-9F5F-40F5-94C0-29A23749F3C6}"/>
    <hyperlink ref="B9" r:id="rId2" xr:uid="{5BCF586A-C0A0-4143-9370-D09F2D5D5F3E}"/>
    <hyperlink ref="D25" location="Functieverzwaring" display="i" xr:uid="{4A87E9D9-8166-4568-8548-85AA5A4E8DEA}"/>
    <hyperlink ref="H28" location="Formulier!_Jaarsalaris_in_de" display="i" xr:uid="{E4BCD2CC-7B80-4451-99F9-C1D53001B06F}"/>
    <hyperlink ref="H29" location="Formulier!_Toelagen_specifieke_personeelscateg" display="i" xr:uid="{F4B7C5D5-1D76-4BD3-8C4B-D11F9FC38659}"/>
    <hyperlink ref="H30" location="Formulier!_Oorspronkelijk_salaris_personeelsli" display="i" xr:uid="{0644A627-1028-4841-A1D7-CA8ABC87DB33}"/>
    <hyperlink ref="H38" location="Formulier!_Salaris_in_salarisschaal" display="i" xr:uid="{ECA19D01-F173-4B1C-8019-9ED7A6E6CF74}"/>
    <hyperlink ref="H31" location="Onder__en_bovengrens_salaris_verzwaarde_functie___De_ondergrens_en_bovengrens_van_elke_functieklasse_zijn_vastgesteld_in_bijlage_10_van_het_VPS." display="i" xr:uid="{9B862CC9-972D-4669-803F-2726E429698F}"/>
    <hyperlink ref="H32" location="Onder__en_bovengrens_salaris_verzwaarde_functie___De_ondergrens_en_bovengrens_van_elke_functieklasse_zijn_vastgesteld_in_bijlage_10_van_het_VPS." display="i" xr:uid="{3BEE6DA6-95BD-49E6-86E0-C2297E92313E}"/>
    <hyperlink ref="H33" location="Formulier!_Salaris_verzwaarde_functie" display="i" xr:uid="{267BE99A-9437-43BA-935B-5BADBFD6B3B2}"/>
    <hyperlink ref="H34" location="Toelage_tijdelijke_functieverzwaring___jaar_Verschil_tussen_het_salaris_van_de_verzwaarde_functie__tussen_de_onder__en_bovengrens_van_de_functieklasse__en_het_oorspronkelijk_salaris_van_het_personeelslid._Dit_is_het_niet_geïndexeerde_bedrag_voor_een_volti" display="i" xr:uid="{838955A5-217F-4F7E-AB9C-360C0DCFA5D9}"/>
    <hyperlink ref="D48" location="Periode" display="i" xr:uid="{C062D5EA-131A-4FBD-B0AA-A58A5CBC66BE}"/>
    <hyperlink ref="D23" location="Periode" display="i" xr:uid="{AF16E9E5-63CB-47D0-9BA0-801059A62DFD}"/>
    <hyperlink ref="B5" r:id="rId3" xr:uid="{B433E0EC-9A0C-4D79-87DC-DCF2E9394DC1}"/>
    <hyperlink ref="D24" location="Functieverzwaring" display="i" xr:uid="{641840A7-154C-423F-82F0-C8A5F67EABCF}"/>
    <hyperlink ref="I40" location="Formulier!_Controle_van_de" display="i" xr:uid="{41E7E33E-B1D7-4992-A497-41B23CC42D98}"/>
    <hyperlink ref="B71:L71" r:id="rId4" display="- Wegingsmethodiek Vlaamse overheid" xr:uid="{5B1A8398-05C0-4D57-9DA4-26566C2DEACF}"/>
    <hyperlink ref="H35" location="Toelage_tijdelijke_functieverzwaring___maand_Dit_is_het_niet_geïndexeerde_bedrag_voor_een_voltijdse_tewerkstelling_op_maandbasis_dat_geregistreerd_wordt_in_Vlimpers._Dit_bedrag_wordt_door_Vlimpers_automatisch_geïndexeerd_en_pro_rata_berekend_in_geval_van" display="i" xr:uid="{DFB09A92-7B6D-4CF6-8D36-F47E9799CD35}"/>
    <hyperlink ref="H37" location="Formulier!_Controle_van_de" display="i" xr:uid="{73D78E98-437F-419E-AD56-8230B366ADF5}"/>
    <hyperlink ref="C28:G28" location="Formulier!A1" display="Jaarsalaris in de basisgraad" xr:uid="{8145D464-4ECF-4DED-AF09-BEE4E0CA7D2E}"/>
    <hyperlink ref="F54" location="Formulier!_Motivering_van_de" display="i" xr:uid="{716C0242-CEC1-4E7B-93B7-FCC42759CFA2}"/>
    <hyperlink ref="F53" location="Adviserend_managementorgaan___Het_managementorgaan_van_de_entiteit__raad_of_instelling_adviseert_het_hoofd_van_de_entiteit_over_de_toekenning_of_verlenging_van_de_toelage_tijdelijke_functieverzwaring.____Voor_de_middenkaderfuncties_wordt_het_advies_verlee" display="i" xr:uid="{82C73A80-2DD4-4CCF-A5FD-02D275DF0EFA}"/>
    <hyperlink ref="B74:L74" r:id="rId5" display="(Vlaams personeelsstatuut - bijlage 5)" xr:uid="{E5250450-1E64-4920-821B-8431521AF109}"/>
    <hyperlink ref="B78:L78" r:id="rId6" location="sb-hoofdstuk-3-toelagen-voor-specifieke-personeelscategorieen-ab8b00f4-cb18-4786-87dd-8a22c8c4c1cd" display="(Vlaams personeelsstatuut - deel VII, titel 2, hoofdstuk 3)" xr:uid="{1F65FE95-99E6-41A1-9086-6C9D52120F99}"/>
    <hyperlink ref="B83:L83" r:id="rId7" location="sb-tabel-koppeling-functieklasse-ondergrensbovengrens-9f7cb0f6-f766-4ffb-b37e-40c9ab471313" display="(Vlaams personeelsstatuut - bijlage 10)" xr:uid="{73BCBFA2-9310-4267-AD84-8BE3D93596B8}"/>
    <hyperlink ref="B86:L86" r:id="rId8" location="sb-art-vii-44bis-e7eb93b2-d048-4779-b61f-843065999423" display="(Vlaams personeelsstatuut - art. VII 44bis)" xr:uid="{1B083309-2B13-46DD-B72B-1DB7096D3096}"/>
    <hyperlink ref="B97:L97" r:id="rId9" location="sb-art-vii-44bis-e7eb93b2-d048-4779-b61f-843065999423" display="(Vlaams personeelsstatuut - art. VII 44bis, §5)" xr:uid="{1CC7D19F-662C-4E6B-ADF1-202AA5CC8B78}"/>
    <hyperlink ref="B100:L100" r:id="rId10" location="sb-art-vii-44bis-e7eb93b2-d048-4779-b61f-843065999423" display="(Vlaams personeelsstatuut - art. VII 44bis, §2)" xr:uid="{81A27CD4-7A9F-43DD-8BB3-C3B7662C2341}"/>
    <hyperlink ref="B75:L75" r:id="rId11" display="Vlaams personeelsstatuut - bijlage 5bis" xr:uid="{2793CAE0-259F-4CB1-B61D-975EBE8736BE}"/>
    <hyperlink ref="B93:L93" r:id="rId12" display="(Vlaams personeelsstatuut - bijlage 5)" xr:uid="{47DAED69-A7B4-400A-9C43-FA14D34319E4}"/>
    <hyperlink ref="B94:L94" r:id="rId13" display="Vlaams personeelsstatuut - bijlage 5bis" xr:uid="{7AB95B05-860E-4BCE-9F18-5A2C553B08AE}"/>
    <hyperlink ref="B68:L68" r:id="rId14" location="sb-art-vii-44bis-e7eb93b2-d048-4779-b61f-843065999423" display="(Vlaams personeelsstatuut - art. VII 44bis)" xr:uid="{6879CBA3-3B27-4609-BAE7-370F9291E3E5}"/>
  </hyperlinks>
  <printOptions horizontalCentered="1" verticalCentered="1"/>
  <pageMargins left="0.11811023622047245" right="0.11811023622047245" top="0.15748031496062992" bottom="0.15748031496062992" header="0.31496062992125984" footer="0.11811023622047245"/>
  <pageSetup paperSize="9" scale="84" orientation="portrait" r:id="rId15"/>
  <rowBreaks count="2" manualBreakCount="2">
    <brk id="38" max="12" man="1"/>
    <brk id="63" max="12" man="1"/>
  </rowBreaks>
  <ignoredErrors>
    <ignoredError sqref="I31:I32" evalError="1"/>
  </ignoredErrors>
  <drawing r:id="rId16"/>
  <legacyDrawing r:id="rId17"/>
  <mc:AlternateContent xmlns:mc="http://schemas.openxmlformats.org/markup-compatibility/2006">
    <mc:Choice Requires="x14">
      <controls>
        <mc:AlternateContent xmlns:mc="http://schemas.openxmlformats.org/markup-compatibility/2006">
          <mc:Choice Requires="x14">
            <control shapeId="1028" r:id="rId18" name="Check Box 4">
              <controlPr defaultSize="0" autoFill="0" autoLine="0" autoPict="0">
                <anchor moveWithCells="1">
                  <from>
                    <xdr:col>1</xdr:col>
                    <xdr:colOff>0</xdr:colOff>
                    <xdr:row>20</xdr:row>
                    <xdr:rowOff>6350</xdr:rowOff>
                  </from>
                  <to>
                    <xdr:col>2</xdr:col>
                    <xdr:colOff>69850</xdr:colOff>
                    <xdr:row>21</xdr:row>
                    <xdr:rowOff>31750</xdr:rowOff>
                  </to>
                </anchor>
              </controlPr>
            </control>
          </mc:Choice>
        </mc:AlternateContent>
        <mc:AlternateContent xmlns:mc="http://schemas.openxmlformats.org/markup-compatibility/2006">
          <mc:Choice Requires="x14">
            <control shapeId="1029" r:id="rId19" name="Check Box 5">
              <controlPr defaultSize="0" autoFill="0" autoLine="0" autoPict="0">
                <anchor moveWithCells="1">
                  <from>
                    <xdr:col>1</xdr:col>
                    <xdr:colOff>0</xdr:colOff>
                    <xdr:row>46</xdr:row>
                    <xdr:rowOff>6350</xdr:rowOff>
                  </from>
                  <to>
                    <xdr:col>2</xdr:col>
                    <xdr:colOff>69850</xdr:colOff>
                    <xdr:row>47</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31" yWindow="626" count="4">
        <x14:dataValidation type="list" allowBlank="1" showInputMessage="1" showErrorMessage="1" promptTitle="Kies uit de lijst." prompt="Selecteer de functieklasse van de huidige functie." xr:uid="{892FCDA5-B9B3-4C4B-A2B2-4CAD29E0FDFD}">
          <x14:formula1>
            <xm:f>Beheer!$C$2:$C$14</xm:f>
          </x14:formula1>
          <xm:sqref>L24</xm:sqref>
        </x14:dataValidation>
        <x14:dataValidation type="list" allowBlank="1" showInputMessage="1" showErrorMessage="1" promptTitle="Kies uit de lijst." prompt="Selecteer de functieklasse van de verzwaarde functie. Deze moet minstens één klasse zwaarder zijn dan de huidige functie." xr:uid="{2E826C0C-DCB2-43AE-B813-2BB0D3DFBEE0}">
          <x14:formula1>
            <xm:f>Beheer!$C$3:$C$15</xm:f>
          </x14:formula1>
          <xm:sqref>L25</xm:sqref>
        </x14:dataValidation>
        <x14:dataValidation type="list" allowBlank="1" showInputMessage="1" showErrorMessage="1" promptTitle="Kies uit de lijst." prompt="Selecteer wat van toepassing is." xr:uid="{D0067D08-4D61-4FC0-B485-BA59BE371449}">
          <x14:formula1>
            <xm:f>Beheer!$A$2:$A$50</xm:f>
          </x14:formula1>
          <xm:sqref>D17:L17</xm:sqref>
        </x14:dataValidation>
        <x14:dataValidation type="list" allowBlank="1" showInputMessage="1" showErrorMessage="1" promptTitle="Kies uit de lijst." prompt="Selecteer het salaris in salarisschaal (N)A213 of (N)A311 in overeenstemming met de geldelijke anciënniteit/trap van het personeelslid." xr:uid="{E9C6F73A-98B6-43E6-AF1E-FC4F3C03DF4A}">
          <x14:formula1>
            <xm:f>Beheer!$C$19:$C$114</xm:f>
          </x14:formula1>
          <xm:sqref>I38:L38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0BAD-3657-4353-8A07-25BD730BCDF0}">
  <sheetPr codeName="Blad2"/>
  <dimension ref="A1:I118"/>
  <sheetViews>
    <sheetView topLeftCell="A14" zoomScale="85" zoomScaleNormal="85" zoomScaleSheetLayoutView="100" workbookViewId="0">
      <selection activeCell="I49" sqref="I49"/>
    </sheetView>
  </sheetViews>
  <sheetFormatPr defaultRowHeight="14.5" x14ac:dyDescent="0.35"/>
  <cols>
    <col min="1" max="1" width="87.1796875" bestFit="1" customWidth="1"/>
    <col min="3" max="3" width="32.81640625" style="78" bestFit="1" customWidth="1"/>
    <col min="4" max="4" width="13" bestFit="1" customWidth="1"/>
    <col min="5" max="5" width="12.81640625" bestFit="1" customWidth="1"/>
    <col min="8" max="8" width="49.81640625" bestFit="1" customWidth="1"/>
    <col min="9" max="9" width="255.81640625" bestFit="1" customWidth="1"/>
  </cols>
  <sheetData>
    <row r="1" spans="1:9" x14ac:dyDescent="0.35">
      <c r="A1" s="45" t="s">
        <v>63</v>
      </c>
      <c r="C1" s="44" t="s">
        <v>64</v>
      </c>
      <c r="D1" s="44" t="s">
        <v>65</v>
      </c>
      <c r="E1" s="44" t="s">
        <v>66</v>
      </c>
      <c r="H1" s="166" t="s">
        <v>67</v>
      </c>
      <c r="I1" s="167"/>
    </row>
    <row r="2" spans="1:9" x14ac:dyDescent="0.35">
      <c r="A2" s="1" t="s">
        <v>68</v>
      </c>
      <c r="C2" s="9">
        <v>7</v>
      </c>
      <c r="D2" s="9"/>
      <c r="E2" s="9"/>
    </row>
    <row r="3" spans="1:9" x14ac:dyDescent="0.35">
      <c r="A3" s="1" t="s">
        <v>69</v>
      </c>
      <c r="C3" s="42">
        <v>8</v>
      </c>
      <c r="D3" s="43">
        <v>16450</v>
      </c>
      <c r="E3" s="43">
        <v>20050</v>
      </c>
      <c r="H3" s="58" t="s">
        <v>70</v>
      </c>
    </row>
    <row r="4" spans="1:9" x14ac:dyDescent="0.35">
      <c r="A4" s="1" t="s">
        <v>71</v>
      </c>
      <c r="C4" s="42">
        <v>9</v>
      </c>
      <c r="D4" s="43">
        <v>17350</v>
      </c>
      <c r="E4" s="43">
        <v>21150</v>
      </c>
      <c r="H4" s="60" t="s">
        <v>72</v>
      </c>
      <c r="I4" s="46" t="s">
        <v>73</v>
      </c>
    </row>
    <row r="5" spans="1:9" x14ac:dyDescent="0.35">
      <c r="A5" s="1" t="s">
        <v>74</v>
      </c>
      <c r="C5" s="42">
        <v>10</v>
      </c>
      <c r="D5" s="43">
        <v>18250</v>
      </c>
      <c r="E5" s="43">
        <v>22250</v>
      </c>
      <c r="H5" s="60" t="s">
        <v>75</v>
      </c>
      <c r="I5" s="46" t="s">
        <v>76</v>
      </c>
    </row>
    <row r="6" spans="1:9" x14ac:dyDescent="0.35">
      <c r="A6" s="1" t="s">
        <v>77</v>
      </c>
      <c r="C6" s="42">
        <v>11</v>
      </c>
      <c r="D6" s="43">
        <v>19150</v>
      </c>
      <c r="E6" s="43">
        <v>23350</v>
      </c>
      <c r="H6" s="61" t="s">
        <v>78</v>
      </c>
      <c r="I6" s="48" t="s">
        <v>79</v>
      </c>
    </row>
    <row r="7" spans="1:9" x14ac:dyDescent="0.35">
      <c r="A7" s="1" t="s">
        <v>80</v>
      </c>
      <c r="C7" s="42">
        <v>12</v>
      </c>
      <c r="D7" s="43">
        <v>20950</v>
      </c>
      <c r="E7" s="43">
        <v>25550</v>
      </c>
      <c r="H7" s="59"/>
      <c r="I7" s="49" t="s">
        <v>81</v>
      </c>
    </row>
    <row r="8" spans="1:9" x14ac:dyDescent="0.35">
      <c r="A8" s="1" t="s">
        <v>82</v>
      </c>
      <c r="C8" s="42">
        <v>13</v>
      </c>
      <c r="D8" s="43">
        <v>22750</v>
      </c>
      <c r="E8" s="43">
        <v>27750</v>
      </c>
      <c r="H8" s="62"/>
      <c r="I8" s="50" t="s">
        <v>83</v>
      </c>
    </row>
    <row r="9" spans="1:9" x14ac:dyDescent="0.35">
      <c r="A9" s="1" t="s">
        <v>84</v>
      </c>
      <c r="C9" s="42">
        <v>14</v>
      </c>
      <c r="D9" s="43">
        <v>24550</v>
      </c>
      <c r="E9" s="43">
        <v>29950</v>
      </c>
      <c r="H9" s="63" t="s">
        <v>85</v>
      </c>
      <c r="I9" s="51" t="s">
        <v>86</v>
      </c>
    </row>
    <row r="10" spans="1:9" x14ac:dyDescent="0.35">
      <c r="A10" s="1" t="s">
        <v>87</v>
      </c>
      <c r="C10" s="42">
        <v>15</v>
      </c>
      <c r="D10" s="43">
        <v>28150</v>
      </c>
      <c r="E10" s="43">
        <v>34350</v>
      </c>
      <c r="H10" s="61" t="s">
        <v>88</v>
      </c>
      <c r="I10" s="52" t="s">
        <v>89</v>
      </c>
    </row>
    <row r="11" spans="1:9" x14ac:dyDescent="0.35">
      <c r="A11" s="1" t="s">
        <v>90</v>
      </c>
      <c r="C11" s="42">
        <v>16</v>
      </c>
      <c r="D11" s="43">
        <v>31750</v>
      </c>
      <c r="E11" s="43">
        <v>38750</v>
      </c>
      <c r="H11" s="59"/>
      <c r="I11" s="53"/>
    </row>
    <row r="12" spans="1:9" x14ac:dyDescent="0.35">
      <c r="A12" s="1" t="s">
        <v>91</v>
      </c>
      <c r="C12" s="42">
        <v>17</v>
      </c>
      <c r="D12" s="43">
        <v>36250</v>
      </c>
      <c r="E12" s="43">
        <v>44250</v>
      </c>
      <c r="H12" s="59"/>
      <c r="I12" s="53"/>
    </row>
    <row r="13" spans="1:9" x14ac:dyDescent="0.35">
      <c r="A13" s="1" t="s">
        <v>92</v>
      </c>
      <c r="C13" s="42">
        <v>18</v>
      </c>
      <c r="D13" s="43">
        <v>42550</v>
      </c>
      <c r="E13" s="43">
        <v>51950</v>
      </c>
      <c r="H13" s="59"/>
      <c r="I13" s="53"/>
    </row>
    <row r="14" spans="1:9" x14ac:dyDescent="0.35">
      <c r="A14" s="1" t="s">
        <v>93</v>
      </c>
      <c r="C14" s="42">
        <v>19</v>
      </c>
      <c r="D14" s="43">
        <v>49750</v>
      </c>
      <c r="E14" s="43">
        <v>60750</v>
      </c>
      <c r="H14" s="59"/>
      <c r="I14" s="53"/>
    </row>
    <row r="15" spans="1:9" x14ac:dyDescent="0.35">
      <c r="A15" s="1" t="s">
        <v>94</v>
      </c>
      <c r="C15" s="42">
        <v>20</v>
      </c>
      <c r="D15" s="43">
        <v>58750</v>
      </c>
      <c r="E15" s="43">
        <v>71750</v>
      </c>
      <c r="H15" s="59"/>
      <c r="I15" s="53"/>
    </row>
    <row r="16" spans="1:9" x14ac:dyDescent="0.35">
      <c r="A16" s="1" t="s">
        <v>95</v>
      </c>
      <c r="H16" s="59"/>
      <c r="I16" s="53"/>
    </row>
    <row r="17" spans="1:9" x14ac:dyDescent="0.35">
      <c r="A17" s="1" t="s">
        <v>96</v>
      </c>
      <c r="H17" s="59"/>
      <c r="I17" s="53"/>
    </row>
    <row r="18" spans="1:9" x14ac:dyDescent="0.35">
      <c r="A18" s="1" t="s">
        <v>97</v>
      </c>
      <c r="C18" s="44" t="s">
        <v>146</v>
      </c>
      <c r="H18" s="59"/>
      <c r="I18" s="53"/>
    </row>
    <row r="19" spans="1:9" x14ac:dyDescent="0.35">
      <c r="A19" s="1" t="s">
        <v>98</v>
      </c>
      <c r="C19" s="77" t="s">
        <v>99</v>
      </c>
      <c r="H19" s="59"/>
      <c r="I19" s="53"/>
    </row>
    <row r="20" spans="1:9" x14ac:dyDescent="0.35">
      <c r="A20" s="1" t="s">
        <v>100</v>
      </c>
      <c r="C20" s="43">
        <v>38280</v>
      </c>
      <c r="H20" s="59"/>
      <c r="I20" s="53"/>
    </row>
    <row r="21" spans="1:9" x14ac:dyDescent="0.35">
      <c r="A21" s="1" t="s">
        <v>101</v>
      </c>
      <c r="C21" s="43">
        <v>39280</v>
      </c>
      <c r="H21" s="59"/>
      <c r="I21" s="53"/>
    </row>
    <row r="22" spans="1:9" x14ac:dyDescent="0.35">
      <c r="A22" s="1" t="s">
        <v>102</v>
      </c>
      <c r="C22" s="43">
        <v>40280</v>
      </c>
      <c r="H22" s="59"/>
      <c r="I22" s="53"/>
    </row>
    <row r="23" spans="1:9" x14ac:dyDescent="0.35">
      <c r="A23" s="1" t="s">
        <v>103</v>
      </c>
      <c r="C23" s="43">
        <v>41330</v>
      </c>
      <c r="H23" s="59"/>
      <c r="I23" s="53"/>
    </row>
    <row r="24" spans="1:9" x14ac:dyDescent="0.35">
      <c r="A24" s="1" t="s">
        <v>104</v>
      </c>
      <c r="C24" s="43">
        <v>43030</v>
      </c>
      <c r="H24" s="59"/>
      <c r="I24" s="53"/>
    </row>
    <row r="25" spans="1:9" x14ac:dyDescent="0.35">
      <c r="A25" s="1" t="s">
        <v>105</v>
      </c>
      <c r="C25" s="43">
        <v>44780</v>
      </c>
      <c r="H25" s="59"/>
      <c r="I25" s="53"/>
    </row>
    <row r="26" spans="1:9" x14ac:dyDescent="0.35">
      <c r="A26" s="1" t="s">
        <v>106</v>
      </c>
      <c r="C26" s="43">
        <v>46580</v>
      </c>
      <c r="H26" s="61" t="s">
        <v>107</v>
      </c>
      <c r="I26" s="52" t="s">
        <v>108</v>
      </c>
    </row>
    <row r="27" spans="1:9" x14ac:dyDescent="0.35">
      <c r="A27" s="1" t="s">
        <v>109</v>
      </c>
      <c r="C27" s="43">
        <v>48280</v>
      </c>
      <c r="H27" s="62"/>
      <c r="I27" s="50" t="s">
        <v>110</v>
      </c>
    </row>
    <row r="28" spans="1:9" x14ac:dyDescent="0.35">
      <c r="A28" s="1" t="s">
        <v>111</v>
      </c>
      <c r="C28" s="43">
        <v>50530</v>
      </c>
      <c r="H28" s="63" t="s">
        <v>112</v>
      </c>
      <c r="I28" s="51" t="s">
        <v>113</v>
      </c>
    </row>
    <row r="29" spans="1:9" x14ac:dyDescent="0.35">
      <c r="A29" s="1" t="s">
        <v>114</v>
      </c>
      <c r="C29" s="43">
        <v>52830</v>
      </c>
      <c r="H29" s="61" t="s">
        <v>115</v>
      </c>
      <c r="I29" s="48" t="s">
        <v>116</v>
      </c>
    </row>
    <row r="30" spans="1:9" x14ac:dyDescent="0.35">
      <c r="A30" s="1" t="s">
        <v>117</v>
      </c>
      <c r="C30" s="43">
        <v>55030</v>
      </c>
      <c r="H30" s="64" t="s">
        <v>118</v>
      </c>
      <c r="I30" s="55" t="s">
        <v>119</v>
      </c>
    </row>
    <row r="31" spans="1:9" x14ac:dyDescent="0.35">
      <c r="A31" s="1" t="s">
        <v>120</v>
      </c>
      <c r="C31" s="79" t="s">
        <v>147</v>
      </c>
      <c r="H31" s="59"/>
      <c r="I31" s="53"/>
    </row>
    <row r="32" spans="1:9" x14ac:dyDescent="0.35">
      <c r="A32" s="1" t="s">
        <v>122</v>
      </c>
      <c r="C32" s="80">
        <v>38280</v>
      </c>
      <c r="D32" s="65"/>
      <c r="H32" s="59"/>
      <c r="I32" s="53"/>
    </row>
    <row r="33" spans="1:9" x14ac:dyDescent="0.35">
      <c r="A33" s="1" t="s">
        <v>123</v>
      </c>
      <c r="C33" s="80">
        <v>39090</v>
      </c>
      <c r="D33" s="65"/>
      <c r="H33" s="59"/>
      <c r="I33" s="53"/>
    </row>
    <row r="34" spans="1:9" x14ac:dyDescent="0.35">
      <c r="A34" s="1" t="s">
        <v>124</v>
      </c>
      <c r="C34" s="80">
        <v>39900</v>
      </c>
      <c r="D34" s="65"/>
      <c r="H34" s="59"/>
      <c r="I34" s="53"/>
    </row>
    <row r="35" spans="1:9" x14ac:dyDescent="0.35">
      <c r="A35" s="1" t="s">
        <v>125</v>
      </c>
      <c r="C35" s="80">
        <v>40710</v>
      </c>
      <c r="D35" s="65"/>
      <c r="H35" s="59"/>
      <c r="I35" s="53"/>
    </row>
    <row r="36" spans="1:9" x14ac:dyDescent="0.35">
      <c r="A36" s="1" t="s">
        <v>126</v>
      </c>
      <c r="C36" s="80">
        <v>41520</v>
      </c>
      <c r="D36" s="65"/>
      <c r="H36" s="59"/>
      <c r="I36" s="53"/>
    </row>
    <row r="37" spans="1:9" x14ac:dyDescent="0.35">
      <c r="A37" s="1" t="s">
        <v>127</v>
      </c>
      <c r="C37" s="80">
        <v>42330</v>
      </c>
      <c r="D37" s="65"/>
      <c r="H37" s="59"/>
      <c r="I37" s="53"/>
    </row>
    <row r="38" spans="1:9" x14ac:dyDescent="0.35">
      <c r="A38" s="1" t="s">
        <v>128</v>
      </c>
      <c r="C38" s="80">
        <v>43030</v>
      </c>
      <c r="D38" s="65"/>
      <c r="H38" s="59"/>
      <c r="I38" s="53"/>
    </row>
    <row r="39" spans="1:9" x14ac:dyDescent="0.35">
      <c r="A39" s="1" t="s">
        <v>129</v>
      </c>
      <c r="C39" s="80">
        <v>43730</v>
      </c>
      <c r="D39" s="65"/>
      <c r="H39" s="59"/>
      <c r="I39" s="53"/>
    </row>
    <row r="40" spans="1:9" x14ac:dyDescent="0.35">
      <c r="A40" s="1" t="s">
        <v>130</v>
      </c>
      <c r="C40" s="80">
        <v>44430</v>
      </c>
      <c r="D40" s="65"/>
      <c r="H40" s="59"/>
      <c r="I40" s="53"/>
    </row>
    <row r="41" spans="1:9" x14ac:dyDescent="0.35">
      <c r="A41" s="1" t="s">
        <v>131</v>
      </c>
      <c r="C41" s="80">
        <v>45130</v>
      </c>
      <c r="H41" s="59"/>
      <c r="I41" s="53"/>
    </row>
    <row r="42" spans="1:9" x14ac:dyDescent="0.35">
      <c r="A42" s="1" t="s">
        <v>132</v>
      </c>
      <c r="C42" s="80">
        <v>45830</v>
      </c>
      <c r="H42" s="59"/>
      <c r="I42" s="53"/>
    </row>
    <row r="43" spans="1:9" x14ac:dyDescent="0.35">
      <c r="A43" s="1" t="s">
        <v>133</v>
      </c>
      <c r="C43" s="80">
        <v>46410</v>
      </c>
      <c r="H43" s="59"/>
      <c r="I43" s="53"/>
    </row>
    <row r="44" spans="1:9" x14ac:dyDescent="0.35">
      <c r="A44" s="1" t="s">
        <v>134</v>
      </c>
      <c r="C44" s="80">
        <v>46990</v>
      </c>
      <c r="H44" s="59"/>
      <c r="I44" s="53"/>
    </row>
    <row r="45" spans="1:9" x14ac:dyDescent="0.35">
      <c r="A45" s="1" t="s">
        <v>135</v>
      </c>
      <c r="C45" s="80">
        <v>47570</v>
      </c>
      <c r="H45" s="59"/>
      <c r="I45" s="53"/>
    </row>
    <row r="46" spans="1:9" x14ac:dyDescent="0.35">
      <c r="A46" s="1" t="s">
        <v>136</v>
      </c>
      <c r="C46" s="80">
        <v>48150</v>
      </c>
      <c r="H46" s="59"/>
      <c r="I46" s="53"/>
    </row>
    <row r="47" spans="1:9" x14ac:dyDescent="0.35">
      <c r="A47" s="1" t="s">
        <v>137</v>
      </c>
      <c r="C47" s="80">
        <v>48730</v>
      </c>
      <c r="H47" s="59"/>
      <c r="I47" s="53"/>
    </row>
    <row r="48" spans="1:9" x14ac:dyDescent="0.35">
      <c r="A48" s="1" t="s">
        <v>138</v>
      </c>
      <c r="C48" s="80">
        <v>49190</v>
      </c>
      <c r="H48" s="62"/>
      <c r="I48" s="54"/>
    </row>
    <row r="49" spans="1:9" x14ac:dyDescent="0.35">
      <c r="A49" s="1" t="s">
        <v>139</v>
      </c>
      <c r="C49" s="80">
        <v>49650</v>
      </c>
      <c r="H49" s="63" t="s">
        <v>140</v>
      </c>
      <c r="I49" s="56" t="s">
        <v>141</v>
      </c>
    </row>
    <row r="50" spans="1:9" x14ac:dyDescent="0.35">
      <c r="A50" s="1" t="s">
        <v>142</v>
      </c>
      <c r="C50" s="80">
        <v>50110</v>
      </c>
      <c r="H50" s="60" t="s">
        <v>143</v>
      </c>
      <c r="I50" s="72" t="s">
        <v>144</v>
      </c>
    </row>
    <row r="51" spans="1:9" x14ac:dyDescent="0.35">
      <c r="A51" s="1" t="s">
        <v>145</v>
      </c>
      <c r="C51" s="80">
        <v>50570</v>
      </c>
    </row>
    <row r="52" spans="1:9" x14ac:dyDescent="0.35">
      <c r="C52" s="80">
        <v>51030</v>
      </c>
    </row>
    <row r="53" spans="1:9" x14ac:dyDescent="0.35">
      <c r="C53" s="80">
        <v>51490</v>
      </c>
    </row>
    <row r="54" spans="1:9" x14ac:dyDescent="0.35">
      <c r="C54" s="80">
        <v>51860</v>
      </c>
    </row>
    <row r="55" spans="1:9" x14ac:dyDescent="0.35">
      <c r="C55" s="80">
        <v>52230</v>
      </c>
    </row>
    <row r="56" spans="1:9" x14ac:dyDescent="0.35">
      <c r="C56" s="80">
        <v>52600</v>
      </c>
    </row>
    <row r="57" spans="1:9" x14ac:dyDescent="0.35">
      <c r="C57" s="80">
        <v>52970</v>
      </c>
    </row>
    <row r="58" spans="1:9" x14ac:dyDescent="0.35">
      <c r="C58" s="80">
        <v>53340</v>
      </c>
    </row>
    <row r="59" spans="1:9" x14ac:dyDescent="0.35">
      <c r="C59" s="80">
        <v>53620</v>
      </c>
    </row>
    <row r="60" spans="1:9" x14ac:dyDescent="0.35">
      <c r="C60" s="80">
        <v>53900</v>
      </c>
    </row>
    <row r="61" spans="1:9" x14ac:dyDescent="0.35">
      <c r="C61" s="80">
        <v>54180</v>
      </c>
    </row>
    <row r="62" spans="1:9" x14ac:dyDescent="0.35">
      <c r="C62" s="80">
        <v>54460</v>
      </c>
    </row>
    <row r="63" spans="1:9" x14ac:dyDescent="0.35">
      <c r="C63" s="80">
        <v>54740</v>
      </c>
    </row>
    <row r="64" spans="1:9" x14ac:dyDescent="0.35">
      <c r="C64" s="80">
        <v>55030</v>
      </c>
    </row>
    <row r="65" spans="3:3" x14ac:dyDescent="0.35">
      <c r="C65" s="80">
        <v>55180</v>
      </c>
    </row>
    <row r="66" spans="3:3" x14ac:dyDescent="0.35">
      <c r="C66" s="80">
        <v>55330</v>
      </c>
    </row>
    <row r="67" spans="3:3" x14ac:dyDescent="0.35">
      <c r="C67" s="80">
        <v>55480</v>
      </c>
    </row>
    <row r="68" spans="3:3" x14ac:dyDescent="0.35">
      <c r="C68" s="79" t="s">
        <v>121</v>
      </c>
    </row>
    <row r="69" spans="3:3" x14ac:dyDescent="0.35">
      <c r="C69" s="80">
        <v>51580</v>
      </c>
    </row>
    <row r="70" spans="3:3" x14ac:dyDescent="0.35">
      <c r="C70" s="80">
        <v>53080</v>
      </c>
    </row>
    <row r="71" spans="3:3" x14ac:dyDescent="0.35">
      <c r="C71" s="80">
        <v>55280</v>
      </c>
    </row>
    <row r="72" spans="3:3" x14ac:dyDescent="0.35">
      <c r="C72" s="80">
        <v>57580</v>
      </c>
    </row>
    <row r="73" spans="3:3" x14ac:dyDescent="0.35">
      <c r="C73" s="80">
        <v>59830</v>
      </c>
    </row>
    <row r="74" spans="3:3" x14ac:dyDescent="0.35">
      <c r="C74" s="80">
        <v>62080</v>
      </c>
    </row>
    <row r="75" spans="3:3" x14ac:dyDescent="0.35">
      <c r="C75" s="80">
        <v>64330</v>
      </c>
    </row>
    <row r="76" spans="3:3" x14ac:dyDescent="0.35">
      <c r="C76" s="80">
        <v>65330</v>
      </c>
    </row>
    <row r="77" spans="3:3" x14ac:dyDescent="0.35">
      <c r="C77" s="80">
        <v>66280</v>
      </c>
    </row>
    <row r="78" spans="3:3" x14ac:dyDescent="0.35">
      <c r="C78" s="81" t="s">
        <v>148</v>
      </c>
    </row>
    <row r="79" spans="3:3" x14ac:dyDescent="0.35">
      <c r="C79" s="80">
        <v>51580</v>
      </c>
    </row>
    <row r="80" spans="3:3" x14ac:dyDescent="0.35">
      <c r="C80" s="80">
        <v>52350</v>
      </c>
    </row>
    <row r="81" spans="3:3" x14ac:dyDescent="0.35">
      <c r="C81" s="80">
        <v>53120</v>
      </c>
    </row>
    <row r="82" spans="3:3" x14ac:dyDescent="0.35">
      <c r="C82" s="80">
        <v>53890</v>
      </c>
    </row>
    <row r="83" spans="3:3" x14ac:dyDescent="0.35">
      <c r="C83" s="80">
        <v>54660</v>
      </c>
    </row>
    <row r="84" spans="3:3" x14ac:dyDescent="0.35">
      <c r="C84" s="80">
        <v>55430</v>
      </c>
    </row>
    <row r="85" spans="3:3" x14ac:dyDescent="0.35">
      <c r="C85" s="80">
        <v>56090</v>
      </c>
    </row>
    <row r="86" spans="3:3" x14ac:dyDescent="0.35">
      <c r="C86" s="80">
        <v>56750</v>
      </c>
    </row>
    <row r="87" spans="3:3" x14ac:dyDescent="0.35">
      <c r="C87" s="80">
        <v>57410</v>
      </c>
    </row>
    <row r="88" spans="3:3" x14ac:dyDescent="0.35">
      <c r="C88" s="80">
        <v>58070</v>
      </c>
    </row>
    <row r="89" spans="3:3" x14ac:dyDescent="0.35">
      <c r="C89" s="80">
        <v>58730</v>
      </c>
    </row>
    <row r="90" spans="3:3" x14ac:dyDescent="0.35">
      <c r="C90" s="80">
        <v>59280</v>
      </c>
    </row>
    <row r="91" spans="3:3" x14ac:dyDescent="0.35">
      <c r="C91" s="80">
        <v>59830</v>
      </c>
    </row>
    <row r="92" spans="3:3" x14ac:dyDescent="0.35">
      <c r="C92" s="80">
        <v>60380</v>
      </c>
    </row>
    <row r="93" spans="3:3" x14ac:dyDescent="0.35">
      <c r="C93" s="80">
        <v>60930</v>
      </c>
    </row>
    <row r="94" spans="3:3" x14ac:dyDescent="0.35">
      <c r="C94" s="80">
        <v>61480</v>
      </c>
    </row>
    <row r="95" spans="3:3" x14ac:dyDescent="0.35">
      <c r="C95" s="80">
        <v>61840</v>
      </c>
    </row>
    <row r="96" spans="3:3" x14ac:dyDescent="0.35">
      <c r="C96" s="80">
        <v>62200</v>
      </c>
    </row>
    <row r="97" spans="3:3" x14ac:dyDescent="0.35">
      <c r="C97" s="80">
        <v>62560</v>
      </c>
    </row>
    <row r="98" spans="3:3" x14ac:dyDescent="0.35">
      <c r="C98" s="80">
        <v>62920</v>
      </c>
    </row>
    <row r="99" spans="3:3" x14ac:dyDescent="0.35">
      <c r="C99" s="80">
        <v>63280</v>
      </c>
    </row>
    <row r="100" spans="3:3" x14ac:dyDescent="0.35">
      <c r="C100" s="80">
        <v>63640</v>
      </c>
    </row>
    <row r="101" spans="3:3" x14ac:dyDescent="0.35">
      <c r="C101" s="80">
        <v>63930</v>
      </c>
    </row>
    <row r="102" spans="3:3" x14ac:dyDescent="0.35">
      <c r="C102" s="80">
        <v>64220</v>
      </c>
    </row>
    <row r="103" spans="3:3" x14ac:dyDescent="0.35">
      <c r="C103" s="80">
        <v>64510</v>
      </c>
    </row>
    <row r="104" spans="3:3" x14ac:dyDescent="0.35">
      <c r="C104" s="80">
        <v>64800</v>
      </c>
    </row>
    <row r="105" spans="3:3" x14ac:dyDescent="0.35">
      <c r="C105" s="80">
        <v>65090</v>
      </c>
    </row>
    <row r="106" spans="3:3" x14ac:dyDescent="0.35">
      <c r="C106" s="80">
        <v>65300</v>
      </c>
    </row>
    <row r="107" spans="3:3" x14ac:dyDescent="0.35">
      <c r="C107" s="80">
        <v>65510</v>
      </c>
    </row>
    <row r="108" spans="3:3" x14ac:dyDescent="0.35">
      <c r="C108" s="80">
        <v>65720</v>
      </c>
    </row>
    <row r="109" spans="3:3" x14ac:dyDescent="0.35">
      <c r="C109" s="80">
        <v>65930</v>
      </c>
    </row>
    <row r="110" spans="3:3" x14ac:dyDescent="0.35">
      <c r="C110" s="80">
        <v>66140</v>
      </c>
    </row>
    <row r="111" spans="3:3" x14ac:dyDescent="0.35">
      <c r="C111" s="80">
        <v>66280</v>
      </c>
    </row>
    <row r="112" spans="3:3" x14ac:dyDescent="0.35">
      <c r="C112" s="80">
        <v>66350</v>
      </c>
    </row>
    <row r="113" spans="3:3" x14ac:dyDescent="0.35">
      <c r="C113" s="80">
        <v>66420</v>
      </c>
    </row>
    <row r="114" spans="3:3" x14ac:dyDescent="0.35">
      <c r="C114" s="80">
        <v>66490</v>
      </c>
    </row>
    <row r="115" spans="3:3" x14ac:dyDescent="0.35">
      <c r="C115" s="43"/>
    </row>
    <row r="116" spans="3:3" x14ac:dyDescent="0.35">
      <c r="C116" s="43"/>
    </row>
    <row r="117" spans="3:3" x14ac:dyDescent="0.35">
      <c r="C117" s="43"/>
    </row>
    <row r="118" spans="3:3" x14ac:dyDescent="0.35">
      <c r="C118" s="43"/>
    </row>
  </sheetData>
  <sortState xmlns:xlrd2="http://schemas.microsoft.com/office/spreadsheetml/2017/richdata2" ref="A2:A51">
    <sortCondition ref="A2:A51"/>
  </sortState>
  <mergeCells count="1">
    <mergeCell ref="H1:I1"/>
  </mergeCells>
  <phoneticPr fontId="39" type="noConversion"/>
  <hyperlinks>
    <hyperlink ref="I7" r:id="rId1" xr:uid="{3822BBE0-7EA4-4F9A-ADA5-8DBC4CD3B049}"/>
    <hyperlink ref="I6" r:id="rId2" xr:uid="{2AFDAC6C-F295-4FA9-A16D-DC256C3758B3}"/>
    <hyperlink ref="I8" r:id="rId3" display="https://support.microsoft.com/nl-nl/office/items-toevoegen-aan-of-verwijderen-uit-een-vervolgkeuzelijst-0b26d3d1-3c4d-41f5-adb4-0addb82e8d2c" xr:uid="{3BFCA2FB-E459-404B-B729-142C2613D437}"/>
    <hyperlink ref="I9" r:id="rId4" display="https://www.contextures.com/xldataval04.html" xr:uid="{4B283819-3E66-4A7F-907E-7F4166247E1C}"/>
    <hyperlink ref="I29" r:id="rId5" display="https://support.microsoft.com/nl-nl/office/een-werkblad-beveiligen-3179efdb-1285-4d49-a9c3-f4ca36276de6" xr:uid="{5B65E162-85B9-4A12-A4D9-4B0B38711422}"/>
    <hyperlink ref="I28" r:id="rId6" display="https://support.microsoft.com/nl-nl/office/bepaalde-gebieden-van-een-beveiligd-werkblad-vergrendelen-of-ontgrendelen-75481b72-db8a-4267-8c43-042a5f2cd93a" xr:uid="{74C06E01-F1F4-4ED3-A090-ADC556EC18C2}"/>
    <hyperlink ref="I27" r:id="rId7" xr:uid="{50D9549F-44D0-40BB-83E7-424D39C054C7}"/>
    <hyperlink ref="I4" r:id="rId8" location=":~:text=In%20zijn%20eenvoudigste%20vorm%20ziet,WAAR%20of%200%2FONWAAR)." display="https://support.microsoft.com/nl-nl/office/vert-zoeken-functie-0bbc8083-26fe-4963-8ab8-93a18ad188a1 - :~:text=In%20zijn%20eenvoudigste%20vorm%20ziet,WAAR%20of%200%2FONWAAR)." xr:uid="{1F3FF397-6DF1-4A65-A02E-2D2FEFF7F866}"/>
    <hyperlink ref="I5" r:id="rId9" location=":~:text=Gebruik%20de%20functie%20ALS%2C%20een,als%20de%20voorwaarde%20onwaar%20is.&amp;text=%3B%5Bwaarde_als_onwaar%5D)-,Bijvoorbeeld%3A,B4%2DA4%2C%22%22)" xr:uid="{22601883-1C6B-47C2-85D7-89F0437E0148}"/>
    <hyperlink ref="I49" r:id="rId10" display="https://support.microsoft.com/nl-nl/office/werkbladen-verbergen-of-weergeven-69f2701a-21f5-4186-87d7-341a8cf53344" xr:uid="{3747E382-F782-4A58-BD1F-EED88112A8C3}"/>
  </hyperlinks>
  <pageMargins left="0.7" right="0.7" top="0.75" bottom="0.75" header="0.3" footer="0.3"/>
  <pageSetup paperSize="9" scale="61" orientation="portrait" r:id="rId11"/>
  <colBreaks count="3" manualBreakCount="3">
    <brk id="1" max="1048575" man="1"/>
    <brk id="7" max="51" man="1"/>
    <brk id="9" max="51" man="1"/>
  </colBrea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https://vlaamseoverheid.sharepoint.com/sites/ago/proc/Procesbeheer/Forms/Document/XX_.docx</xsnLocation>
  <cached>False</cached>
  <openByDefault>True</openByDefault>
  <xsnScope>https://vlaamseoverheid.sharepoint.com/sites/ago/proc/Procesbeheer</xsnScope>
</customXsn>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59</Value>
      <Value>19</Value>
    </TaxCatchAll>
    <Status xmlns="d52ecbb6-9ff9-4162-ae67-9d3034b5866a">Afgewerkt</Status>
    <lcf76f155ced4ddcb4097134ff3c332f xmlns="8970ed2e-8af3-4e88-a5be-8816c47d1ddb">
      <Terms xmlns="http://schemas.microsoft.com/office/infopath/2007/PartnerControls"/>
    </lcf76f155ced4ddcb4097134ff3c332f>
    <_dlc_DocId xmlns="7df18802-3da7-468c-8026-4a10a95bf0bd">DOCID-260704268-8441</_dlc_DocId>
    <_dlc_DocIdUrl xmlns="7df18802-3da7-468c-8026-4a10a95bf0bd">
      <Url>https://vlaamseoverheid.sharepoint.com/sites/ago/proc/_layouts/15/DocIdRedir.aspx?ID=DOCID-260704268-8441</Url>
      <Description>DOCID-260704268-8441</Description>
    </_dlc_DocIdUrl>
    <m21b10daf4fa4b39aa1362bfdb4d858f xmlns="7df18802-3da7-468c-8026-4a10a95bf0bd">
      <Terms xmlns="http://schemas.microsoft.com/office/infopath/2007/PartnerControls"/>
    </m21b10daf4fa4b39aa1362bfdb4d858f>
    <Procesnaam xmlns="8970ed2e-8af3-4e88-a5be-8816c47d1ddb">Verwerk toelagen, vergoedingen en sociale voordelen</Procesnaam>
    <DocumentSetDescription xmlns="http://schemas.microsoft.com/sharepoint/v3" xsi:nil="true"/>
    <hcb21a1d9d1049cb92ff0af85b74e037 xmlns="7df18802-3da7-468c-8026-4a10a95bf0bd">
      <Terms xmlns="http://schemas.microsoft.com/office/infopath/2007/PartnerControls">
        <TermInfo xmlns="http://schemas.microsoft.com/office/infopath/2007/PartnerControls">
          <TermName xmlns="http://schemas.microsoft.com/office/infopath/2007/PartnerControls">Verloning</TermName>
          <TermId xmlns="http://schemas.microsoft.com/office/infopath/2007/PartnerControls">4148f691-a7a9-4e58-a9f8-a8bf809a4273</TermId>
        </TermInfo>
      </Terms>
    </hcb21a1d9d1049cb92ff0af85b74e037>
    <N_Documenttype xmlns="d52ecbb6-9ff9-4162-ae67-9d3034b5866a">Sjabloon formulier</N_Documenttype>
    <i171cb6a44f7405ba8ac9bdfd42cc3ae xmlns="7df18802-3da7-468c-8026-4a10a95bf0bd">
      <Terms xmlns="http://schemas.microsoft.com/office/infopath/2007/PartnerControls">
        <TermInfo xmlns="http://schemas.microsoft.com/office/infopath/2007/PartnerControls">
          <TermName xmlns="http://schemas.microsoft.com/office/infopath/2007/PartnerControls">HR Dienstverlening</TermName>
          <TermId xmlns="http://schemas.microsoft.com/office/infopath/2007/PartnerControls">36405f22-2514-4abe-8d0f-0bd50d5989cf</TermId>
        </TermInfo>
      </Terms>
    </i171cb6a44f7405ba8ac9bdfd42cc3ae>
    <Jaarlijksnazichtop xmlns="8970ed2e-8af3-4e88-a5be-8816c47d1ddb" xsi:nil="true"/>
    <N_Variant xmlns="d52ecbb6-9ff9-4162-ae67-9d3034b5866a">Toelage tijdelijke functieverzwaring</N_Variant>
    <Proceseigenaar xmlns="7df18802-3da7-468c-8026-4a10a95bf0bd">
      <UserInfo>
        <DisplayName>Vandecasteele Ann (AGO)</DisplayName>
        <AccountId>201</AccountId>
        <AccountType/>
      </UserInfo>
    </Proceseigena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6BFDB7A0A287CB46A96EE1CFE79A3F3F" ma:contentTypeVersion="52" ma:contentTypeDescription="Een nieuw document maken." ma:contentTypeScope="" ma:versionID="ec697e2af6bae4f59c0bf6d89b8bf10c">
  <xsd:schema xmlns:xsd="http://www.w3.org/2001/XMLSchema" xmlns:xs="http://www.w3.org/2001/XMLSchema" xmlns:p="http://schemas.microsoft.com/office/2006/metadata/properties" xmlns:ns1="http://schemas.microsoft.com/sharepoint/v3" xmlns:ns2="d52ecbb6-9ff9-4162-ae67-9d3034b5866a" xmlns:ns3="7df18802-3da7-468c-8026-4a10a95bf0bd" xmlns:ns4="9a9ec0f0-7796-43d0-ac1f-4c8c46ee0bd1" xmlns:ns5="8970ed2e-8af3-4e88-a5be-8816c47d1ddb" xmlns:ns6="e429453e-3b77-4779-b7f0-1cfec76c1a6a" targetNamespace="http://schemas.microsoft.com/office/2006/metadata/properties" ma:root="true" ma:fieldsID="178f33f0b9593f0924d4004cd4f86f69" ns1:_="" ns2:_="" ns3:_="" ns4:_="" ns5:_="" ns6:_="">
    <xsd:import namespace="http://schemas.microsoft.com/sharepoint/v3"/>
    <xsd:import namespace="d52ecbb6-9ff9-4162-ae67-9d3034b5866a"/>
    <xsd:import namespace="7df18802-3da7-468c-8026-4a10a95bf0bd"/>
    <xsd:import namespace="9a9ec0f0-7796-43d0-ac1f-4c8c46ee0bd1"/>
    <xsd:import namespace="8970ed2e-8af3-4e88-a5be-8816c47d1ddb"/>
    <xsd:import namespace="e429453e-3b77-4779-b7f0-1cfec76c1a6a"/>
    <xsd:element name="properties">
      <xsd:complexType>
        <xsd:sequence>
          <xsd:element name="documentManagement">
            <xsd:complexType>
              <xsd:all>
                <xsd:element ref="ns2:N_Variant" minOccurs="0"/>
                <xsd:element ref="ns2:N_Documenttype" minOccurs="0"/>
                <xsd:element ref="ns3:Proceseigenaar" minOccurs="0"/>
                <xsd:element ref="ns2:Status" minOccurs="0"/>
                <xsd:element ref="ns2:MediaServiceMetadata" minOccurs="0"/>
                <xsd:element ref="ns2:MediaServiceFastMetadata" minOccurs="0"/>
                <xsd:element ref="ns4:TaxCatchAll" minOccurs="0"/>
                <xsd:element ref="ns3:m21b10daf4fa4b39aa1362bfdb4d858f" minOccurs="0"/>
                <xsd:element ref="ns3:i171cb6a44f7405ba8ac9bdfd42cc3ae" minOccurs="0"/>
                <xsd:element ref="ns3:hcb21a1d9d1049cb92ff0af85b74e037" minOccurs="0"/>
                <xsd:element ref="ns1:DocumentSetDescription" minOccurs="0"/>
                <xsd:element ref="ns5:MediaServiceAutoTags" minOccurs="0"/>
                <xsd:element ref="ns5:MediaServiceOCR" minOccurs="0"/>
                <xsd:element ref="ns3:_dlc_DocId" minOccurs="0"/>
                <xsd:element ref="ns3:_dlc_DocIdUrl" minOccurs="0"/>
                <xsd:element ref="ns3:_dlc_DocIdPersistId" minOccurs="0"/>
                <xsd:element ref="ns6:SharedWithUsers" minOccurs="0"/>
                <xsd:element ref="ns6:SharedWithDetails" minOccurs="0"/>
                <xsd:element ref="ns5:Procesnaam"/>
                <xsd:element ref="ns5:MediaServiceGenerationTime" minOccurs="0"/>
                <xsd:element ref="ns5:MediaServiceEventHashCode" minOccurs="0"/>
                <xsd:element ref="ns5:lcf76f155ced4ddcb4097134ff3c332f" minOccurs="0"/>
                <xsd:element ref="ns5:Jaarlijksnazichtop"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2ecbb6-9ff9-4162-ae67-9d3034b5866a" elementFormDefault="qualified">
    <xsd:import namespace="http://schemas.microsoft.com/office/2006/documentManagement/types"/>
    <xsd:import namespace="http://schemas.microsoft.com/office/infopath/2007/PartnerControls"/>
    <xsd:element name="N_Variant" ma:index="2" nillable="true" ma:displayName="Variant" ma:internalName="N_Variant">
      <xsd:simpleType>
        <xsd:restriction base="dms:Text">
          <xsd:maxLength value="255"/>
        </xsd:restriction>
      </xsd:simpleType>
    </xsd:element>
    <xsd:element name="N_Documenttype" ma:index="3" nillable="true" ma:displayName="Documenttype" ma:format="Dropdown" ma:internalName="N_Documenttype">
      <xsd:simpleType>
        <xsd:restriction base="dms:Choice">
          <xsd:enumeration value="Procesbeschrijving"/>
          <xsd:enumeration value="Procesmodel"/>
          <xsd:enumeration value="Werkinstructie"/>
          <xsd:enumeration value="Sjabloon formulier"/>
          <xsd:enumeration value="Sjabloon e-mail"/>
          <xsd:enumeration value="Sjabloon brief"/>
          <xsd:enumeration value="Sjabloon contract"/>
          <xsd:enumeration value="Vlimpershandleiding"/>
          <xsd:enumeration value="Checklist"/>
          <xsd:enumeration value="Informatie"/>
          <xsd:enumeration value="Risicoregister"/>
        </xsd:restriction>
      </xsd:simpleType>
    </xsd:element>
    <xsd:element name="Status" ma:index="7" nillable="true" ma:displayName="O_Status" ma:internalName="Status">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f18802-3da7-468c-8026-4a10a95bf0bd" elementFormDefault="qualified">
    <xsd:import namespace="http://schemas.microsoft.com/office/2006/documentManagement/types"/>
    <xsd:import namespace="http://schemas.microsoft.com/office/infopath/2007/PartnerControls"/>
    <xsd:element name="Proceseigenaar" ma:index="5" nillable="true" ma:displayName="Proceseigenaar" ma:list="UserInfo" ma:SharePointGroup="0" ma:internalName="Proceseigenaa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21b10daf4fa4b39aa1362bfdb4d858f" ma:index="13" nillable="true" ma:taxonomy="true" ma:internalName="m21b10daf4fa4b39aa1362bfdb4d858f" ma:taxonomyFieldName="Leermodule_x0020_DB" ma:displayName="Leermodule DB" ma:default="" ma:fieldId="{621b10da-f4fa-4b39-aa13-62bfdb4d858f}" ma:sspId="49ca8161-7180-459b-a0ef-1a71cf6ffea5" ma:termSetId="ad20c20a-8287-4464-a069-38eb1d0c5e1f" ma:anchorId="00000000-0000-0000-0000-000000000000" ma:open="false" ma:isKeyword="false">
      <xsd:complexType>
        <xsd:sequence>
          <xsd:element ref="pc:Terms" minOccurs="0" maxOccurs="1"/>
        </xsd:sequence>
      </xsd:complexType>
    </xsd:element>
    <xsd:element name="i171cb6a44f7405ba8ac9bdfd42cc3ae" ma:index="14" nillable="true" ma:taxonomy="true" ma:internalName="i171cb6a44f7405ba8ac9bdfd42cc3ae" ma:taxonomyFieldName="Procesdomein" ma:displayName="Procesdomein" ma:default="" ma:fieldId="{2171cb6a-44f7-405b-a8ac-9bdfd42cc3ae}" ma:sspId="49ca8161-7180-459b-a0ef-1a71cf6ffea5" ma:termSetId="1297a5fc-a5c9-416a-83aa-486ad973d690" ma:anchorId="00000000-0000-0000-0000-000000000000" ma:open="false" ma:isKeyword="false">
      <xsd:complexType>
        <xsd:sequence>
          <xsd:element ref="pc:Terms" minOccurs="0" maxOccurs="1"/>
        </xsd:sequence>
      </xsd:complexType>
    </xsd:element>
    <xsd:element name="hcb21a1d9d1049cb92ff0af85b74e037" ma:index="19" nillable="true" ma:taxonomy="true" ma:internalName="hcb21a1d9d1049cb92ff0af85b74e037" ma:taxonomyFieldName="Procesgroep1" ma:displayName="Procesgroep" ma:default="" ma:fieldId="{1cb21a1d-9d10-49cb-92ff-0af85b74e037}" ma:sspId="49ca8161-7180-459b-a0ef-1a71cf6ffea5" ma:termSetId="120c1361-63b6-4366-9bd1-630b7ca3dcf3" ma:anchorId="00000000-0000-0000-0000-000000000000" ma:open="false" ma:isKeyword="false">
      <xsd:complexType>
        <xsd:sequence>
          <xsd:element ref="pc:Terms" minOccurs="0" maxOccurs="1"/>
        </xsd:sequence>
      </xsd:complexType>
    </xsd:element>
    <xsd:element name="_dlc_DocId" ma:index="24"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2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cf94400-62dc-450c-90b6-19cfe6590b0b}" ma:internalName="TaxCatchAll" ma:showField="CatchAllData" ma:web="7df18802-3da7-468c-8026-4a10a95bf0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70ed2e-8af3-4e88-a5be-8816c47d1ddb" elementFormDefault="qualified">
    <xsd:import namespace="http://schemas.microsoft.com/office/2006/documentManagement/types"/>
    <xsd:import namespace="http://schemas.microsoft.com/office/infopath/2007/PartnerControls"/>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Procesnaam" ma:index="29" ma:displayName="Proces" ma:default="Geen" ma:format="Dropdown" ma:internalName="Procesnaam">
      <xsd:simpleType>
        <xsd:union memberTypes="dms:Text">
          <xsd:simpleType>
            <xsd:restriction base="dms:Choice">
              <xsd:enumeration value="Actualiseer BCM plan"/>
              <xsd:enumeration value="Adviseer organisatieontwikkeling"/>
              <xsd:enumeration value="Analyseer behoefte voor aanbod leren"/>
              <xsd:enumeration value="Analyseer ziektecijfers (VO-niveau)"/>
              <xsd:enumeration value="Beantwoord parlementaire vraag"/>
              <xsd:enumeration value="Begeleid herplaatsing"/>
              <xsd:enumeration value="Begeleid doorstroom personeelslid (AgO-intern HR)"/>
              <xsd:enumeration value="Begeleid re-integratie"/>
              <xsd:enumeration value="Begeleid tijdelijke mobiliteit"/>
              <xsd:enumeration value="Begeleid uitstroom personeelslid (AgO-intern HR)"/>
              <xsd:enumeration value="Behandel case"/>
              <xsd:enumeration value="Behandel integriteitsmelding"/>
              <xsd:enumeration value="Behandel klacht"/>
              <xsd:enumeration value="Beheer AgO-archief HT"/>
              <xsd:enumeration value="Beheer datastromen applicaties"/>
              <xsd:enumeration value="Beheer klanteninformatie"/>
              <xsd:enumeration value="Beheer pensioenfonds"/>
              <xsd:enumeration value="Beheer risico's"/>
              <xsd:enumeration value="Beheer toegang HR-Applicaties"/>
              <xsd:enumeration value="Beheer toegangen (rechten) op systemen"/>
              <xsd:enumeration value="Beheren planning"/>
              <xsd:enumeration value="Beheren tijdsregistratie"/>
              <xsd:enumeration value="Bestel niet-standard ICT-product of -licentie"/>
              <xsd:enumeration value="Betaal lonen uit"/>
              <xsd:enumeration value="Betaal voorschot uit"/>
              <xsd:enumeration value="Bewaak gebruik management methodologieën"/>
              <xsd:enumeration value="Bied ondersteuning voor VO-gebruikersbeheer en O365"/>
              <xsd:enumeration value="Communiceer over crisis"/>
              <xsd:enumeration value="Communiceer over syndicale actie"/>
              <xsd:enumeration value="Escaleer ICT- of netwerkproblemen"/>
              <xsd:enumeration value="Evalueer (uitvoering) opdracht"/>
              <xsd:enumeration value="Exploiteer en onderhoud applicatie"/>
              <xsd:enumeration value="Geen"/>
              <xsd:enumeration value="Geef advies over productief samenwerken en informatieontsluiting"/>
              <xsd:enumeration value="Globale werkinstructies"/>
              <xsd:enumeration value="Gratis woon-werkverkeer"/>
              <xsd:enumeration value="Handel detachering naar kabinet af"/>
              <xsd:enumeration value="Handel indiensttreding af"/>
              <xsd:enumeration value="Handel persoonsdata-inbreuk af"/>
              <xsd:enumeration value="Handel uitdiensttreding af"/>
              <xsd:enumeration value="Heractiveer abonnement NMBS"/>
              <xsd:enumeration value="Houd dienstencatalogus actueel"/>
              <xsd:enumeration value="Houd methodologieën actueel"/>
              <xsd:enumeration value="Ken werkstromen in Vlimpers toe"/>
              <xsd:enumeration value="Lever grafisch ontwerp op"/>
              <xsd:enumeration value="Maak begroting op (BO) en stuur bij (BA)"/>
              <xsd:enumeration value="Maak beleids- en begrotingstoelichting op"/>
              <xsd:enumeration value="Maak beleidsnota op"/>
              <xsd:enumeration value="Maak entiteit en organisatiestructuur aan"/>
              <xsd:enumeration value="Maak en volg personeelsplan op"/>
              <xsd:enumeration value="Maak diversiteitsplan op (AgO-intern HR)"/>
              <xsd:enumeration value="Maak meerjarenondernemingsplan op"/>
              <xsd:enumeration value="Maak ondernemingsplan op"/>
              <xsd:enumeration value="Maak of wijzig rapport (rapportenshop)"/>
              <xsd:enumeration value="Maak jaaractieplan welzijn op (AgO-intern HR)"/>
              <xsd:enumeration value="Maak nieuwe arbeidsplaats aan"/>
              <xsd:enumeration value="Match vraag voor opdracht"/>
              <xsd:enumeration value="Monitor indicatoren"/>
              <xsd:enumeration value="Onderhoud informatiebeheersplan"/>
              <xsd:enumeration value="Ondersteun afhandeling outplacement"/>
              <xsd:enumeration value="Ondersteun jaarlijkse evaluaties"/>
              <xsd:enumeration value="Ondersteun personeelsadministratie (AgO-intern HR)"/>
              <xsd:enumeration value="Ondersteun sectoraal akkoord"/>
              <xsd:enumeration value="Ondersteun tuchtprocedure"/>
              <xsd:enumeration value="Ondersteun uitreiking eretekens en onderscheidingen"/>
              <xsd:enumeration value="Onthaal nieuw personeelslid (AgO-intern HR)"/>
              <xsd:enumeration value="Ontwikkel, monitor en evalueer HR-beleid"/>
              <xsd:enumeration value="Ontwikkel personeelslid (AgO-intern HR)"/>
              <xsd:enumeration value="Optimaliseer applicatie"/>
              <xsd:enumeration value="Organiseer archivering papieren en elektronische documenten"/>
              <xsd:enumeration value="Organiseer DT"/>
              <xsd:enumeration value="Organiseer event"/>
              <xsd:enumeration value="Organiseer HR BP gesprek"/>
              <xsd:enumeration value="Organiseer HR netwerk"/>
              <xsd:enumeration value="Organiseer OKA"/>
              <xsd:enumeration value="Organiseer overleg met vakorganisaties"/>
              <xsd:enumeration value="Organiseer overleg strategisch HR-platform"/>
              <xsd:enumeration value="Organiseer interne vorming"/>
              <xsd:enumeration value="Organiseer Sintactie"/>
              <xsd:enumeration value="Organiseer strategische stuurgroep HR DV en -systemen"/>
              <xsd:enumeration value="Organiseer vakantieopvang"/>
              <xsd:enumeration value="Plaats bestelling"/>
              <xsd:enumeration value="Plan, coördineer en stem af"/>
              <xsd:enumeration value="Plan, volg op en evalueer prestaties personeelslid (AgO-intern HR)"/>
              <xsd:enumeration value="Publiceer AgO-instructiefilmpje"/>
              <xsd:enumeration value="Publiceer/verspreid nieuws"/>
              <xsd:enumeration value="Publiceer webpagina"/>
              <xsd:enumeration value="Rapporteer over specifiek onderwerp"/>
              <xsd:enumeration value="Rekruteer en selecteer"/>
              <xsd:enumeration value="Rekruteer en selecteer top- en middenkader"/>
              <xsd:enumeration value="Schrijf overheidsopdracht uit"/>
              <xsd:enumeration value="Selecteer nieuwe coach"/>
              <xsd:enumeration value="Stel overkoepelende communicatie-actiekalender op"/>
              <xsd:enumeration value="Update modeldocument en bijhorende informatie"/>
              <xsd:enumeration value="Valideer proces"/>
              <xsd:enumeration value="Valoriseer werkervaring"/>
              <xsd:enumeration value="Verleen advies"/>
              <xsd:enumeration value="Verleen financiële tegemoetkoming"/>
              <xsd:enumeration value="Verleen individuele hulp"/>
              <xsd:enumeration value="Verspreid persbericht"/>
              <xsd:enumeration value="Verwerk aanvraag arbeidsongeval"/>
              <xsd:enumeration value="Verwerk aanvraag beroepsziekte"/>
              <xsd:enumeration value="Verwerk aanvraag buitendienstongeval/privé ongeval met derde"/>
              <xsd:enumeration value="Verwerk aanvraag handicap of chronische ziekte"/>
              <xsd:enumeration value="Verwerk administratieve wijzigingen via entiteit"/>
              <xsd:enumeration value="Verwerk administratieve wijzigingen via personeelslid of KSZ"/>
              <xsd:enumeration value="Verwerk bedrijfsfiets"/>
              <xsd:enumeration value="Verwerk bevordering"/>
              <xsd:enumeration value="Verwerk dossier Capelo"/>
              <xsd:enumeration value="Verwerk factuur NMBS"/>
              <xsd:enumeration value="Verwerk fiscale en sociale aangiftes"/>
              <xsd:enumeration value="Verwerk horizontale mobiliteit"/>
              <xsd:enumeration value="Verwerk mandaat N of N-1"/>
              <xsd:enumeration value="Verwerk schaalverhoging"/>
              <xsd:enumeration value="Verwerk toelagen, vergoedingen en sociale voordelen"/>
              <xsd:enumeration value="Verwerk verkeersvoordelen"/>
              <xsd:enumeration value="Verwerk vormingsaanvraag"/>
              <xsd:enumeration value="Verwerk vrijwillige tijdelijke functieverlichting"/>
              <xsd:enumeration value="Verwerk woon-werkverkeer"/>
              <xsd:enumeration value="Voer ICT-administratie uit"/>
              <xsd:enumeration value="Volg afwezigheid ziekte op"/>
              <xsd:enumeration value="Volg AgO budget op"/>
              <xsd:enumeration value="Volg arbeidsgeneeskundig onderzoek op"/>
              <xsd:enumeration value="Volg evolutie van weddekrediet en personeelsaantallen op (AgO-intern HR)"/>
              <xsd:enumeration value="Volg facturatie op"/>
              <xsd:enumeration value="Volg medewerkers op"/>
              <xsd:enumeration value="Volg ondernemingsplan op"/>
              <xsd:enumeration value="Volg proeftijd op"/>
              <xsd:enumeration value="Volg project portfolio op"/>
              <xsd:enumeration value="Volg stage op (AgO-intern HR)"/>
              <xsd:enumeration value="Volg tewerkstelling externe op (AgO-intern HR)"/>
              <xsd:enumeration value="Volg verlof op"/>
              <xsd:enumeration value="Volg vordering op en in vordering"/>
              <xsd:enumeration value="Volg ziek personeelslid op en begeleid re-integratie (AgO-intern HR)"/>
              <xsd:enumeration value="Vorder kosten opleiding terug"/>
              <xsd:enumeration value="Vorder loon terug"/>
              <xsd:enumeration value="Werf personeelslid (AgO-intern HR)"/>
              <xsd:enumeration value="Wijs functioneringstoelagen toe (AgO-intern HR)"/>
              <xsd:enumeration value="Wijzig bestaande arbeidsplaats"/>
            </xsd:restriction>
          </xsd:simpleType>
        </xsd:un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lcf76f155ced4ddcb4097134ff3c332f" ma:index="33"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Jaarlijksnazichtop" ma:index="34" nillable="true" ma:displayName="Jaarlijks nazicht op" ma:description="Noteer hier de datum waarop je jouw documentenset (incl. risicoregister) volledig hebt nagekeken. Doe dit minstens één keer per jaar." ma:format="DateOnly" ma:internalName="Jaarlijksnazichtop">
      <xsd:simpleType>
        <xsd:restriction base="dms:DateTim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9453e-3b77-4779-b7f0-1cfec76c1a6a" elementFormDefault="qualified">
    <xsd:import namespace="http://schemas.microsoft.com/office/2006/documentManagement/types"/>
    <xsd:import namespace="http://schemas.microsoft.com/office/infopath/2007/PartnerControls"/>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B1D15-2094-46A3-8059-9976AFD14D7E}">
  <ds:schemaRefs>
    <ds:schemaRef ds:uri="http://schemas.microsoft.com/office/2006/metadata/customXsn"/>
  </ds:schemaRefs>
</ds:datastoreItem>
</file>

<file path=customXml/itemProps2.xml><?xml version="1.0" encoding="utf-8"?>
<ds:datastoreItem xmlns:ds="http://schemas.openxmlformats.org/officeDocument/2006/customXml" ds:itemID="{5A69B690-67F1-4148-B74A-8E37280A78C8}">
  <ds:schemaRefs>
    <ds:schemaRef ds:uri="http://schemas.microsoft.com/sharepoint/events"/>
  </ds:schemaRefs>
</ds:datastoreItem>
</file>

<file path=customXml/itemProps3.xml><?xml version="1.0" encoding="utf-8"?>
<ds:datastoreItem xmlns:ds="http://schemas.openxmlformats.org/officeDocument/2006/customXml" ds:itemID="{358AE8CE-3594-46A5-BBD9-6C26554FC4A4}">
  <ds:schemaRefs>
    <ds:schemaRef ds:uri="http://purl.org/dc/elements/1.1/"/>
    <ds:schemaRef ds:uri="http://schemas.microsoft.com/office/2006/metadata/properties"/>
    <ds:schemaRef ds:uri="e429453e-3b77-4779-b7f0-1cfec76c1a6a"/>
    <ds:schemaRef ds:uri="http://schemas.microsoft.com/office/2006/documentManagement/types"/>
    <ds:schemaRef ds:uri="http://schemas.microsoft.com/sharepoint/v3"/>
    <ds:schemaRef ds:uri="http://purl.org/dc/terms/"/>
    <ds:schemaRef ds:uri="http://schemas.microsoft.com/office/infopath/2007/PartnerControls"/>
    <ds:schemaRef ds:uri="http://purl.org/dc/dcmitype/"/>
    <ds:schemaRef ds:uri="8970ed2e-8af3-4e88-a5be-8816c47d1ddb"/>
    <ds:schemaRef ds:uri="http://schemas.openxmlformats.org/package/2006/metadata/core-properties"/>
    <ds:schemaRef ds:uri="9a9ec0f0-7796-43d0-ac1f-4c8c46ee0bd1"/>
    <ds:schemaRef ds:uri="7df18802-3da7-468c-8026-4a10a95bf0bd"/>
    <ds:schemaRef ds:uri="d52ecbb6-9ff9-4162-ae67-9d3034b5866a"/>
    <ds:schemaRef ds:uri="http://www.w3.org/XML/1998/namespace"/>
  </ds:schemaRefs>
</ds:datastoreItem>
</file>

<file path=customXml/itemProps4.xml><?xml version="1.0" encoding="utf-8"?>
<ds:datastoreItem xmlns:ds="http://schemas.openxmlformats.org/officeDocument/2006/customXml" ds:itemID="{FA411B72-75F1-435A-9C44-03AEBB4450B3}">
  <ds:schemaRefs>
    <ds:schemaRef ds:uri="http://schemas.microsoft.com/sharepoint/v3/contenttype/forms"/>
  </ds:schemaRefs>
</ds:datastoreItem>
</file>

<file path=customXml/itemProps5.xml><?xml version="1.0" encoding="utf-8"?>
<ds:datastoreItem xmlns:ds="http://schemas.openxmlformats.org/officeDocument/2006/customXml" ds:itemID="{FC791C85-A048-445F-A1F9-76D2405D0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2ecbb6-9ff9-4162-ae67-9d3034b5866a"/>
    <ds:schemaRef ds:uri="7df18802-3da7-468c-8026-4a10a95bf0bd"/>
    <ds:schemaRef ds:uri="9a9ec0f0-7796-43d0-ac1f-4c8c46ee0bd1"/>
    <ds:schemaRef ds:uri="8970ed2e-8af3-4e88-a5be-8816c47d1ddb"/>
    <ds:schemaRef ds:uri="e429453e-3b77-4779-b7f0-1cfec76c1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15</vt:i4>
      </vt:variant>
    </vt:vector>
  </HeadingPairs>
  <TitlesOfParts>
    <vt:vector size="17" baseType="lpstr">
      <vt:lpstr>Formulier</vt:lpstr>
      <vt:lpstr>Beheer</vt:lpstr>
      <vt:lpstr>Formulier!_Controle_van_de</vt:lpstr>
      <vt:lpstr>Formulier!_Jaarsalaris_in_de</vt:lpstr>
      <vt:lpstr>Formulier!_Motivering_van_de</vt:lpstr>
      <vt:lpstr>Formulier!_Oorspronkelijk_salaris_personeelsli</vt:lpstr>
      <vt:lpstr>Formulier!_Salaris_in_salarisschaal</vt:lpstr>
      <vt:lpstr>Formulier!_Salaris_verzwaarde_functie</vt:lpstr>
      <vt:lpstr>Formulier!_Toelagen_specifieke_personeelscateg</vt:lpstr>
      <vt:lpstr>Adviserend_managementorgaan___Het_managementorgaan_van_de_entiteit__raad_of_instelling_adviseert_het_hoofd_van_de_entiteit_over_de_toekenning_of_verlenging_van_de_toelage_tijdelijke_functieverzwaring.____Voor_de_middenkaderfuncties_wordt_het_advies_verlee</vt:lpstr>
      <vt:lpstr>Formulier!Afdrukbereik</vt:lpstr>
      <vt:lpstr>Functieverzwaring</vt:lpstr>
      <vt:lpstr>Onder__en_bovengrens_salaris_verzwaarde_functie___De_ondergrens_en_bovengrens_van_elke_functieklasse_zijn_vastgesteld_in_bijlage_10_van_het_VPS.</vt:lpstr>
      <vt:lpstr>Oorspronkelijk_salaris_personeelsli</vt:lpstr>
      <vt:lpstr>Periode</vt:lpstr>
      <vt:lpstr>Toelage_tijdelijke_functieverzwaring___jaar_Verschil_tussen_het_salaris_van_de_verzwaarde_functie__tussen_de_onder__en_bovengrens_van_de_functieklasse__en_het_oorspronkelijk_salaris_van_het_personeelslid._Dit_is_het_niet_geïndexeerde_bedrag_voor_een_volti</vt:lpstr>
      <vt:lpstr>Toelage_tijdelijke_functieverzwaring___maand_Dit_is_het_niet_geïndexeerde_bedrag_voor_een_voltijdse_tewerkstelling_op_maandbasis_dat_geregistreerd_wordt_in_Vlimpers._Dit_bedrag_wordt_door_Vlimpers_automatisch_geïndexeerd_en_pro_rata_berekend_in_geval_van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Vergoedingen, Toelagen en sociale voordelen</dc:title>
  <dc:subject/>
  <dc:creator>Roose, Liesbet</dc:creator>
  <cp:keywords/>
  <dc:description/>
  <cp:lastModifiedBy>Roose, Liesbet</cp:lastModifiedBy>
  <cp:revision/>
  <cp:lastPrinted>2024-09-11T08:33:09Z</cp:lastPrinted>
  <dcterms:created xsi:type="dcterms:W3CDTF">2022-12-22T14:44:31Z</dcterms:created>
  <dcterms:modified xsi:type="dcterms:W3CDTF">2024-09-11T09:37:36Z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0x0101006BFDB7A0A287CB46A96EE1CFE79A3F3F</vt:lpwstr>
  </property>
  <property fmtid="{D5CDD505-2E9C-101B-9397-08002B2CF9AE}" pid="3" name="Procesdomein">
    <vt:lpwstr>19</vt:lpwstr>
  </property>
  <property fmtid="{D5CDD505-2E9C-101B-9397-08002B2CF9AE}" pid="4" name="Procesgroep1">
    <vt:lpwstr>59</vt:lpwstr>
  </property>
  <property fmtid="{D5CDD505-2E9C-101B-9397-08002B2CF9AE}" pid="5" name="_dlc_DocIdItemGuid">
    <vt:lpwstr>d22e1ff8-86a5-45c4-b24e-ced341191300</vt:lpwstr>
  </property>
  <property fmtid="{D5CDD505-2E9C-101B-9397-08002B2CF9AE}" pid="6" name="MediaServiceImageTags">
    <vt:lpwstr/>
  </property>
  <property fmtid="{D5CDD505-2E9C-101B-9397-08002B2CF9AE}" pid="7" name="_docset_NoMedatataSyncRequired">
    <vt:lpwstr>False</vt:lpwstr>
  </property>
</Properties>
</file>