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DieseArbeitsmappe"/>
  <mc:AlternateContent xmlns:mc="http://schemas.openxmlformats.org/markup-compatibility/2006">
    <mc:Choice Requires="x15">
      <x15ac:absPath xmlns:x15ac="http://schemas.microsoft.com/office/spreadsheetml/2010/11/ac" url="C:\Users\halffmro\Downloads\"/>
    </mc:Choice>
  </mc:AlternateContent>
  <xr:revisionPtr revIDLastSave="0" documentId="8_{05C741B7-8E25-47E9-955C-173EAA7A7772}" xr6:coauthVersionLast="47" xr6:coauthVersionMax="47" xr10:uidLastSave="{00000000-0000-0000-0000-000000000000}"/>
  <workbookProtection lockStructure="1"/>
  <bookViews>
    <workbookView xWindow="-38520" yWindow="-9675" windowWidth="38640" windowHeight="21240" tabRatio="776" xr2:uid="{4387745C-593C-49D9-AFB1-4FD3339B3806}"/>
  </bookViews>
  <sheets>
    <sheet name="Guidelines and Conditions" sheetId="1" r:id="rId1"/>
    <sheet name="READ ME How to use this file" sheetId="8" r:id="rId2"/>
    <sheet name="Opinion Statement" sheetId="2" r:id="rId3"/>
    <sheet name="Annex 1 - Findings" sheetId="4" r:id="rId4"/>
    <sheet name="Annex 2 - basis of work" sheetId="5" r:id="rId5"/>
    <sheet name="Annex 3 - Changes " sheetId="6" r:id="rId6"/>
    <sheet name="EUwideConstants" sheetId="7" state="hidden" r:id="rId7"/>
    <sheet name="MSParameters" sheetId="9" state="hidden" r:id="rId8"/>
    <sheet name="Accounting" sheetId="12" r:id="rId9"/>
    <sheet name="Translations" sheetId="10" state="hidden" r:id="rId10"/>
    <sheet name="VersionDocumentation" sheetId="11" state="hidden" r:id="rId11"/>
    <sheet name="Blad1" sheetId="13" state="hidden" r:id="rId12"/>
  </sheets>
  <externalReferences>
    <externalReference r:id="rId13"/>
  </externalReferences>
  <definedNames>
    <definedName name="_xlnm._FilterDatabase" localSheetId="6" hidden="1">EUwideConstants!$A$89:$A$96</definedName>
    <definedName name="_xlnm._FilterDatabase" localSheetId="9" hidden="1">Translations!$1:$1</definedName>
    <definedName name="_GoBack" localSheetId="0">'Guidelines and Conditions'!$C$13</definedName>
    <definedName name="accreditedcertified">EUwideConstants!$A$76:$A$77</definedName>
    <definedName name="_xlnm.Print_Area" localSheetId="8">Accounting!$B$2:$DX$23</definedName>
    <definedName name="_xlnm.Print_Area" localSheetId="3">'Annex 1 - Findings'!$A$1:$E$122</definedName>
    <definedName name="_xlnm.Print_Area" localSheetId="4">'Annex 2 - basis of work'!$A$1:$B$57</definedName>
    <definedName name="_xlnm.Print_Area" localSheetId="5">'Annex 3 - Changes '!$A$1:$B$31</definedName>
    <definedName name="_xlnm.Print_Area" localSheetId="0">'Guidelines and Conditions'!$B$2:$I$77</definedName>
    <definedName name="_xlnm.Print_Area" localSheetId="2">'Opinion Statement'!$A$1:$B$135</definedName>
    <definedName name="_xlnm.Print_Area" localSheetId="1">'READ ME How to use this file'!$A$1:$C$38</definedName>
    <definedName name="Annex1Activities">EUwideConstants!$A$2:$A$30</definedName>
    <definedName name="Approvedmethodologies">EUwideConstants!$A$40:$A$45</definedName>
    <definedName name="Category">EUwideConstants!$A$80:$A$82</definedName>
    <definedName name="CompetentAuthority">MSParameters!$A$30:$A$37</definedName>
    <definedName name="Cond_Exceptions">EUwideConstants!$A$135:$A$141</definedName>
    <definedName name="Conditionality_YN">EUwideConstants!$A$130:$A$132</definedName>
    <definedName name="conductaccredited">MSParameters!$A$6:$A$11</definedName>
    <definedName name="conductaccredited2">MSParameters!$A$14:$A$19</definedName>
    <definedName name="conductaccredited3">MSParameters!$A$22:$A$27</definedName>
    <definedName name="EUconstNo">EUwideConstants!$A$73</definedName>
    <definedName name="EUConstYes">EUwideConstants!$A$72</definedName>
    <definedName name="InstallationName">EUwideConstants!$A$114</definedName>
    <definedName name="MMP_Approval">EUwideConstants!#REF!</definedName>
    <definedName name="OperatorName">EUwideConstants!$A$111</definedName>
    <definedName name="PrinciplesCompliance">EUwideConstants!$A$64:$A$65</definedName>
    <definedName name="PrinciplesCompliance2">EUwideConstants!$A$68:$A$69</definedName>
    <definedName name="PriniciplesCompliance2">EUwideConstants!$A$68:$A$69</definedName>
    <definedName name="reportingyear">EUwideConstants!$A$89:$A$103</definedName>
    <definedName name="RulesCompliance">EUwideConstants!$A$44:$A$46</definedName>
    <definedName name="Rulescompliance2">EUwideConstants!$A$49:$A$51</definedName>
    <definedName name="rulescompliance3">EUwideConstants!$A$54:$A$56</definedName>
    <definedName name="rulescompliance4">EUwideConstants!$A$59:$A$61</definedName>
    <definedName name="SelectYesNo">EUwideConstants!$A$106:$A$108</definedName>
    <definedName name="sitevisit">EUwideConstants!$A$40:$A$41</definedName>
    <definedName name="smalllowemitter">EUwideConstants!$A$85:$A$86</definedName>
    <definedName name="Status_Recom">EUwideConstants!$A$117:$A$127</definedName>
    <definedName name="TypeOfReport">EUwideConstants!$A$34:$A$35</definedName>
    <definedName name="yesno">EUwideConstants!$A$72:$A$73</definedName>
    <definedName name="Z_3EE4370E_84AC_4220_AECA_2B19C5F3775F_.wvu.FilterData" localSheetId="6" hidden="1">EUwideConstants!$A$89:$A$96</definedName>
    <definedName name="Z_3EE4370E_84AC_4220_AECA_2B19C5F3775F_.wvu.PrintArea" localSheetId="0" hidden="1">'Guidelines and Conditions'!$C$13:$D$61</definedName>
    <definedName name="Z_3EE4370E_84AC_4220_AECA_2B19C5F3775F_.wvu.Rows" localSheetId="4" hidden="1">'Annex 2 - basis of work'!$57:$58</definedName>
    <definedName name="Z_3EE4370E_84AC_4220_AECA_2B19C5F3775F_.wvu.Rows" localSheetId="2" hidden="1">'Opinion Statement'!#REF!,'Opinion Statement'!#REF!</definedName>
    <definedName name="Z_A54031ED_59E9_4190_9F48_094FDC80E5C8_.wvu.FilterData" localSheetId="6" hidden="1">EUwideConstants!$A$89:$A$96</definedName>
    <definedName name="Z_A54031ED_59E9_4190_9F48_094FDC80E5C8_.wvu.PrintArea" localSheetId="0" hidden="1">'Guidelines and Conditions'!$C$13:$D$61</definedName>
    <definedName name="Z_A54031ED_59E9_4190_9F48_094FDC80E5C8_.wvu.Rows" localSheetId="4" hidden="1">'Annex 2 - basis of work'!$57:$58</definedName>
    <definedName name="Z_A54031ED_59E9_4190_9F48_094FDC80E5C8_.wvu.Rows" localSheetId="2" hidden="1">'Opinion Statement'!#REF!,'Opinion Statement'!#REF!</definedName>
  </definedNames>
  <calcPr calcId="191028"/>
  <customWorkbookViews>
    <customWorkbookView name="  - Persoonlijke weergave" guid="{3EE4370E-84AC-4220-AECA-2B19C5F3775F}" mergeInterval="0" personalView="1" maximized="1" windowWidth="1276" windowHeight="515" tabRatio="851" activeSheetId="3"/>
    <customWorkbookView name="nwalker - Personal View" guid="{A54031ED-59E9-4190-9F48-094FDC80E5C8}" mergeInterval="0" personalView="1" maximized="1" xWindow="1" yWindow="1" windowWidth="1020" windowHeight="538" tabRatio="851"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G6" i="12" l="1"/>
  <c r="EG4" i="12"/>
  <c r="EF6" i="12"/>
  <c r="EF4" i="12"/>
  <c r="EC4" i="12"/>
  <c r="ED4" i="12"/>
  <c r="EE4" i="12"/>
  <c r="EC6" i="12"/>
  <c r="ED6" i="12"/>
  <c r="EE6" i="12"/>
  <c r="EB6" i="12"/>
  <c r="EB4" i="12"/>
  <c r="DZ6" i="12" l="1"/>
  <c r="DZ4" i="12"/>
  <c r="DS5" i="12"/>
  <c r="DT5" i="12"/>
  <c r="DU5" i="12"/>
  <c r="DV5" i="12" s="1"/>
  <c r="DW5" i="12"/>
  <c r="DX5" i="12" s="1"/>
  <c r="DR5" i="12"/>
  <c r="DV6" i="12"/>
  <c r="DW6" i="12"/>
  <c r="DX6" i="12"/>
  <c r="DU6" i="12"/>
  <c r="DR6" i="12"/>
  <c r="DS6" i="12"/>
  <c r="DQ6" i="12"/>
  <c r="DQ4" i="12"/>
  <c r="DR4" i="12" l="1"/>
  <c r="DT4" i="12"/>
  <c r="DS4" i="12"/>
  <c r="BI6" i="12" l="1"/>
  <c r="E52" i="1" l="1"/>
  <c r="AC16" i="12"/>
  <c r="AC15" i="12"/>
  <c r="AC14" i="12"/>
  <c r="AC13" i="12"/>
  <c r="AC12" i="12"/>
  <c r="AC11" i="12"/>
  <c r="AB11" i="12"/>
  <c r="AB16" i="12"/>
  <c r="AB15" i="12"/>
  <c r="AB14" i="12"/>
  <c r="AB13" i="12"/>
  <c r="AB12" i="12"/>
  <c r="AA11" i="12"/>
  <c r="AA16" i="12"/>
  <c r="AA15" i="12"/>
  <c r="AA14" i="12"/>
  <c r="AA13" i="12"/>
  <c r="AA12" i="12"/>
  <c r="Y11" i="12"/>
  <c r="Z16" i="12"/>
  <c r="Z15" i="12"/>
  <c r="Z14" i="12"/>
  <c r="Z13" i="12"/>
  <c r="Z12" i="12"/>
  <c r="Z11" i="12"/>
  <c r="Z9" i="12"/>
  <c r="AA20" i="12"/>
  <c r="AA19" i="12"/>
  <c r="AA18" i="12"/>
  <c r="AA17" i="12"/>
  <c r="X9" i="12"/>
  <c r="Y15" i="12"/>
  <c r="Y14" i="12"/>
  <c r="Y13" i="12"/>
  <c r="Y12" i="12"/>
  <c r="S11" i="12"/>
  <c r="X15" i="12"/>
  <c r="X14" i="12"/>
  <c r="X13" i="12"/>
  <c r="X12" i="12"/>
  <c r="X11" i="12"/>
  <c r="W20" i="12"/>
  <c r="W19" i="12"/>
  <c r="W18" i="12"/>
  <c r="W17" i="12"/>
  <c r="W16" i="12"/>
  <c r="W15" i="12"/>
  <c r="W14" i="12"/>
  <c r="W13" i="12"/>
  <c r="W12" i="12"/>
  <c r="W11" i="12"/>
  <c r="U20" i="12"/>
  <c r="U19" i="12"/>
  <c r="U18" i="12"/>
  <c r="U17" i="12"/>
  <c r="U16" i="12"/>
  <c r="U15" i="12"/>
  <c r="U14" i="12"/>
  <c r="U13" i="12"/>
  <c r="U12" i="12"/>
  <c r="U11" i="12"/>
  <c r="V20" i="12"/>
  <c r="V19" i="12"/>
  <c r="V18" i="12"/>
  <c r="V17" i="12"/>
  <c r="V16" i="12"/>
  <c r="V15" i="12"/>
  <c r="V14" i="12"/>
  <c r="V13" i="12"/>
  <c r="V12" i="12"/>
  <c r="V11" i="12"/>
  <c r="T20" i="12"/>
  <c r="T19" i="12"/>
  <c r="T18" i="12"/>
  <c r="T17" i="12"/>
  <c r="T16" i="12"/>
  <c r="T15" i="12"/>
  <c r="T14" i="12"/>
  <c r="T13" i="12"/>
  <c r="T12" i="12"/>
  <c r="T11" i="12"/>
  <c r="R11" i="12"/>
  <c r="T9" i="12"/>
  <c r="R9" i="12"/>
  <c r="P9" i="12"/>
  <c r="K9" i="12"/>
  <c r="S15" i="12"/>
  <c r="S14" i="12"/>
  <c r="S13" i="12"/>
  <c r="S12" i="12"/>
  <c r="Q11" i="12"/>
  <c r="R15" i="12"/>
  <c r="R14" i="12"/>
  <c r="R13" i="12"/>
  <c r="R12" i="12"/>
  <c r="DK6" i="12"/>
  <c r="DJ6" i="12"/>
  <c r="DI6" i="12"/>
  <c r="DH6" i="12"/>
  <c r="DF6" i="12"/>
  <c r="DE6" i="12"/>
  <c r="DD6" i="12"/>
  <c r="DC6" i="12"/>
  <c r="A42" i="2"/>
  <c r="CU4" i="12" l="1"/>
  <c r="CV4" i="12" s="1"/>
  <c r="CW4" i="12" s="1"/>
  <c r="CX4" i="12" s="1"/>
  <c r="CY4" i="12" s="1"/>
  <c r="CZ4" i="12" s="1"/>
  <c r="BQ6" i="12"/>
  <c r="BJ6" i="12"/>
  <c r="BA6" i="12"/>
  <c r="AZ6" i="12"/>
  <c r="AY6" i="12"/>
  <c r="AX6" i="12"/>
  <c r="AN6" i="12"/>
  <c r="AM6" i="12"/>
  <c r="A33" i="2" l="1"/>
  <c r="C42" i="2"/>
  <c r="G85" i="4"/>
  <c r="A126" i="7"/>
  <c r="A108" i="7"/>
  <c r="A86" i="7"/>
  <c r="A73" i="7"/>
  <c r="A65" i="7"/>
  <c r="A45" i="7"/>
  <c r="A41" i="7"/>
  <c r="A132" i="7"/>
  <c r="A131" i="7"/>
  <c r="A130" i="7"/>
  <c r="G96" i="4"/>
  <c r="G97" i="4"/>
  <c r="C45" i="1" l="1"/>
  <c r="C56" i="2"/>
  <c r="C57" i="2"/>
  <c r="C51" i="2"/>
  <c r="C35" i="2"/>
  <c r="C34" i="2"/>
  <c r="C33" i="2"/>
  <c r="C12" i="2"/>
  <c r="B52" i="2"/>
  <c r="C69" i="2"/>
  <c r="C58" i="2"/>
  <c r="A58" i="2"/>
  <c r="C55" i="2"/>
  <c r="A127" i="7"/>
  <c r="A125" i="7"/>
  <c r="AR6" i="12" l="1"/>
  <c r="B51" i="5"/>
  <c r="B18" i="5"/>
  <c r="C95" i="4"/>
  <c r="AB9" i="12" s="1"/>
  <c r="B94" i="4"/>
  <c r="A69" i="2"/>
  <c r="A56" i="2"/>
  <c r="A57" i="2"/>
  <c r="A55" i="2"/>
  <c r="A51" i="2"/>
  <c r="A35" i="2"/>
  <c r="A12" i="2"/>
  <c r="A141" i="7"/>
  <c r="A140" i="7"/>
  <c r="A139" i="7"/>
  <c r="A138" i="7"/>
  <c r="A137" i="7"/>
  <c r="A136" i="7"/>
  <c r="A135" i="7"/>
  <c r="B95" i="4"/>
  <c r="AA9" i="12" s="1"/>
  <c r="G88" i="4"/>
  <c r="B87" i="4"/>
  <c r="Y9" i="12" s="1"/>
  <c r="G76" i="4"/>
  <c r="D75" i="4"/>
  <c r="W9" i="12" s="1"/>
  <c r="C75" i="4"/>
  <c r="B75" i="4"/>
  <c r="U9" i="12" s="1"/>
  <c r="B74" i="4"/>
  <c r="G68" i="4"/>
  <c r="B67" i="4"/>
  <c r="S9" i="12" s="1"/>
  <c r="A3" i="7"/>
  <c r="A124" i="7"/>
  <c r="A123" i="7"/>
  <c r="A122" i="7"/>
  <c r="A121" i="7"/>
  <c r="A120" i="7"/>
  <c r="A119" i="7"/>
  <c r="A118" i="7"/>
  <c r="B251" i="10"/>
  <c r="A117" i="7" s="1"/>
  <c r="AX4" i="12" l="1"/>
  <c r="V9" i="12"/>
  <c r="V10" i="12"/>
  <c r="A34" i="2"/>
  <c r="C21" i="2" l="1"/>
  <c r="A21" i="2"/>
  <c r="C16" i="2"/>
  <c r="B19" i="8"/>
  <c r="B17" i="8"/>
  <c r="B16" i="8"/>
  <c r="B15" i="8"/>
  <c r="B14" i="8"/>
  <c r="B13" i="8"/>
  <c r="A30" i="9" l="1"/>
  <c r="A24" i="9"/>
  <c r="A23" i="9"/>
  <c r="A21" i="9"/>
  <c r="A16" i="9"/>
  <c r="A15" i="9"/>
  <c r="A14" i="9"/>
  <c r="A13" i="9"/>
  <c r="A8" i="9"/>
  <c r="A7" i="9"/>
  <c r="A6" i="9"/>
  <c r="A5" i="9"/>
  <c r="A4" i="9"/>
  <c r="A1" i="9"/>
  <c r="A114" i="7"/>
  <c r="A111" i="7"/>
  <c r="A107" i="7"/>
  <c r="A106" i="7"/>
  <c r="A91" i="7"/>
  <c r="A85" i="7"/>
  <c r="A77" i="7"/>
  <c r="A76" i="7"/>
  <c r="A72" i="7"/>
  <c r="A69" i="7"/>
  <c r="A68" i="7"/>
  <c r="A64" i="7"/>
  <c r="A61" i="7"/>
  <c r="A60" i="7"/>
  <c r="A59" i="7"/>
  <c r="A56" i="7"/>
  <c r="A55" i="7"/>
  <c r="A54" i="7"/>
  <c r="A51" i="7"/>
  <c r="A50" i="7"/>
  <c r="A49" i="7"/>
  <c r="A46" i="7"/>
  <c r="A44" i="7"/>
  <c r="A40" i="7"/>
  <c r="A36" i="7"/>
  <c r="A35" i="7"/>
  <c r="A34" i="7"/>
  <c r="A30" i="7"/>
  <c r="A29" i="7"/>
  <c r="A28" i="7"/>
  <c r="A27" i="7"/>
  <c r="A26" i="7"/>
  <c r="A25" i="7"/>
  <c r="A24" i="7"/>
  <c r="A23" i="7"/>
  <c r="A22" i="7"/>
  <c r="A21" i="7"/>
  <c r="A20" i="7"/>
  <c r="A19" i="7"/>
  <c r="A18" i="7"/>
  <c r="A17" i="7"/>
  <c r="A16" i="7"/>
  <c r="A15" i="7"/>
  <c r="A14" i="7"/>
  <c r="A13" i="7"/>
  <c r="A12" i="7"/>
  <c r="A11" i="7"/>
  <c r="A10" i="7"/>
  <c r="A9" i="7"/>
  <c r="A8" i="7"/>
  <c r="A7" i="7"/>
  <c r="A6" i="7"/>
  <c r="A5" i="7"/>
  <c r="A4" i="7"/>
  <c r="A2" i="7"/>
  <c r="B8" i="12"/>
  <c r="B3" i="12"/>
  <c r="C28" i="6"/>
  <c r="C27" i="6"/>
  <c r="C21" i="6"/>
  <c r="B20" i="6"/>
  <c r="A19" i="6"/>
  <c r="C15" i="6"/>
  <c r="C8" i="6"/>
  <c r="A6" i="6"/>
  <c r="A5" i="6"/>
  <c r="AE9" i="12" s="1"/>
  <c r="C3" i="6"/>
  <c r="A2" i="6"/>
  <c r="C1" i="6"/>
  <c r="B56" i="5"/>
  <c r="B55" i="5"/>
  <c r="B54" i="5"/>
  <c r="B53" i="5"/>
  <c r="B52" i="5"/>
  <c r="B50" i="5"/>
  <c r="B49" i="5"/>
  <c r="C48" i="5"/>
  <c r="B48" i="5"/>
  <c r="B47" i="5"/>
  <c r="B46" i="5"/>
  <c r="B45" i="5"/>
  <c r="B44" i="5"/>
  <c r="B43" i="5"/>
  <c r="C42" i="5"/>
  <c r="B42" i="5"/>
  <c r="B41" i="5"/>
  <c r="B40" i="5"/>
  <c r="C39" i="5"/>
  <c r="B39" i="5"/>
  <c r="B38" i="5"/>
  <c r="B37" i="5"/>
  <c r="B36" i="5"/>
  <c r="B35" i="5"/>
  <c r="B34" i="5"/>
  <c r="B33" i="5"/>
  <c r="B32" i="5"/>
  <c r="B31" i="5"/>
  <c r="B30" i="5"/>
  <c r="C29" i="5"/>
  <c r="B29" i="5"/>
  <c r="A29" i="5"/>
  <c r="B27" i="5"/>
  <c r="C26" i="5"/>
  <c r="A26" i="5"/>
  <c r="B25" i="5"/>
  <c r="B24" i="5"/>
  <c r="B23" i="5"/>
  <c r="B22" i="5"/>
  <c r="C21" i="5"/>
  <c r="B21" i="5"/>
  <c r="B20" i="5"/>
  <c r="A20" i="5"/>
  <c r="B19" i="5"/>
  <c r="A19" i="5"/>
  <c r="B17" i="5"/>
  <c r="B16" i="5"/>
  <c r="B15" i="5"/>
  <c r="B14" i="5"/>
  <c r="B13" i="5"/>
  <c r="B12" i="5"/>
  <c r="B11" i="5"/>
  <c r="B10" i="5"/>
  <c r="B9" i="5"/>
  <c r="B8" i="5"/>
  <c r="A8" i="5"/>
  <c r="B7" i="5"/>
  <c r="A7" i="5"/>
  <c r="C5" i="5"/>
  <c r="A5" i="5"/>
  <c r="C3" i="5"/>
  <c r="A2" i="5"/>
  <c r="C1" i="5"/>
  <c r="G121" i="4"/>
  <c r="E120" i="4"/>
  <c r="B120" i="4"/>
  <c r="G119" i="4"/>
  <c r="E118" i="4"/>
  <c r="B118" i="4"/>
  <c r="B117" i="4"/>
  <c r="E116" i="4"/>
  <c r="B116" i="4"/>
  <c r="E115" i="4"/>
  <c r="B115" i="4"/>
  <c r="G114" i="4"/>
  <c r="B114" i="4"/>
  <c r="A112" i="4"/>
  <c r="G56" i="4"/>
  <c r="B55" i="4"/>
  <c r="G44" i="4"/>
  <c r="B43" i="4"/>
  <c r="E41" i="4"/>
  <c r="E40" i="4"/>
  <c r="E39" i="4"/>
  <c r="E38" i="4"/>
  <c r="G37" i="4"/>
  <c r="E37" i="4"/>
  <c r="E36" i="4"/>
  <c r="E35" i="4"/>
  <c r="E34" i="4"/>
  <c r="E33" i="4"/>
  <c r="G32" i="4"/>
  <c r="E32" i="4"/>
  <c r="E31" i="4"/>
  <c r="M10" i="12" s="1"/>
  <c r="B31" i="4"/>
  <c r="B30" i="4"/>
  <c r="E28" i="4"/>
  <c r="E27" i="4"/>
  <c r="E26" i="4"/>
  <c r="E25" i="4"/>
  <c r="G24" i="4"/>
  <c r="E24" i="4"/>
  <c r="E23" i="4"/>
  <c r="E22" i="4"/>
  <c r="E21" i="4"/>
  <c r="E20" i="4"/>
  <c r="G19" i="4"/>
  <c r="E19" i="4"/>
  <c r="E18" i="4"/>
  <c r="B18" i="4"/>
  <c r="E16" i="4"/>
  <c r="E15" i="4"/>
  <c r="E14" i="4"/>
  <c r="E13" i="4"/>
  <c r="G12" i="4"/>
  <c r="E12" i="4"/>
  <c r="E11" i="4"/>
  <c r="E10" i="4"/>
  <c r="E9" i="4"/>
  <c r="E8" i="4"/>
  <c r="G7" i="4"/>
  <c r="E7" i="4"/>
  <c r="G6" i="4"/>
  <c r="E6" i="4"/>
  <c r="B6" i="4"/>
  <c r="A4" i="4"/>
  <c r="D8" i="12" s="1"/>
  <c r="G3" i="4"/>
  <c r="A2" i="4"/>
  <c r="G1" i="4"/>
  <c r="A1" i="4"/>
  <c r="C135" i="2"/>
  <c r="A135" i="2"/>
  <c r="C134" i="2"/>
  <c r="A134" i="2"/>
  <c r="A133" i="2"/>
  <c r="A132" i="2"/>
  <c r="C131" i="2"/>
  <c r="A131" i="2"/>
  <c r="C130" i="2"/>
  <c r="A130" i="2"/>
  <c r="DJ4" i="12" s="1"/>
  <c r="C128" i="2"/>
  <c r="A128" i="2"/>
  <c r="C127" i="2"/>
  <c r="A127" i="2"/>
  <c r="C126" i="2"/>
  <c r="A126" i="2"/>
  <c r="C124" i="2"/>
  <c r="A124" i="2"/>
  <c r="C123" i="2"/>
  <c r="A123" i="2"/>
  <c r="C122" i="2"/>
  <c r="A122" i="2"/>
  <c r="C121" i="2"/>
  <c r="A121" i="2"/>
  <c r="C120" i="2"/>
  <c r="A120" i="2"/>
  <c r="DB4" i="12" s="1"/>
  <c r="A119" i="2"/>
  <c r="B117" i="2"/>
  <c r="DB6" i="12" s="1"/>
  <c r="B116" i="2"/>
  <c r="CX6" i="12" s="1"/>
  <c r="B115" i="2"/>
  <c r="B114" i="2"/>
  <c r="B113" i="2"/>
  <c r="C112" i="2"/>
  <c r="B112" i="2"/>
  <c r="C111" i="2"/>
  <c r="B111" i="2"/>
  <c r="CS6" i="12" s="1"/>
  <c r="A111" i="2"/>
  <c r="CS4" i="12" s="1"/>
  <c r="C108" i="2"/>
  <c r="C100" i="2"/>
  <c r="A100" i="2"/>
  <c r="C99" i="2"/>
  <c r="C98" i="2"/>
  <c r="B98" i="2"/>
  <c r="CG6" i="12" s="1"/>
  <c r="A98" i="2"/>
  <c r="C97" i="2"/>
  <c r="C96" i="2"/>
  <c r="B96" i="2"/>
  <c r="CF6" i="12" s="1"/>
  <c r="A96" i="2"/>
  <c r="C95" i="2"/>
  <c r="A95" i="2"/>
  <c r="C93" i="2"/>
  <c r="B92" i="2"/>
  <c r="A91" i="2"/>
  <c r="CC4" i="12" s="1"/>
  <c r="C90" i="2"/>
  <c r="B89" i="2"/>
  <c r="CC6" i="12" s="1"/>
  <c r="A88" i="2"/>
  <c r="C87" i="2"/>
  <c r="B86" i="2"/>
  <c r="BZ6" i="12" s="1"/>
  <c r="A85" i="2"/>
  <c r="BW4" i="12" s="1"/>
  <c r="C84" i="2"/>
  <c r="A84" i="2"/>
  <c r="B82" i="2"/>
  <c r="BW6" i="12" s="1"/>
  <c r="A81" i="2"/>
  <c r="B79" i="2"/>
  <c r="BT6" i="12" s="1"/>
  <c r="C78" i="2"/>
  <c r="A78" i="2"/>
  <c r="A77" i="2"/>
  <c r="C76" i="2"/>
  <c r="A76" i="2"/>
  <c r="BP4" i="12" s="1"/>
  <c r="C75" i="2"/>
  <c r="B74" i="2"/>
  <c r="BP6" i="12" s="1"/>
  <c r="A73" i="2"/>
  <c r="B71" i="2"/>
  <c r="BK5" i="12" s="1"/>
  <c r="A70" i="2"/>
  <c r="A68" i="2"/>
  <c r="A67" i="2"/>
  <c r="B65" i="2"/>
  <c r="C64" i="2"/>
  <c r="A64" i="2"/>
  <c r="C63" i="2"/>
  <c r="B62" i="2"/>
  <c r="BD6" i="12" s="1"/>
  <c r="A61" i="2"/>
  <c r="C60" i="2"/>
  <c r="A60" i="2"/>
  <c r="AZ4" i="12" s="1"/>
  <c r="A59" i="2"/>
  <c r="AY4" i="12" s="1"/>
  <c r="A54" i="2"/>
  <c r="B49" i="2"/>
  <c r="C48" i="2"/>
  <c r="A48" i="2"/>
  <c r="AQ4" i="12" s="1"/>
  <c r="A47" i="2"/>
  <c r="A46" i="2"/>
  <c r="A45" i="2"/>
  <c r="A44" i="2"/>
  <c r="A43" i="2"/>
  <c r="C41" i="2"/>
  <c r="A41" i="2"/>
  <c r="C40" i="2"/>
  <c r="A40" i="2"/>
  <c r="C38" i="2"/>
  <c r="A38" i="2"/>
  <c r="AG4" i="12" s="1"/>
  <c r="C37" i="2"/>
  <c r="A37" i="2"/>
  <c r="C36" i="2"/>
  <c r="A36" i="2"/>
  <c r="C32" i="2"/>
  <c r="A32" i="2"/>
  <c r="A31" i="2"/>
  <c r="C29" i="2"/>
  <c r="A29" i="2"/>
  <c r="C28" i="2"/>
  <c r="A28" i="2"/>
  <c r="C27" i="2"/>
  <c r="A27" i="2"/>
  <c r="C25" i="2"/>
  <c r="A25" i="2"/>
  <c r="M4" i="12" s="1"/>
  <c r="N4" i="12" s="1"/>
  <c r="C24" i="2"/>
  <c r="A24" i="2"/>
  <c r="A23" i="2"/>
  <c r="A16" i="2"/>
  <c r="C15" i="2"/>
  <c r="A15" i="2"/>
  <c r="C14" i="2"/>
  <c r="A14" i="2"/>
  <c r="C13" i="2"/>
  <c r="A13" i="2"/>
  <c r="A11" i="2"/>
  <c r="A10" i="2"/>
  <c r="A9" i="2"/>
  <c r="A8" i="2"/>
  <c r="A7" i="2"/>
  <c r="A6" i="2"/>
  <c r="A5" i="2"/>
  <c r="A3" i="2"/>
  <c r="C2" i="2"/>
  <c r="A2" i="2"/>
  <c r="C1" i="2"/>
  <c r="B11" i="8"/>
  <c r="B10" i="8"/>
  <c r="B9" i="8"/>
  <c r="A8" i="8"/>
  <c r="C6" i="8"/>
  <c r="B6" i="8"/>
  <c r="C5" i="8"/>
  <c r="B5" i="8"/>
  <c r="C4" i="8"/>
  <c r="B4" i="8"/>
  <c r="C3" i="8"/>
  <c r="B3" i="8"/>
  <c r="B2" i="8"/>
  <c r="B1" i="8"/>
  <c r="B75" i="1"/>
  <c r="B74" i="1"/>
  <c r="B62" i="1"/>
  <c r="B60" i="1"/>
  <c r="B59" i="1"/>
  <c r="C56" i="1"/>
  <c r="B55" i="1"/>
  <c r="E54" i="1"/>
  <c r="C54" i="1"/>
  <c r="E53" i="1"/>
  <c r="C53" i="1"/>
  <c r="C52" i="1"/>
  <c r="B51" i="1"/>
  <c r="B50" i="1"/>
  <c r="C47" i="1"/>
  <c r="C44" i="1"/>
  <c r="C42" i="1"/>
  <c r="C40" i="1"/>
  <c r="C38" i="1"/>
  <c r="C37" i="1"/>
  <c r="C35" i="1"/>
  <c r="C34" i="1"/>
  <c r="C32" i="1"/>
  <c r="C31" i="1"/>
  <c r="C29" i="1"/>
  <c r="C27" i="1"/>
  <c r="C26" i="1"/>
  <c r="C24" i="1"/>
  <c r="C23" i="1"/>
  <c r="C22" i="1"/>
  <c r="C20" i="1"/>
  <c r="C19" i="1"/>
  <c r="C17" i="1"/>
  <c r="C16" i="1"/>
  <c r="C15" i="1"/>
  <c r="C13" i="1"/>
  <c r="B11" i="1"/>
  <c r="B9" i="1"/>
  <c r="B8" i="1"/>
  <c r="B7" i="1"/>
  <c r="B6" i="1"/>
  <c r="B5" i="1"/>
  <c r="B3" i="1"/>
  <c r="B2" i="1"/>
  <c r="DO4" i="12" l="1"/>
  <c r="BM4" i="12"/>
  <c r="BZ4" i="12"/>
  <c r="AQ6" i="12"/>
  <c r="AR5" i="12"/>
  <c r="BD4" i="12"/>
  <c r="BT4" i="12"/>
  <c r="BG6" i="12"/>
  <c r="BH6" i="12"/>
  <c r="BG4" i="12"/>
  <c r="BJ4" i="12"/>
  <c r="AN4" i="12"/>
  <c r="BK6" i="12"/>
  <c r="BM6" i="12"/>
  <c r="CW6" i="12"/>
  <c r="CG4" i="12"/>
  <c r="DE4" i="12"/>
  <c r="DI4" i="12"/>
  <c r="BH4" i="12"/>
  <c r="BI4" i="12"/>
  <c r="AM4" i="12"/>
  <c r="BA4" i="12"/>
  <c r="BQ4" i="12"/>
  <c r="BX5" i="12"/>
  <c r="BX6" i="12"/>
  <c r="CT6" i="12"/>
  <c r="DF4" i="12"/>
  <c r="BB5" i="12"/>
  <c r="BB6" i="12"/>
  <c r="BR5" i="12"/>
  <c r="BR6" i="12"/>
  <c r="CF4" i="12"/>
  <c r="CU6" i="12"/>
  <c r="DC4" i="12"/>
  <c r="DK4" i="12"/>
  <c r="AO5" i="12"/>
  <c r="AO6" i="12"/>
  <c r="BN5" i="12"/>
  <c r="BN6" i="12"/>
  <c r="CA5" i="12"/>
  <c r="CA6" i="12"/>
  <c r="CV6" i="12"/>
  <c r="BU5" i="12"/>
  <c r="BU6" i="12"/>
  <c r="DD4" i="12"/>
  <c r="DH4" i="12"/>
  <c r="CD5" i="12"/>
  <c r="CD6" i="12"/>
  <c r="BE5" i="12"/>
  <c r="BE6" i="12"/>
  <c r="CY6" i="12"/>
  <c r="CZ6" i="12"/>
  <c r="A3" i="6"/>
  <c r="A3" i="5"/>
  <c r="V4" i="12"/>
  <c r="T4" i="12"/>
  <c r="Z4" i="12"/>
  <c r="Z6" i="12"/>
  <c r="AI15" i="12"/>
  <c r="AI16" i="12"/>
  <c r="AI17" i="12"/>
  <c r="AI18" i="12"/>
  <c r="AI19" i="12"/>
  <c r="AI20" i="12"/>
  <c r="AH15" i="12"/>
  <c r="AH16" i="12"/>
  <c r="AH17" i="12"/>
  <c r="AH18" i="12"/>
  <c r="AH19" i="12"/>
  <c r="AH20" i="12"/>
  <c r="P12" i="12"/>
  <c r="P13" i="12"/>
  <c r="P14" i="12"/>
  <c r="P15" i="12"/>
  <c r="P16" i="12"/>
  <c r="P17" i="12"/>
  <c r="P18" i="12"/>
  <c r="P19" i="12"/>
  <c r="P20" i="12"/>
  <c r="P11" i="12"/>
  <c r="Q12" i="12"/>
  <c r="Q13" i="12"/>
  <c r="Q14" i="12"/>
  <c r="Q15" i="12"/>
  <c r="Q16" i="12"/>
  <c r="Q17" i="12"/>
  <c r="Q18" i="12"/>
  <c r="Q19" i="12"/>
  <c r="Q20" i="12"/>
  <c r="Q9" i="12"/>
  <c r="Y4" i="12" s="1"/>
  <c r="L12" i="12"/>
  <c r="M12" i="12"/>
  <c r="L13" i="12"/>
  <c r="M13" i="12"/>
  <c r="L14" i="12"/>
  <c r="M14" i="12"/>
  <c r="L15" i="12"/>
  <c r="M15" i="12"/>
  <c r="L16" i="12"/>
  <c r="M16" i="12"/>
  <c r="L17" i="12"/>
  <c r="M17" i="12"/>
  <c r="L18" i="12"/>
  <c r="M18" i="12"/>
  <c r="L19" i="12"/>
  <c r="M19" i="12"/>
  <c r="L20" i="12"/>
  <c r="M20" i="12"/>
  <c r="G12" i="12"/>
  <c r="G13" i="12"/>
  <c r="G14" i="12"/>
  <c r="G15" i="12"/>
  <c r="G16" i="12"/>
  <c r="G17" i="12"/>
  <c r="G18" i="12"/>
  <c r="G19" i="12"/>
  <c r="G20" i="12"/>
  <c r="G11" i="12"/>
  <c r="M11" i="12"/>
  <c r="L11" i="12"/>
  <c r="L9" i="12"/>
  <c r="I12" i="12"/>
  <c r="J12" i="12"/>
  <c r="I13" i="12"/>
  <c r="J13" i="12"/>
  <c r="I14" i="12"/>
  <c r="J14" i="12"/>
  <c r="I15" i="12"/>
  <c r="J15" i="12"/>
  <c r="I16" i="12"/>
  <c r="J16" i="12"/>
  <c r="I17" i="12"/>
  <c r="J17" i="12"/>
  <c r="I18" i="12"/>
  <c r="J18" i="12"/>
  <c r="I19" i="12"/>
  <c r="J19" i="12"/>
  <c r="I20" i="12"/>
  <c r="J20" i="12"/>
  <c r="J11" i="12"/>
  <c r="I11" i="12"/>
  <c r="J10" i="12"/>
  <c r="I9" i="12"/>
  <c r="DG4" i="12"/>
  <c r="DL4" i="12"/>
  <c r="DM4" i="12"/>
  <c r="DN4" i="12"/>
  <c r="DG6" i="12"/>
  <c r="DL6" i="12"/>
  <c r="DM6" i="12"/>
  <c r="DN6" i="12"/>
  <c r="DO6" i="12"/>
  <c r="AW6" i="12"/>
  <c r="AV6" i="12"/>
  <c r="AU6" i="12"/>
  <c r="AW4" i="12"/>
  <c r="AV4" i="12"/>
  <c r="AU4" i="12"/>
  <c r="AL6" i="12"/>
  <c r="AK6" i="12"/>
  <c r="AJ6" i="12"/>
  <c r="AI6" i="12"/>
  <c r="AT4" i="12"/>
  <c r="AL4" i="12"/>
  <c r="AK4" i="12"/>
  <c r="AJ4" i="12"/>
  <c r="AI4" i="12"/>
  <c r="AH6" i="12"/>
  <c r="AH4" i="12"/>
  <c r="J6" i="12"/>
  <c r="J4" i="12"/>
  <c r="I6" i="12"/>
  <c r="I4" i="12"/>
  <c r="W6" i="12" l="1"/>
  <c r="S6" i="12"/>
  <c r="U6" i="12"/>
  <c r="B3" i="4"/>
  <c r="K20" i="12"/>
  <c r="K19" i="12"/>
  <c r="K18" i="12"/>
  <c r="K17" i="12"/>
  <c r="K16" i="12"/>
  <c r="K15" i="12"/>
  <c r="K14" i="12"/>
  <c r="K13" i="12"/>
  <c r="K12" i="12"/>
  <c r="K11" i="12"/>
  <c r="H20" i="12"/>
  <c r="H19" i="12"/>
  <c r="H18" i="12"/>
  <c r="H17" i="12"/>
  <c r="H16" i="12"/>
  <c r="H15" i="12"/>
  <c r="H14" i="12"/>
  <c r="H13" i="12"/>
  <c r="H12" i="12"/>
  <c r="H11" i="12"/>
  <c r="H9" i="12"/>
  <c r="K4" i="12"/>
  <c r="AB4" i="12"/>
  <c r="B20" i="11"/>
  <c r="AI14" i="12"/>
  <c r="AI13" i="12"/>
  <c r="AI12" i="12"/>
  <c r="AI11" i="12"/>
  <c r="AG20" i="12"/>
  <c r="AG19" i="12"/>
  <c r="AG18" i="12"/>
  <c r="AG17" i="12"/>
  <c r="AG16" i="12"/>
  <c r="AG15" i="12"/>
  <c r="AG14" i="12"/>
  <c r="AG13" i="12"/>
  <c r="AG12" i="12"/>
  <c r="AG11" i="12"/>
  <c r="AF11" i="12"/>
  <c r="AF12" i="12"/>
  <c r="AF13" i="12"/>
  <c r="AF14" i="12"/>
  <c r="AF15" i="12"/>
  <c r="AF16" i="12"/>
  <c r="AF17" i="12"/>
  <c r="AF18" i="12"/>
  <c r="AF19" i="12"/>
  <c r="AF20" i="12"/>
  <c r="AH11" i="12"/>
  <c r="AH12" i="12"/>
  <c r="AH13" i="12"/>
  <c r="AH14" i="12"/>
  <c r="B6" i="12"/>
  <c r="B16" i="12" s="1"/>
  <c r="F13" i="12"/>
  <c r="F12" i="12"/>
  <c r="F16" i="12"/>
  <c r="E9" i="12"/>
  <c r="O20" i="12"/>
  <c r="O19" i="12"/>
  <c r="O18" i="12"/>
  <c r="O17" i="12"/>
  <c r="O16" i="12"/>
  <c r="O15" i="12"/>
  <c r="O14" i="12"/>
  <c r="O13" i="12"/>
  <c r="O12" i="12"/>
  <c r="O11" i="12"/>
  <c r="F20" i="12"/>
  <c r="F19" i="12"/>
  <c r="F18" i="12"/>
  <c r="F17" i="12"/>
  <c r="F15" i="12"/>
  <c r="F14" i="12"/>
  <c r="F11" i="12"/>
  <c r="E11" i="12"/>
  <c r="E12" i="12"/>
  <c r="E13" i="12"/>
  <c r="E14" i="12"/>
  <c r="E15" i="12"/>
  <c r="E16" i="12"/>
  <c r="E17" i="12"/>
  <c r="E18" i="12"/>
  <c r="E19" i="12"/>
  <c r="E20" i="12"/>
  <c r="N9" i="12"/>
  <c r="N11" i="12"/>
  <c r="N12" i="12"/>
  <c r="N13" i="12"/>
  <c r="N14" i="12"/>
  <c r="N15" i="12"/>
  <c r="N16" i="12"/>
  <c r="N17" i="12"/>
  <c r="N18" i="12"/>
  <c r="N19" i="12"/>
  <c r="N20" i="12"/>
  <c r="E6" i="12"/>
  <c r="F6" i="12"/>
  <c r="D6" i="12"/>
  <c r="D19" i="12" s="1"/>
  <c r="C6" i="12"/>
  <c r="C16" i="12" s="1"/>
  <c r="AH9" i="12"/>
  <c r="AF9" i="12"/>
  <c r="X4" i="12"/>
  <c r="G10" i="12"/>
  <c r="F9" i="12"/>
  <c r="AF6" i="12"/>
  <c r="AF4" i="12"/>
  <c r="E4" i="12"/>
  <c r="F4" i="12"/>
  <c r="B4" i="12"/>
  <c r="B9" i="12" s="1"/>
  <c r="D4" i="12"/>
  <c r="D9" i="12" s="1"/>
  <c r="C4" i="12"/>
  <c r="C9" i="12" s="1"/>
  <c r="F74" i="1"/>
  <c r="B27" i="11"/>
  <c r="B26" i="11"/>
  <c r="B25" i="11"/>
  <c r="B24" i="11"/>
  <c r="B23" i="11"/>
  <c r="B22" i="11"/>
  <c r="B21" i="11"/>
  <c r="B19" i="11"/>
  <c r="K6" i="12"/>
  <c r="AB6" i="12"/>
  <c r="AC6" i="12"/>
  <c r="G6" i="12"/>
  <c r="O9" i="12"/>
  <c r="U5" i="12"/>
  <c r="R4" i="12"/>
  <c r="S5" i="12"/>
  <c r="C3" i="11" l="1"/>
  <c r="F75" i="1" s="1"/>
  <c r="A4" i="5"/>
  <c r="A4" i="6"/>
  <c r="Y6" i="12"/>
  <c r="D20" i="12"/>
  <c r="T6" i="12"/>
  <c r="B14" i="12"/>
  <c r="G4" i="12"/>
  <c r="AD4" i="12"/>
  <c r="D12" i="12"/>
  <c r="C14" i="12"/>
  <c r="C20" i="12"/>
  <c r="C19" i="12"/>
  <c r="C13" i="12"/>
  <c r="C12" i="12"/>
  <c r="C11" i="12"/>
  <c r="AG6" i="12"/>
  <c r="D11" i="12"/>
  <c r="D15" i="12"/>
  <c r="B11" i="12"/>
  <c r="B15" i="12"/>
  <c r="AC4" i="12"/>
  <c r="B18" i="12"/>
  <c r="B17" i="12"/>
  <c r="B13" i="12"/>
  <c r="B12" i="12"/>
  <c r="L6" i="12"/>
  <c r="D17" i="12"/>
  <c r="B19" i="12"/>
  <c r="B20" i="12"/>
  <c r="H4" i="12"/>
  <c r="V6" i="12"/>
  <c r="N6" i="12"/>
  <c r="R6" i="12"/>
  <c r="M6" i="12"/>
  <c r="C17" i="12"/>
  <c r="C18" i="12"/>
  <c r="C15" i="12"/>
  <c r="L4" i="12"/>
  <c r="W5" i="12"/>
  <c r="H6" i="12"/>
  <c r="D13" i="12"/>
  <c r="D16" i="12"/>
  <c r="D14" i="12"/>
  <c r="D18" i="12"/>
  <c r="X6" i="12"/>
  <c r="AD6" i="12" l="1"/>
  <c r="O4" i="12"/>
  <c r="O6" i="12"/>
  <c r="CH4" i="12" l="1"/>
  <c r="CI4" i="12" s="1"/>
  <c r="CJ4" i="12" s="1"/>
  <c r="CK4" i="12" s="1"/>
  <c r="CL4" i="12" s="1"/>
  <c r="CM4" i="12" s="1"/>
  <c r="CN4" i="12" s="1"/>
  <c r="CO4" i="12" s="1"/>
  <c r="CP4" i="12" s="1"/>
  <c r="CQ4" i="12" s="1"/>
  <c r="CR4" i="12" s="1"/>
  <c r="CH6" i="12"/>
  <c r="AE4" i="12"/>
  <c r="AE6" i="12"/>
  <c r="P4" i="12"/>
  <c r="P6" i="12"/>
  <c r="CI6" i="12" l="1"/>
  <c r="Q6" i="12"/>
  <c r="Q4" i="12"/>
  <c r="CJ6" i="12" l="1"/>
  <c r="CK6" i="12" l="1"/>
  <c r="CL6" i="12" l="1"/>
  <c r="AA6" i="12"/>
  <c r="AA4" i="12"/>
  <c r="CM6" i="12" l="1"/>
  <c r="CN6" i="12" l="1"/>
  <c r="CO6" i="12" l="1"/>
  <c r="CP6" i="12" l="1"/>
  <c r="CQ6" i="12" l="1"/>
  <c r="CR6"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Hubert Fallmann</author>
  </authors>
  <commentList>
    <comment ref="A29" authorId="0" shapeId="0" xr:uid="{00000000-0006-0000-0800-000001000000}">
      <text>
        <r>
          <rPr>
            <b/>
            <sz val="8"/>
            <color indexed="81"/>
            <rFont val="Tahoma"/>
            <family val="2"/>
          </rPr>
          <t>For Member States:</t>
        </r>
        <r>
          <rPr>
            <sz val="8"/>
            <color indexed="81"/>
            <rFont val="Tahoma"/>
            <family val="2"/>
          </rPr>
          <t xml:space="preserve">
If you make adaptations to this file, please list your Competent Authorities below the "Please select".
If more lines are required, add them between green lines.</t>
        </r>
      </text>
    </comment>
  </commentList>
</comments>
</file>

<file path=xl/sharedStrings.xml><?xml version="1.0" encoding="utf-8"?>
<sst xmlns="http://schemas.openxmlformats.org/spreadsheetml/2006/main" count="729" uniqueCount="684">
  <si>
    <t>https://climate.ec.europa.eu/eu-action/eu-emissions-trading-system-eu-ets/monitoring-reporting-and-verification-eu-ets-emissions_en</t>
  </si>
  <si>
    <t>-</t>
  </si>
  <si>
    <t>Op bonvenstaande website kunnen de relevante toelichtingsdocumenten gevonden worden in de rubriek: "Verplichtingen in de context van de kosteloze toewijzing van emissierechten".</t>
  </si>
  <si>
    <t>Vlaams Energie- en Klimaatagentschap</t>
  </si>
  <si>
    <t>Baseline Data Report</t>
  </si>
  <si>
    <t>2019-2023</t>
  </si>
  <si>
    <t>1.</t>
  </si>
  <si>
    <t>2.</t>
  </si>
  <si>
    <t>3.</t>
  </si>
  <si>
    <t>A.</t>
  </si>
  <si>
    <t>A1</t>
  </si>
  <si>
    <t>A2</t>
  </si>
  <si>
    <t>A3</t>
  </si>
  <si>
    <t>A4</t>
  </si>
  <si>
    <t>A5</t>
  </si>
  <si>
    <t>A6</t>
  </si>
  <si>
    <t>A7</t>
  </si>
  <si>
    <t>A8</t>
  </si>
  <si>
    <t>A9</t>
  </si>
  <si>
    <t>A10</t>
  </si>
  <si>
    <t>B.</t>
  </si>
  <si>
    <t>B1</t>
  </si>
  <si>
    <t>B2</t>
  </si>
  <si>
    <t>B3</t>
  </si>
  <si>
    <t>B4</t>
  </si>
  <si>
    <t>B5</t>
  </si>
  <si>
    <t>B6</t>
  </si>
  <si>
    <t>B7</t>
  </si>
  <si>
    <t>B8</t>
  </si>
  <si>
    <t>B9</t>
  </si>
  <si>
    <t>B10</t>
  </si>
  <si>
    <t>C.</t>
  </si>
  <si>
    <t>C1</t>
  </si>
  <si>
    <t>C2</t>
  </si>
  <si>
    <t>C3</t>
  </si>
  <si>
    <t>C4</t>
  </si>
  <si>
    <t>C5</t>
  </si>
  <si>
    <t>C6</t>
  </si>
  <si>
    <t>C7</t>
  </si>
  <si>
    <t>C8</t>
  </si>
  <si>
    <t>C9</t>
  </si>
  <si>
    <t>C10</t>
  </si>
  <si>
    <t>D.</t>
  </si>
  <si>
    <t>D1</t>
  </si>
  <si>
    <t>D2</t>
  </si>
  <si>
    <t>D3</t>
  </si>
  <si>
    <t>D4</t>
  </si>
  <si>
    <t>D5</t>
  </si>
  <si>
    <t>D6</t>
  </si>
  <si>
    <t>D7</t>
  </si>
  <si>
    <t>D8</t>
  </si>
  <si>
    <t>D9</t>
  </si>
  <si>
    <t>D10</t>
  </si>
  <si>
    <t>E.</t>
  </si>
  <si>
    <t>E1</t>
  </si>
  <si>
    <t>E2</t>
  </si>
  <si>
    <t>E3</t>
  </si>
  <si>
    <t>E4</t>
  </si>
  <si>
    <t>E5</t>
  </si>
  <si>
    <t>E6</t>
  </si>
  <si>
    <t>E7</t>
  </si>
  <si>
    <t>E8</t>
  </si>
  <si>
    <t>E9</t>
  </si>
  <si>
    <t>E10</t>
  </si>
  <si>
    <t>F.</t>
  </si>
  <si>
    <t>F1</t>
  </si>
  <si>
    <t>F2</t>
  </si>
  <si>
    <t>F3</t>
  </si>
  <si>
    <t>F4</t>
  </si>
  <si>
    <t>F5</t>
  </si>
  <si>
    <t>G.</t>
  </si>
  <si>
    <t>G1</t>
  </si>
  <si>
    <t>-- select --</t>
  </si>
  <si>
    <t>G2</t>
  </si>
  <si>
    <t>G3</t>
  </si>
  <si>
    <t>G4</t>
  </si>
  <si>
    <t>G5</t>
  </si>
  <si>
    <t>G6</t>
  </si>
  <si>
    <t>G7</t>
  </si>
  <si>
    <t>G8</t>
  </si>
  <si>
    <t>G9</t>
  </si>
  <si>
    <t>G10</t>
  </si>
  <si>
    <t>H.</t>
  </si>
  <si>
    <t>H1</t>
  </si>
  <si>
    <t>H2</t>
  </si>
  <si>
    <t>H3</t>
  </si>
  <si>
    <t>H4</t>
  </si>
  <si>
    <t>H5</t>
  </si>
  <si>
    <t>I.</t>
  </si>
  <si>
    <t>I1</t>
  </si>
  <si>
    <t>I2</t>
  </si>
  <si>
    <t>I3</t>
  </si>
  <si>
    <t>I4</t>
  </si>
  <si>
    <t>I5</t>
  </si>
  <si>
    <t>I6</t>
  </si>
  <si>
    <t>J.</t>
  </si>
  <si>
    <t>Member State specific questions</t>
  </si>
  <si>
    <t>Which evidence was provided for the energy efficiency conditionality?</t>
  </si>
  <si>
    <t>AnnexIActivities</t>
  </si>
  <si>
    <t>Type of report</t>
  </si>
  <si>
    <t>SiteVisit</t>
  </si>
  <si>
    <t>RulesCompliance</t>
  </si>
  <si>
    <t>RulesCompliance2</t>
  </si>
  <si>
    <t>RulesCompliance3</t>
  </si>
  <si>
    <t>RulesCompliance4</t>
  </si>
  <si>
    <t>PrinciplesCompliance</t>
  </si>
  <si>
    <t>PrinciplesCompliance2</t>
  </si>
  <si>
    <t>YesNo</t>
  </si>
  <si>
    <t>accreditedcertified</t>
  </si>
  <si>
    <t>Category</t>
  </si>
  <si>
    <t>A</t>
  </si>
  <si>
    <t>B</t>
  </si>
  <si>
    <t>C</t>
  </si>
  <si>
    <t>SmallLowEmitter</t>
  </si>
  <si>
    <t>ReportingYear</t>
  </si>
  <si>
    <t>2014-2018</t>
  </si>
  <si>
    <t>SelectYesNo</t>
  </si>
  <si>
    <t>OperatorName</t>
  </si>
  <si>
    <t>InstallationName</t>
  </si>
  <si>
    <t>Status of recommendations</t>
  </si>
  <si>
    <t>Conditionality applies Yes/No</t>
  </si>
  <si>
    <t>Conditionality Exceptions</t>
  </si>
  <si>
    <t>&lt; Select Relevant guidance documents from the list &gt;</t>
  </si>
  <si>
    <t>CompetentAuthority</t>
  </si>
  <si>
    <t>Evidence provided for the energy efficiency conditionality</t>
  </si>
  <si>
    <t>1) Management letter provided by VBBV</t>
  </si>
  <si>
    <t>2) Exclusively evidence provided by the operator</t>
  </si>
  <si>
    <t>3) Management letter provided by VBBV and extra evidence provided by the operator</t>
  </si>
  <si>
    <t>4) None</t>
  </si>
  <si>
    <t>ausblenden</t>
  </si>
  <si>
    <t>Comments</t>
  </si>
  <si>
    <t>#</t>
  </si>
  <si>
    <t>No</t>
  </si>
  <si>
    <t>TEXT (Language Version)</t>
  </si>
  <si>
    <t>TEXT (English Original)</t>
  </si>
  <si>
    <t xml:space="preserve">VERIFICATION REPORT </t>
  </si>
  <si>
    <t>For the verification of operator's baseline data reports, annual activity level reports or new entrant data reports under the Free Allocation Regulations</t>
  </si>
  <si>
    <t>Before you use this file, please carry out the following steps:</t>
  </si>
  <si>
    <t>(a)  Read carefully 'How to use this file'. These are the instructions for filling this template.</t>
  </si>
  <si>
    <t>(b)  Identify the Competent Authority (CA) to which the operator whose report you are verifying has to submit the verified baseline data report. Note that "Member State" here means all States which are participating in the EU ETS, not only EU Member States.</t>
  </si>
  <si>
    <t>(c)  Check the CA's webpage or directly contact the CA in order to find out if you have the correct version of the template. The template version (in particular the reference file name) is clearly indicated on the cover page of this file.</t>
  </si>
  <si>
    <t>(d) Some Member States may require you to use an alternative system, such as internet-based form instead of a spreadsheet. Check your Member State requirements. In this case the CA will provide further information to you.</t>
  </si>
  <si>
    <t>Go to 'How to use this file'</t>
  </si>
  <si>
    <t>Guidelines and Conditions</t>
  </si>
  <si>
    <t>Article 15 of Directive 2003/87/EC requires Member States to ensure that the reports submitted by operators, pursuant to Article 14(3) of that Directive, are verified in accordance with Commission Regulation (EU) No. 2018/2067 on the verification of data and the accreditation of verifiers pursuant to Directive 2003/87/EC.</t>
  </si>
  <si>
    <t>Directive 2003/87/EC was amended by Directive 2023/959/EC leading to revised requirements on allocation of allowances. The Directive and the amended directive  can be downloaded from:</t>
  </si>
  <si>
    <t>https://eur-lex.europa.eu/eli/dir/2003/87/2018-04-08
https://eur-lex.europa.eu/eli/dir/2023/959/oj</t>
  </si>
  <si>
    <t xml:space="preserve">The Directive requires Member States to allocate allowances for free to installations based on Community-wide and fully-harmonised rules (Article 10a(1)). These Free Allocation Rules (hereinafter "the FAR") are contained in the Commission Delegated Regulation (EU) 2019/331 of 19 December 2018 determining transitional Union-wide rules for harmonised free allocation of emission allowances pursuant to Article 10a of Directive 2003/87/EC of the European Parliament and of the Council. In 2024 the FAR was revised by Regulation XX/XX for the allocation period 2026-2030. As a result of these amendments this verification report template was revised. The FAR can be downloaded from: </t>
  </si>
  <si>
    <t>http://data.europa.eu/eli/reg_del/2019/331/oj</t>
  </si>
  <si>
    <t>The Accreditation and Verification Regulation (Commission Regulation (EU) No. 2018/2067 (hereinafter the "AVR"), defines further requirements for accreditation of verifiers and the verification of data submitted for the purposes of free allocation of allowances. In 2024 the AVR was amended by Regulation XX/XX to align with revisions in the Directive and the FAR.</t>
  </si>
  <si>
    <t xml:space="preserve">The AVR and the amendment to the AVR can be downloaded from: </t>
  </si>
  <si>
    <t>https://eur-lex.europa.eu/legal-content/EN/TXT/?uri=CELEX:32018R2067
LINK TO AMENDMENT ACT</t>
  </si>
  <si>
    <t>Article 6 of the AVR spells out the objective of verification to ensure the reliability of the information and data submitted in reports related to the EU ETS:</t>
  </si>
  <si>
    <t>"A verified emissions report, baseline data report or new entrant data report shall be reliable for users. It shall represent faithfully that, which it either purports to represent or may reasonably be expected to represent. 
The process of verifying operator's or aircraft operator's report shall be an effective and reliable tool in support of quality assurance and quality control procedures, providing information upon which an operator or aircraft operator can act to improve performance in monitoring and reporting emissions or data relevant for free allocation."</t>
  </si>
  <si>
    <t>Furthermore, in accordance with Annex V of Directive 2003/87/EC and the AVR, the verifier should apply a risk based approach with the aim of reaching a verification opinion providing reasonable assurance that the data report is free from material misstatements and that the report can be verified as satisfactory.</t>
  </si>
  <si>
    <t>Article 27(1) states that the conclusions on the verification of the operator's report and the verification opinion are submitted in a verification report:</t>
  </si>
  <si>
    <t>"Based on the information collected during the verification, the verifier shall issue a verification report to the operator or aircraft operator on each emission report, baseline data report or new entrant data report that was subject to verification."</t>
  </si>
  <si>
    <t xml:space="preserve">And Article 27 (2) of the AVR requires: </t>
  </si>
  <si>
    <t>"The operator or aircraft operator shall submit the verification report to the competent authority together with the operator’s or aircraft operator’s report concerned. "</t>
  </si>
  <si>
    <t>This file constitutes the Verification Report template that has been developed by the Commission services as part of a series of guidance documents and electronic templates supporting  an EU-wide harmonised interpretation of the AVR2 and the FAR. The template aims to provide a standardised, harmonised and consistent way of reporting on the verification of the operator's baseline data report, annual activity level report or new entrant data report. This Verification Report template represents the views of the Commission services at the time of publication.</t>
  </si>
  <si>
    <t>This is the final updated FAR Baseline Data Verification Report template, dated 28 March 2024.</t>
  </si>
  <si>
    <t>The FAR verification report template has been produced to comply with the requirements of Article 27 of the AVR, the harmonised standards referred to in Article 4 of the AVR (EN ISO 14065), and the specific requirements for financial assurance based verifiers. It has been based on these requirements and acknowledged best practices.</t>
  </si>
  <si>
    <t>Guidance on the contents of this FAR verification report template is provided in FAR Guidance Note 4 (Verification of FAR Baseline Data Reports and Annual activity level reports). Please consult this guidance note when completing the verification report template.</t>
  </si>
  <si>
    <t>All guidance documents and templates developed by the Commission Services on the FAR can be found at:</t>
  </si>
  <si>
    <t>https://climate.ec.europa.eu/eu-action/eu-emissions-trading-system-eu-ets/free-allocation_en</t>
  </si>
  <si>
    <t>All guidance documents and templates developed by the Commission Services on the AVR can be found at:</t>
  </si>
  <si>
    <t>Information sources</t>
  </si>
  <si>
    <t>EU Websites:</t>
  </si>
  <si>
    <t>EU Legislation:</t>
  </si>
  <si>
    <t>http://eur-lex.europa.eu/en/index.htm</t>
  </si>
  <si>
    <t>EU ETS general:</t>
  </si>
  <si>
    <t>https://climate.ec.europa.eu/eu-action/eu-emissions-trading-system-eu-ets_en</t>
  </si>
  <si>
    <t xml:space="preserve">Monitoring and Reporting in the EU ETS: 
    </t>
  </si>
  <si>
    <t>Other websites:</t>
  </si>
  <si>
    <t>https://www.vlaanderen.be/veka/energie-en-klimaatbeleid/energie-en-klimaatbeleid-voor-ondernemingen/eu-emissiehandelssysteem-eu-ets/ets-verplichtingen-voor-vaste-installaties</t>
  </si>
  <si>
    <t>Helpdesk:</t>
  </si>
  <si>
    <t>emissierechten@vlaanderen.be</t>
  </si>
  <si>
    <t>Member State-specific guidance is listed here:</t>
  </si>
  <si>
    <t>Language version:</t>
  </si>
  <si>
    <t>Reference filename:</t>
  </si>
  <si>
    <t>How to use this file</t>
  </si>
  <si>
    <t>This FAR verification report template comprises the following sheets which are inextricably intertwined:</t>
  </si>
  <si>
    <t>Opinion Statement (installation)</t>
  </si>
  <si>
    <t>The formal opinion document for a stationary installation to be signed by the verifier's authorised signatory</t>
  </si>
  <si>
    <t>Annex 1 : FINDINGS</t>
  </si>
  <si>
    <t>To list all remaining - uncorrected - misstatements, non-conformities and non-compliances, and the key improvement opportunities identified from the verification</t>
  </si>
  <si>
    <t>Annex 2 : BASIS OF WORK</t>
  </si>
  <si>
    <t>Background and other information of relevance to the opinion such as the criteria that control the verification process (accreditation/ certification rules etc) and the criteria against which the verification is conducted (EU ETS Rules etc)</t>
  </si>
  <si>
    <t xml:space="preserve">Annex 3 : CHANGES </t>
  </si>
  <si>
    <t>A summary of any changes to the installation or to the (approved) MMP that have not been reported to / approved by the CA at the time of completion of the verification.</t>
  </si>
  <si>
    <t>Colour codes</t>
  </si>
  <si>
    <t>Please complete all the yellow cells in the template deleting or amending as appropriate any text that is already in the cell, and in accordance with the specific instructions to the right of the cell.  If further space is required, please insert an additional line below and merge the cells.  If you add lines to any page, please check that the page still prints correctly and reset the print area if necessary.</t>
  </si>
  <si>
    <t>Update the cells in blue to ensure that only the criteria reference documents relevant to your verifier and this verification are selected.</t>
  </si>
  <si>
    <t>Further instructions or comments are given to the right of cells, as relevant. These should be read BEFORE completion of the template. The page format has been set to printout the relevant sections of the Opinion and Annexes only and NOT the instruction column.</t>
  </si>
  <si>
    <t>For inextricably linking this Verification Report to the Baseline Data Report that has actually verified, several options exist.</t>
  </si>
  <si>
    <t>If the Member State provides an electronic data submission portal, usually no further measures have to be taken.</t>
  </si>
  <si>
    <t>Another option is that the verifier sends the verified report and the verification report to the competent authority (CA), independently of the operator's formal submission, in order to provide evidence that no data has been changed after verification.</t>
  </si>
  <si>
    <t>CAs can also require the verifier to copy the sheets "Opinion Statement" and Annexes 1 to 3 into the operator's data report, or define other means for ensuring data integrity, such as copying relevant data from the Baseline Data Report into the Verification Report.</t>
  </si>
  <si>
    <t>In order to ensure that operators and verifiers gain certainty for the approach to be followed, the CA should provide detailed instructions below.</t>
  </si>
  <si>
    <t>Member State specific instructions:</t>
  </si>
  <si>
    <t>GUIDANCE FOR VERIFIERS</t>
  </si>
  <si>
    <t>Independent Reasonable Assurance Verification Report Opinion Statement:
EU Emissions Trading System</t>
  </si>
  <si>
    <t>Please complete all the yellow cells in the opinion template deleting or amending as appropriate any text that is already in the cell.  If further space is required, please insert an additional line below and merge the cells.  Further instructions or comments are below against individual lines, as relevant.  Further detail concerning background to the verification etc should be given in Annex 2.</t>
  </si>
  <si>
    <t>EU ETS Free Allocation Reporting</t>
  </si>
  <si>
    <t>OPERATOR DETAILS</t>
  </si>
  <si>
    <t xml:space="preserve">Name of Operator: </t>
  </si>
  <si>
    <t>Name of Installation:</t>
  </si>
  <si>
    <t>Address of Installation:</t>
  </si>
  <si>
    <t>Registry ID of the installation (as in NIMs):</t>
  </si>
  <si>
    <t xml:space="preserve">Unique ID: </t>
  </si>
  <si>
    <t>VER-code (VLXXX):</t>
  </si>
  <si>
    <t xml:space="preserve">GHG Permit Number: </t>
  </si>
  <si>
    <t>Applicable NACE/PRODCOM Code(s):</t>
  </si>
  <si>
    <t>Applicable CN code(s):</t>
  </si>
  <si>
    <t>&lt;Please include the CN code to determine whether the products produced within the boundaries of the sub-installation fall under Annex I of the CBAM regulation (see section 6.4 and 6.5 GD4)&gt;</t>
  </si>
  <si>
    <t>Date(s) of relevant MMP and period of validity for each plan:</t>
  </si>
  <si>
    <t>&lt;Please include all approved MMP versions that are relevant for the reporting period, including any versions that have been approved just before the issuing of the verification report and are relevant for the reporting period.&gt;</t>
  </si>
  <si>
    <t>Approving Competent Authority:</t>
  </si>
  <si>
    <t>&lt;Insert the name of Competent Authority that is responsible for approval of the monitoring methodology plan and significant changes thereof&gt;</t>
  </si>
  <si>
    <t>Applicable sub-installations:</t>
  </si>
  <si>
    <t>&lt;List the relevant sub-installations applicable to this baseline data report&gt;</t>
  </si>
  <si>
    <t>Annex I Activity:</t>
  </si>
  <si>
    <t>&lt;Select the installation's primary Annex I activity&gt;</t>
  </si>
  <si>
    <t>Further Annex I activities:</t>
  </si>
  <si>
    <t>&lt;If applicable, please enter here any other Annex I activities that apply&gt;</t>
  </si>
  <si>
    <t>DATA REPORT DETAILS</t>
  </si>
  <si>
    <t>Type of report:</t>
  </si>
  <si>
    <t>&lt;Select the appropriate report type for the verification. This selection will then be carried through to the opinion statement itself&gt;</t>
  </si>
  <si>
    <t>Reporting Year(s):</t>
  </si>
  <si>
    <t>&lt;Select the relevant range of years for a baseline or new entrant data report; if other is selected, please state in the line below the range of dates&gt;</t>
  </si>
  <si>
    <t>Date of Data Report:</t>
  </si>
  <si>
    <t>&lt;Insert the date of the report subject to verification (this should match the date of the report into which this verification opinion is inserted/the final version of the report if it has been revised or updated prior to final verification&gt;</t>
  </si>
  <si>
    <t>Reference document:</t>
  </si>
  <si>
    <t>&lt;Insert the name of the file containing the data report, including date and version number. This should be the name of the electronic file which should contain a date and version number in the file naming convention&gt;</t>
  </si>
  <si>
    <t>Applicable pages in the Data Report:</t>
  </si>
  <si>
    <t>&lt;List the names of the pages (tabs from the excel report template) which contain the data being verified e.g. K_Summary, F_Product BM, G_Fall-back, and/or H_SpecialBM&gt;</t>
  </si>
  <si>
    <t>Have any changes occurred that affect free allocation? (activity level and/or operational)?</t>
  </si>
  <si>
    <t>&lt;Yes/No. (If Yes, please respond appropriately to the question below under compliance with the rules and provide brief details in Annex 3 of anything that has not been reported to the CA before completion of the verification)&gt;</t>
  </si>
  <si>
    <t>VERIFICATION SITE VISIT DETAILS</t>
  </si>
  <si>
    <t>Operator/ Installation site visited during verification of the FAR baseline data report:</t>
  </si>
  <si>
    <t>&lt;Yes/No. If no, provide brief details below under justification as to why not.  Please see relevant guidance in GD4 provided by the Commission.&gt;</t>
  </si>
  <si>
    <t>Justification for not carrying out a further site visit if all data was already verified in an annual emission verification</t>
  </si>
  <si>
    <t xml:space="preserve">&lt;Please give brief reasons why an additional site visit was not considered necessary during the verification of the baseline data report (i.e. in addition to the central location) and confirm
(a) that a visit was carried out to a centralised location where all documentation and data were held; and 
(b) whether site visits were carried out during annual emission verifications.  
For more explanation on rules in relation to site visits please see guidance given in section 6.1.6 of GD4&gt;
</t>
  </si>
  <si>
    <t>AVR Article 34A - justification for carrying out virtual site visit due to force majeure and information on how the 'visit' was conducted and verification risk reduced:</t>
  </si>
  <si>
    <t>&lt; please give brief reasons why a virtual site visit was carried out specifying the force majeure circumstance and confirm that an appropriate risk assessment was done;
please also provide information on the activities conducted in carrying out the virtual site visit; and the measures taken to reduce verification risk to an acceptable level. See section 4 of KGN II.5&gt;
&lt;NOTE: if a physical visit was conducted, please state "Not Applicable" in response to this question &gt;</t>
  </si>
  <si>
    <t>Date of approval for virtual site visit by CA:</t>
  </si>
  <si>
    <t>&lt;if a virtual site visit is carried out according to Article 34a, please insert the date of formal approval by CA for the site visit to be carried out virtually because of force majeure, unless the CA authorised the virtual site visit without the need for individual approval according to Article 34a(4) AVR&gt;
&lt;NOTE: if a physical visit was conducted, please state "Not Applicable" in response to this question &gt;</t>
  </si>
  <si>
    <t>Date(s) of visit(s) [AVR Article 21(1)]:</t>
  </si>
  <si>
    <t>&lt;If visits done, insert date(s) of original annual emissions visits and any additional visits&gt;</t>
  </si>
  <si>
    <t>Number of days on-site:</t>
  </si>
  <si>
    <t>&lt;Please give the number of days on site associated with each visit&gt;</t>
  </si>
  <si>
    <t>Name of EU ETS (lead) auditor(s)/ technical experts undertaking site visit(s):</t>
  </si>
  <si>
    <t>&lt;List the names of the EU ETS lead auditor, the EU ETS auditor and technical expert involved in all the site visits&gt;</t>
  </si>
  <si>
    <t>COMPLIANCE WITH EU ETS RULES</t>
  </si>
  <si>
    <t>&lt;Only brief answers are required here.  If more detail is needed for a No response, add this to the relevant section of Annex 1 relating to findings on uncorrected non-compliances or non-conformities&gt;</t>
  </si>
  <si>
    <t>EU Regulation on A&amp;V met:</t>
  </si>
  <si>
    <t>&lt;This is Regulation (EU) 2018/2067 ("AVR")&gt;</t>
  </si>
  <si>
    <t>Article 11(4)(d): modifications to MMP notified to CA:</t>
  </si>
  <si>
    <t xml:space="preserve">Please note that significant modifications to the monitoring plan have to be approved by the CA in accordance with Article 9(4) FAR. If the verifier identifies that these modifications are not approved by the CA please state this clearly in Annex I under non-conformity </t>
  </si>
  <si>
    <t>Article 16(2)(b): Boundaries of installation and sub-installation(s) are correct:</t>
  </si>
  <si>
    <t>Article 16(2)(c): Source streams and emissions sources are complete:</t>
  </si>
  <si>
    <t>Article 17(3): MMP correctly applied:</t>
  </si>
  <si>
    <t>Article 17(3)(a): Data correctly attributed to sub-installation boundaries:</t>
  </si>
  <si>
    <t>Article 17(3)(c): Correct application of product definitions:</t>
  </si>
  <si>
    <t>NACE/PRODCOM codes declared are consistent with other evidence:</t>
  </si>
  <si>
    <t>&lt;Please confirm that the NACE/ PRODCOM codes declared by the operator are consistent with evidence from the product process technologies examined by the verifier and of other application of such codes by the Operator. If not please state whether the operator's justification for using different codes is reasonable.&gt;</t>
  </si>
  <si>
    <t>If no, is the reason justified?</t>
  </si>
  <si>
    <t>CN codes declared are consistent with other evidence:</t>
  </si>
  <si>
    <t>&lt;please confirm that the CN codes declared by the operator are consistent with other evidence of the operator. If not please state whether the operator’s justification for using different codes is reasonable&gt;</t>
  </si>
  <si>
    <t>Article 17(3)(d): Activity level for non-product benchmark sub-installation(s) correctly attributed:</t>
  </si>
  <si>
    <t>Article 17a: Checks carried out on the implementation of Energy Efficiency recommendations:</t>
  </si>
  <si>
    <t>&lt;Please confirm that checks have been carried out on the implementation of energy efficiency recommendations from energy audits or a certified energy management system under Article 8 Energy Efficiency Directive (EED) (recommendations from audits and EMS issued in the first four years of the baseline period. Please see section 2.4 of GD4 and GD12.&gt;
&lt;NOTE: if there were no recommendations to be implemented, please state "Not Applicable" in response to this question &gt;</t>
  </si>
  <si>
    <t>Has the implementation of all energy efficiency recommendations been completed?</t>
  </si>
  <si>
    <t>&lt;Please confirm that the implementation of all energy efficiency recommendations from energy audits or a certified energy management system under Article 8 EED have been completed (recommendations from audits or certified energy management system issued in the first four years of the baseline period). For more information please see section 2.4 GD4 and GD12.&gt;
&lt;NOTE: if there were no recommendations to be implemented, please state "Not Applicable" in response to this question&gt;</t>
  </si>
  <si>
    <t>Article 17b: Checks carried out on the application of an exception to energy efficiency implementation conditionality</t>
  </si>
  <si>
    <r>
      <t xml:space="preserve">&lt;If implementation of all energy efficiency recommendations has </t>
    </r>
    <r>
      <rPr>
        <i/>
        <u/>
        <sz val="10"/>
        <color rgb="FF002060"/>
        <rFont val="Arial"/>
        <family val="2"/>
      </rPr>
      <t>not</t>
    </r>
    <r>
      <rPr>
        <i/>
        <sz val="10"/>
        <color rgb="FF002060"/>
        <rFont val="Arial"/>
        <family val="2"/>
      </rPr>
      <t xml:space="preserve"> been completed, the verifier must check whether one of the exceptions to energy efficiency implementation conditionality listed in Article 22a(1) of the FAR applies (Article 17b AVR). Please confirm that these checks have been carried out. For more guidance please see section 7 of GD12.&gt;
&lt;NOTE: if the implementation of all energy efficiency recommendations has been completed, please state "Not Applicable" in response to this question&gt;</t>
    </r>
  </si>
  <si>
    <t>Do any of the exceptions to energy  efficiency implementation conditionality apply?</t>
  </si>
  <si>
    <t>Yes. See Annex 1 for details</t>
  </si>
  <si>
    <t>Not applicable</t>
  </si>
  <si>
    <t>&lt;Please confirm that one of the exceptions to energy efficiency recommendation conditionality applies. If yes, provide details in Annex 1&gt;
&lt;NOTE: if the implementation of all energy efficiency recommendations has been completed, please state "Not Applicable" in response to this question&gt;</t>
  </si>
  <si>
    <t>Article 19(3): Simplified uncertainty applied and information valid:</t>
  </si>
  <si>
    <t>Changes to activity level/ operational activity reported to the CA, that might affect allocation:</t>
  </si>
  <si>
    <t>&lt;If not reported, in Annex 3 please provide a brief summary of any changes identified (this might be in addition to some changes that have been reported); state if a notification has been planned or a variation to the MMP submitted but not yet approved by the CA at the time of completion of the verification&gt;</t>
  </si>
  <si>
    <t>Article 30(2): Prior period improvements implemented correctly:</t>
  </si>
  <si>
    <t>If no, has risk of misstatement/non-conformity been assessed by the verifier?</t>
  </si>
  <si>
    <t>&lt;If no, the finding in Annex 1 should give an indication of the likelihood that failure to implement the improvement would result in a misstatement or non-conformity in the future&gt;</t>
  </si>
  <si>
    <t>Articles 14(a) and 16(2): Data verified in detail and back to source:</t>
  </si>
  <si>
    <t>&lt; data verification completed as required &gt;</t>
  </si>
  <si>
    <t>If no, please provide a justification below:</t>
  </si>
  <si>
    <t>Article 14(b): Control activities are documented, implemented, maintained and effective to mitigate inherent risks:</t>
  </si>
  <si>
    <t>Article 14(c): Procedures listed in the MMP are documented, implemented, maintained and effective to mitigate inherent risks and control risks:</t>
  </si>
  <si>
    <t>Article 17(2) (a): Procedure for implementing energy efficiency recommendations is documented, implemented and maintained</t>
  </si>
  <si>
    <t xml:space="preserve">&lt;Article 22a(2) of the FAR requires the operator to establish, implement, maintain and document a procedure for implementing energy efficiency recommendations. Article 17a(2)(a) AVR requires the verifier to perform checks on this procedure. For more information please see GD12.&gt; </t>
  </si>
  <si>
    <t>Article 17: Are there Data Gaps:</t>
  </si>
  <si>
    <t>If yes, please briefly explain below and complete Annex 1B:</t>
  </si>
  <si>
    <t>Article 17: Is there Double counting:</t>
  </si>
  <si>
    <t>If yes, please briefly explain below:</t>
  </si>
  <si>
    <t>&lt;Insert reasons why the principle is not complied with or make reference to the relevant finding(s) in Annex 1&gt;</t>
  </si>
  <si>
    <t>Article 18(3): Verification of methods applied for missing data:</t>
  </si>
  <si>
    <t>&lt;Reasons why data report is not complete should be stated in the finding in Annex 1; this should also state whether an alternative methodology has been used to fill the data gap&gt;</t>
  </si>
  <si>
    <t>Guidance on FAR applied:</t>
  </si>
  <si>
    <t>EC guidance on FAR met:</t>
  </si>
  <si>
    <t>&lt;The response here should be Yes or No as EC guidance is always applicable for verifiers and operators&gt;</t>
  </si>
  <si>
    <t>Competent Authority guidance on FAR met (if relevant):</t>
  </si>
  <si>
    <t>COMPLIANCE WITH THE FAR MONITORING AND REPORTING PRINCIPLES</t>
  </si>
  <si>
    <t>&lt;Only brief comments are required in this section.   NOTE - it is recognised that some principles are aspirational and it may not be possible to confirm absolute 'compliance'.  In addition, some principles are reliant upon others being met before 'compliance' can be 'confirmed'.  Further guidance on principles is given in FAR Guidance Document 4 and in MRR Articles 5 to 9 and AVR Article 6.</t>
  </si>
  <si>
    <t>Completeness:</t>
  </si>
  <si>
    <t>If no, please briefly explain below:</t>
  </si>
  <si>
    <t>Accuracy:</t>
  </si>
  <si>
    <t>Reliability</t>
  </si>
  <si>
    <t>OPINION</t>
  </si>
  <si>
    <t>Delete the Opinion Template text lines that are NOT applicable</t>
  </si>
  <si>
    <t xml:space="preserve">OPINION - verified as satisfactory: </t>
  </si>
  <si>
    <t>We have conducted a verification of the data relevant for free allocation reported by the above Operator in its Report as referenced in the verification opinion statement.  On the basis of the verification work undertaken (see Annex 2) these data are fairly stated.</t>
  </si>
  <si>
    <t>&lt;Use EITHER this opinion text, if there is no problem and there are no specific comments to be made in relation to things that might affect data quality or the interpretation of the opinion by a user. This opinion statement may only be selected if there are no uncorrected misstatements, non-conformities and non-compliances.&gt;</t>
  </si>
  <si>
    <t>NOTE - only a positive form of words is acceptable for a verified opinion - DO NOT CHANGE THE FORM OF WORDS IN THESE OPINION TEXTS - ADD DETAIL WHERE REQUESTED</t>
  </si>
  <si>
    <t xml:space="preserve">OPINION - verified with comments: </t>
  </si>
  <si>
    <t>We have conducted a verification of the data relevant for free allocation reported by the above Operator in its Report as referenced in the verification opinion statement.  On the basis of the verification work undertaken (see Annex 2) these data are fairly stated, with the exception of:</t>
  </si>
  <si>
    <t xml:space="preserve">&lt;OR this opinion text, if the opinion is qualified with comments for the user of the opinion.  Please provide brief details of any exceptions that might affect the data and therefore qualify the opinion. 
</t>
  </si>
  <si>
    <t>‌NOTE - only a positive form of words is acceptable for a verified opinion - DO NOT CHANGE THE FORM OF WORDS IN THESE OPINION TEXTS - ADD DETAIL OR ADD COMMENTS WHERE REQUESTED; Extra lines from the comments section can be deleted</t>
  </si>
  <si>
    <t>Comments which qualify the opinion:</t>
  </si>
  <si>
    <t xml:space="preserve">NOTE - these are effectively warning caveats that the verifier wishes to draw the Report user's attention to - including, for example, where forward focused elements of the MMP may not meet FAR requirements for the next cycle and so need improving, or an indication of non-material misstatements, non-compliances and non-conformities remaining at the point of confirming the verification opinion (and which don't prevent the verifier from stating with reasonable assurance that the data are free from material misstatements) i.e. just a summary of any main points if the verifier specifically wishes to draw a user's attention to; the details of all uncorrected non-material misstatements, non-conformities, non-compliances and recommendations for improvements should be listed in the findings in Annex 1. </t>
  </si>
  <si>
    <t>&lt;insert comments in relation to any exceptions that have been noted that might/ do affect the verification and therefore which caveat the opinion. Please number each comment separately&gt;</t>
  </si>
  <si>
    <t xml:space="preserve">OPINION - not verified: </t>
  </si>
  <si>
    <t>We have conducted a verification of the data relevant for free allocation reported by the above Operator in its Report as referenced in the verification opinion statement.   On the basis of the verification work undertaken (see Annex 2) these data CANNOT be verified as free from material misstatement due to  the following reasons:</t>
  </si>
  <si>
    <t xml:space="preserve">&lt;OR this opinion text, if it is not possible to verify the data due to material misstatement(s), limitation of scope or non-conformities that, individually or combined with other non-conformities (which should be specifically identified, as material items, in Annex 1, along with non-material concerns remaining at the point of final verification) provide insufficient clarity and prevent the verifier from stating with reasonable assurance that the data are free from material misstatements. </t>
  </si>
  <si>
    <t>•  uncorrected material misstatement (individual or in aggregate).</t>
  </si>
  <si>
    <t>&lt;select the appropriate reasons from the list provided and delete any that are not relevant; or add a different reason if relevant&gt;</t>
  </si>
  <si>
    <t>•  uncorrected material non-conformity (individual or in aggregate) meaning there was insufficient clarity to reach a conclusion with reasonable assurance.</t>
  </si>
  <si>
    <t>•  the scope of the verification is too limited due to:</t>
  </si>
  <si>
    <t>- omissions or limitations in the data or information made available for verification such that insufficient evidence could be obtained to assess the report to a reasonable level of assurance or to conduct the verification</t>
  </si>
  <si>
    <t>- the Monitoring Methodology Plan does not providing sufficient scope or clarity to reach a verification conclusion</t>
  </si>
  <si>
    <t>- the Monitoring Methodology Plan is not approved by the CA</t>
  </si>
  <si>
    <t>VERIFICATION TEAM</t>
  </si>
  <si>
    <t>Lead EU ETS Auditor:</t>
  </si>
  <si>
    <t>&lt;insert name&gt;</t>
  </si>
  <si>
    <t>EU ETS Auditor(s):</t>
  </si>
  <si>
    <t>Technical Expert(s) (EU ETS Auditor):</t>
  </si>
  <si>
    <t>Independent Reviewer:</t>
  </si>
  <si>
    <t>Technical Expert(s) (Independent Review):</t>
  </si>
  <si>
    <t>Signed on behalf of &lt;insert name of verifier here&gt;:</t>
  </si>
  <si>
    <t>&lt;insert authorised signature here&gt;</t>
  </si>
  <si>
    <t>Name of authorised signatory:</t>
  </si>
  <si>
    <t>IMPORTANT NOTE : In expressing the opinion and signing here, you are attesting with reasonable assurance to the accuracy of the data (within the 5% applicable materiality threshold) and the status of compliance with ALL rules and principles.  Subsequent errors identified which might invalidate the opinion provided above could give rise to legal and financial liabilities for the verifier/ verifying organisation.</t>
  </si>
  <si>
    <t>Date of Opinion:</t>
  </si>
  <si>
    <t>&lt;Insert date of opinion&gt; - Note this date must change if the opinion is updated</t>
  </si>
  <si>
    <t>Name of verifier:</t>
  </si>
  <si>
    <t xml:space="preserve">&lt;Insert formal name of the verifier&gt; </t>
  </si>
  <si>
    <t>Contact Address:</t>
  </si>
  <si>
    <t>&lt;Insert formal contact address of the verifier, including email address&gt;</t>
  </si>
  <si>
    <t>Date of verification contract:</t>
  </si>
  <si>
    <t>Is the verifier accredited or a certified natural person?</t>
  </si>
  <si>
    <t>Name of National Accreditation Body (NAB) or verifier Certifying National Authority:</t>
  </si>
  <si>
    <t>&lt;Insert the National Accreditation Body's name e.g. COFRAC if verifier is accredited; insert name of the Certifying National Authority if the verifier is certified under AVR Article 54(2).&gt;</t>
  </si>
  <si>
    <t xml:space="preserve">Accreditation/ Certification number: </t>
  </si>
  <si>
    <t>&lt;As issued by the above Accreditation Body/ Certifying National Authority&gt;</t>
  </si>
  <si>
    <t>Verification Report - Emissions Trading System</t>
  </si>
  <si>
    <t>Note, this data should automatically be picked up from the entry in sheet "Opinion Statement"</t>
  </si>
  <si>
    <t xml:space="preserve">Annex 1A - Misstatements, Non-conformities, Non-compliances and Recommended Improvements </t>
  </si>
  <si>
    <t>Uncorrected Misstatements that were not corrected before issuance of the verification report</t>
  </si>
  <si>
    <t>Material?</t>
  </si>
  <si>
    <t>Please select "Yes" or "No" in the column "Material?" as appropriate</t>
  </si>
  <si>
    <t>Please insert relevant description, one line per uncorrected misstatement point.  If further space is required, please add rows and individually number points.  If there are NO uncorrected misstatements please state NOT APPLICABLE in the first row.</t>
  </si>
  <si>
    <t>&lt;State details of misstatement including nature, size, and which element of the report it relates to; and why it has a material effect, if applicable.  Need to clearly state whether the misstatement is over-stated (e.g. higher than it should be) or under-stated (lower than it should be). For more information on how to classify and report misstatements please see the guidance of the European Commission Services.&gt;</t>
  </si>
  <si>
    <t>Uncorrected Non-compliances with FAR which were identified during verification</t>
  </si>
  <si>
    <t>&lt;Please complete any relevant data.  One line per non-compliance point.  If further space is required, please add rows and individually number points.  If there are NO non-compliances please state NOT APPLICABLE in the first row.&gt;</t>
  </si>
  <si>
    <t>&lt;State details of non-compliance including nature and size of non-compliance and which Article of the Free Allocation Regulation it relates to. For more information on how to classify and report non-compliances please see the guidance of the European Commission Services.&gt;</t>
  </si>
  <si>
    <t>Uncorrected Non-conformities with the Monitoring Methodology Plan</t>
  </si>
  <si>
    <t>including discrepancies between the plan and actual sources, source streams and boundaries etc identified during verification</t>
  </si>
  <si>
    <t>&lt;Please complete any relevant data.  One line per non-conformity point.  If further space is required, please add rows and individually number points.  If there are NO non-conformities please state NOT APPLICABLE in the first row.&gt;</t>
  </si>
  <si>
    <t>&lt;State details of non-conformity including nature and size of non-conformity and which element of the monitoring methodology plan it relates to. For more information on how to classify and report non-conformities please see the guidance of the European Commission Services.&gt;</t>
  </si>
  <si>
    <t xml:space="preserve">Recommended Improvements, if any </t>
  </si>
  <si>
    <t>&lt;Please complete any relevant data.  One cell per improvement point.  If further space is required, please add rows and individually number points.  If there are NO improvement points please state NOT APPLICABLE in the first row. For more information on how to classify and report recommendations of improvement please see the guidance of the European Commission Services.&gt;</t>
  </si>
  <si>
    <t>Prior period findings or improvements that have NOT been resolved.  
Any findings or improvements reported in the verification report for the prior allocation period data report that have been resolved do not need to be listed here.</t>
  </si>
  <si>
    <t>&lt;Please complete any relevant data.  One cell per unresolved prior period finding.  If further space is required, please add rows and individually number points.  If there are NO outstanding findings please state NOT APPLICABLE in the first row&gt;</t>
  </si>
  <si>
    <t>Reasons for not carrying out checks on implementation of energy efficiency recommendations</t>
  </si>
  <si>
    <t>&lt;Article 17a AVR requires the verifier to check the implementation of energy efficiency recommendations. Please give brief reasons why no checks were done on implementation to energy efficiency recommendations. This could for example be in the exceptional case that the verifier could not obtain sufficient evidence to be able to perform this check&gt;
&lt;NOTE: if there were no recommendations to be implemented, please state "Not Applicable" in response to this question&gt;</t>
  </si>
  <si>
    <t>Provide below details about the recommendations that have not been completed, their status and your observations</t>
  </si>
  <si>
    <t>Recommendation</t>
  </si>
  <si>
    <t>Status</t>
  </si>
  <si>
    <t>Under consideration</t>
  </si>
  <si>
    <t>In planning</t>
  </si>
  <si>
    <t>Awaiting contract signing</t>
  </si>
  <si>
    <t>Awaiting procurement of goods or services</t>
  </si>
  <si>
    <t>Awaiting next major shut down</t>
  </si>
  <si>
    <t>Will be completed within the next 3 months</t>
  </si>
  <si>
    <t>Will be completed within the next 6 months</t>
  </si>
  <si>
    <t>Will be completed within the next 12 months</t>
  </si>
  <si>
    <t>Will not be implemented</t>
  </si>
  <si>
    <t>Other (please provide details)</t>
  </si>
  <si>
    <t>Observations</t>
  </si>
  <si>
    <t>&lt; Under the 'recommendation' heading please give a 'title name' and describe in general terms the recommendation from the energy audit report or certified energy management system, with a clear and traceable reference to the audit report or certified energy management system output for each relevant recommendation. &gt;
&lt; Under your 'observations' please provide any detail that would be relevant for the CA to know: e.g. any observations on the operator's evidence checked (in general terms the type of evidence checked), whether the evidence was clear, whether evidence from the operator did not sufficiently demonstrate that implementation was completed, whether the evidence shows that the recommendation was still outstanding&gt;</t>
  </si>
  <si>
    <t>&lt; If more than 10 lines are needed, you can insert more lines by copying the line for G10 and inserting below the line.  This will carry over all the formatting and drop down boxes.  Please amend the G# to the updated number</t>
  </si>
  <si>
    <r>
      <t xml:space="preserve">Reasons for </t>
    </r>
    <r>
      <rPr>
        <b/>
        <u/>
        <sz val="10"/>
        <rFont val="Arial"/>
        <family val="2"/>
      </rPr>
      <t>not</t>
    </r>
    <r>
      <rPr>
        <b/>
        <sz val="10"/>
        <rFont val="Arial"/>
        <family val="2"/>
      </rPr>
      <t xml:space="preserve"> carrying out checks on applicability of exceptions to conditionality of allocation; and any relevant observations</t>
    </r>
  </si>
  <si>
    <t>&lt; Please give brief reasons why  no checks were done on the applicability of exceptions to conditionality of allocation&gt;
&lt;NOTE: if the implementation of all energy efficiency recommendations has been completed, please state "Not Applicable" in response to this question&gt;</t>
  </si>
  <si>
    <t>Provide below details about any exceptions that apply and your observations</t>
  </si>
  <si>
    <t>&lt;For each exception, give the 'title name' of the recommendation in the first line, then the observation in the second line of each I#.  If recommendation is also listed in Table G above, please use the same title name to enable cross referencing.&gt;</t>
  </si>
  <si>
    <t xml:space="preserve">&lt; If the recommendation is not completed, the verifier shall check for each recommendation issued in the first four years of the baseline period whether any of the 6  exception types applies. Please state for each type of exception  the recommendation(s) it relates to.&gt;
Under your observations please also provide the following details as a minimum:
a) why the exception is applicable, 
b) (in general terms) what evidence was provided by the operator (e.g. sworn statements, calculations, other evidence)
c) any relevant observations on the evaluation of the evidence 
For the applicable exceptions please also describe the following:
- Article 22a(1)(a): information on the pay-back time provided by the operator and confirmation that this exceeds 3 years
- Article 22a(1)(b): confirmation that the investment costs exceed the thresholds in Article 22a(1)(b) FAR
- Article 22a(1)(c): confirmation that the recommendation does not relate to the industry process of the installation
- Article 22a(1)(d): confirmation that the recommendations require specific conditions for implementation: state the specific conditions and that these conditions have not yet occurred. If there was a sworn statement or other evidence that the recommendations will be implemented once specific conditions occur, please also state this. 
- Article 22a(1)(e): confirmation that other measures were implemented during or after the baseline period and that these measures led to equivalent GHG emission reductions within the installation
</t>
  </si>
  <si>
    <t>Applicable exceptions</t>
  </si>
  <si>
    <t>Pay-back time exceeds 3 years [Article 22a(1)(a)]</t>
  </si>
  <si>
    <t>Investment costs exceed one or both thresholds in Article 22a(1)(b)</t>
  </si>
  <si>
    <t>Equivalent GHG reductions achieved [Article 22a(1)(c)]</t>
  </si>
  <si>
    <t>Recommendation would not achieve energy savings within industrial process boundary [Article 22a(1)(d)]</t>
  </si>
  <si>
    <t>Installation specific operating conditions have not yet occurred [Article 22a(1)(e)]</t>
  </si>
  <si>
    <t>Recommendations not issued in the period 2019 to 2022 [Article 22a(1)(f)]</t>
  </si>
  <si>
    <t>Recommendation Title &amp; Observations</t>
  </si>
  <si>
    <t>Annex 1B - Methodologies to close data gaps</t>
  </si>
  <si>
    <t>Was one or more data gap methods required?</t>
  </si>
  <si>
    <t>&lt;A data gap method as required by Article 12 FAR&gt;</t>
  </si>
  <si>
    <t>If Yes, were these part of the MMP submitted for verification?</t>
  </si>
  <si>
    <t>If Yes, were these approved by the CA before completion of the verification?</t>
  </si>
  <si>
    <t xml:space="preserve">If No, - </t>
  </si>
  <si>
    <t>a) were the method(s) used conservative (If No, please provide more details below):</t>
  </si>
  <si>
    <t>&lt;Include more details about the method(s) used&gt;</t>
  </si>
  <si>
    <t>b) did any method lead to a material misstatement (If Yes, please provide more details below):</t>
  </si>
  <si>
    <t>&lt;Include more details about which method(s) gave rise to a material misstatement and why&gt;</t>
  </si>
  <si>
    <t>Note - the name of the Installation will be automatically picked up once it is entered on Opinion Statement</t>
  </si>
  <si>
    <t>Annex 2 - Further information of relevance to the Opinion</t>
  </si>
  <si>
    <t>Do not change the form of words in this worksheet EXCEPT where instructed to do so</t>
  </si>
  <si>
    <t xml:space="preserve">Objectives and scope of the Verification: </t>
  </si>
  <si>
    <t xml:space="preserve">To verify the Operator's data to a reasonable level of assurance for the Report as referenced in the verification opinion statement under the EU Emissions Trading System and to confirm compliance with the monitoring requirements in accordance with the EU Regulation on Free Allocation and conformance with the underlying Monitoring Methodology Plan (MMP). </t>
  </si>
  <si>
    <t>Responsibilities:</t>
  </si>
  <si>
    <t>The Operator is solely responsible for the preparation and reporting of the data submitted in its Report as referenced in the verification opinion statement for the purpose of Free Allocation under the EU ETS, and for update of the benchmarks (if relevant) in accordance with the rules and its underlying MMP (as listed in the attached Opinion Statement); for any assumptions, information and assessments that support the reported data;  and for establishing and maintaining appropriate procedures, performance management and internal control systems from which the reported information is derived.</t>
  </si>
  <si>
    <t>The Competent Authority is responsible for</t>
  </si>
  <si>
    <t>•  approving the Operator's MMP and approving modifications to the plan requested by the Operator;</t>
  </si>
  <si>
    <t>•  enforcing the requirements of Regulation EU no. 2019/331 on the harmonised free allocation of emissions allowances (FAR);</t>
  </si>
  <si>
    <t>The Verifier (as named on the attached Verification Opinion Statement (VOS)) is responsible - in accordance with Regulation 2018/2067 on Accreditation and Verification and its verification contract dated as stated in the VOS - for carrying out the verification of the Operator's referenced Report in the public interest, and independent of the Operator and the Competent Authorities responsible for Directive 2003/87/EC and Regulation 2019/331 (FAR).</t>
  </si>
  <si>
    <t>It is the responsibility of the Verifier to form an independent opinion, based on the examination of information supporting the data presented in the Report as referenced in the VOS, and to report that opinion to the Operator.  The Verifier must also report if, in its opinion:</t>
  </si>
  <si>
    <t>•  the Report is or may be associated with misstatements (omissions, misrepresentations or errors) or non-conformities with the MMP; or</t>
  </si>
  <si>
    <t xml:space="preserve">•   the Operator is not complying with  Regulation EU no. 2019/331 on free allocation of emissions , even if the MMP is approved by the competent authority; or                                                                                                                                                            </t>
  </si>
  <si>
    <t>•   the EU ETS lead auditor/auditor have not received all the information and explanations that they require to conduct their examination to a reasonable level of assurance; or</t>
  </si>
  <si>
    <t>•  improvements can be made to the Operator's performance in monitoring and reporting of relevant data and/or compliance with its MMP and Regulation (EU)  2019/331 on Free Allocation of Emissions Allowances.</t>
  </si>
  <si>
    <t>As part of verification of baseline data reports the verifier is responsible for checking the implementation of energy efficiency recommendations if the operator is subject to energy audits or a certified energy management system under Article 8 EED. 
The verifier checks whether implementation of relevant recommendations issued between the first four years of the baseline period (2019-2022) is completed. Where  implementation of relevant energy efficiency recommendations is not completed, the verifier is responsible for assessing whether one of the exceptions to conditionality is applicable and whether there are any other observations.</t>
  </si>
  <si>
    <t xml:space="preserve">Work performed &amp; basis of the opinion: </t>
  </si>
  <si>
    <t>We conducted our examination having regard to the verification criteria reference documents outlined below.  This involved examining, based upon our risk analysis and subsequent verification plan, evidence to give us reasonable assurance that the amounts and disclosures relating to the data have been properly prepared in accordance with the Regulations and principles of the EU Emissions Trading System, as outlined in the EU ETS criteria reference documents below, and the Operator's underlying Monitoring Methodology Plan.  This also involved assessing where necessary estimates and judgements made by the Operator in preparing the data and considering the overall adequacy of the presentation of the data in the Report  referenced in the verification opinion statement and its potential for material misstatement.</t>
  </si>
  <si>
    <t>Materiality level</t>
  </si>
  <si>
    <t>The quantitative materiality level is set at 5% of the following data elements individually:</t>
  </si>
  <si>
    <t>•   the installations total emissions, where the data in the referenced Report relates to emissions; or</t>
  </si>
  <si>
    <t>&lt;delete any that are not applicable&gt;</t>
  </si>
  <si>
    <t>•   the sum of imports and production of net measurable heat, if relevant, where the data in the referenced Report relates to measurable heat data; or</t>
  </si>
  <si>
    <t>•   the sum of the amounts of waste gases imported and produced within the installation, if relevant; or</t>
  </si>
  <si>
    <t>•   the activity level of each relevant product benchmark sub-installation individually.</t>
  </si>
  <si>
    <t>Issues with any other elements of data and with elements associated with compliance with the FAR and/or conformance with the MMP are considered under the broader materiality analysis taking account of qualitative aspects.</t>
  </si>
  <si>
    <t>Other relevant information</t>
  </si>
  <si>
    <t>&lt;Insert any other relevant details or criteria relating to the work performed or the basis of the opinion.  The objective of this line is to enable the verifier to add any detail that they consider helpful to the user of the opinion in understanding the depth and scope of work performed etc.&gt;</t>
  </si>
  <si>
    <t>GHG quantification is subject to inherent uncertainty due to the designed capability of measurement instrumentation and testing methodologies and incomplete scientific knowledge used in the determination of calculation factors and global warming potentials</t>
  </si>
  <si>
    <t xml:space="preserve">Reference documents cited : 
</t>
  </si>
  <si>
    <t>Conduct of the Verification (1) - For Accredited Verifiers</t>
  </si>
  <si>
    <t>&lt;Select the set of criteria that are appropriate to the accreditation/ certification held by the verifier (delete non-relevant sets).&gt;  It is expected that for most VBs only set (1) will be required.
Note, some of the documents may undergo update and revision so you need to check that the correct version is being cited</t>
  </si>
  <si>
    <t>1) EU Regulation EU no. 2018/2067 on verification of data and on the accreditation of verifiers pursuant to Directive 2003/87/EC….. (AVR2)</t>
  </si>
  <si>
    <t>2) EN ISO 14065:2021 General principles and requirements  for bodies validating and verifying environmental information</t>
  </si>
  <si>
    <t>3) EN ISO 14064-3:2019 Specification with guidance for the validation and verification of GHG assertions</t>
  </si>
  <si>
    <t>4) IAF MD 6:2014 International Accreditation Forum (IAF) Mandatory Document for the Application of ISO 14065:2013 (Issue 2, March 2014)</t>
  </si>
  <si>
    <t>5) Guidance developed by European Commission Services on verification and accreditation in relation to the FAR</t>
  </si>
  <si>
    <t xml:space="preserve">6) EA-6/03 European Co-operation for Accreditation Guidance For the Recognition of Verifiers under EU ETS Directive </t>
  </si>
  <si>
    <t>Select Relevant guidance documents from the list</t>
  </si>
  <si>
    <t>Conduct of the Verification (2) - Additional criteria for Accredited Verifiers that are also financial assurance providers</t>
  </si>
  <si>
    <t>This set should be selected only if the verifier is a Financial Accounting Body subject to the rules and standards set by the International Auditing and Assurance Standards Board and its associated bodies
These standards are not covered by accreditation. Accreditation Bodies will not check compliance with these standards.</t>
  </si>
  <si>
    <t>7) International Standard on Assurance Engagements 3000 : Assurance Engagements other than Audits or Reviews of Historical Information, issued by the International Auditing and Assurance Standards Board.</t>
  </si>
  <si>
    <t>8) International Standard on Assurance Engagements 3410 : Assurance Engagements on Greenhouse Gas Statements, issued by the International Auditing and Assurance Standards Board.</t>
  </si>
  <si>
    <t>Conduct of the Verification (3) - For Verifiers Certified under AVR Article 55(2)</t>
  </si>
  <si>
    <t>This set should be selected only if the verifier is a Certified Natural Person as outlined under Article 54(2) of the AVR.</t>
  </si>
  <si>
    <t>2) EU guidance on certified verifiers developed by European Commission Services</t>
  </si>
  <si>
    <t>Rules etc of the EU ETS</t>
  </si>
  <si>
    <t>This set should be selected by all verifiers.
Note - check to ensure that the list is valid for the Member State in which the opinion is being issued as some MS Guidance may only be applicable in an individual MS.
As a minimum, the relevant EU Regulations and EC Guidance must be included</t>
  </si>
  <si>
    <t>A) EC Regulation EU no. 2019/331 on the harmonised free allocation of emissions allowances pursuant to Article 10a of Directive 2003/87/EC (FAR)</t>
  </si>
  <si>
    <t>B) EC Regulation EU no. 2019/708 on the Carbon Leakage List (CLL)</t>
  </si>
  <si>
    <t>C) EC Regulation (EU) 2023/956 establishing a carbon border adjustment mechanism (CBAM)</t>
  </si>
  <si>
    <t>D) EU Guidance developed by the European Commission Services to support the harmonised interpretation of the Free Allocation Regulation</t>
  </si>
  <si>
    <t>E) EU Guidance material developed by the European Commission Services to support the harmonised interpretation of the AVR2</t>
  </si>
  <si>
    <t>Verification Opinion - Emissions Trading System</t>
  </si>
  <si>
    <t>Annex 3 - Summary of changes identified and not notified to the Competent Authority</t>
  </si>
  <si>
    <t>A) approved by the Competent Authority but which have NOT been incorporated within an approved updated Monitoring Methodology Plan at completion of verification</t>
  </si>
  <si>
    <t>&lt;This should list anything that has been agreed (e.g. in a letter, email, fax or phone call) but that has not yet been incorporated within the updated approved monitoring methodology plan.&gt;</t>
  </si>
  <si>
    <t>Please complete any relevant data.  One line per comment. If further space is required, please add rows and individually number points.  If there are NO relevant comments to be made please state NOT APPLICABLE in the first row.</t>
  </si>
  <si>
    <t>B) identified by the verifier and which have NOT been reported to the CA</t>
  </si>
  <si>
    <t>This should include changes to activity levels and/or operation of the installation that could impact upon the free allocation of allowances; and changes to the monitoring methodology plan that have not been approved by the Competent Authority before completion of the verification</t>
  </si>
  <si>
    <t>&lt;This should list any changes to the activity levels and/or operation of the installation  that have been identified by the verifier in the course of their work and which have not been notified to the Competent Authority. It should also list any changes to the monitoring plan that were not notified to the Competent Authority but which have not been approved by the Competent Authority before completion of the verification.&gt;</t>
  </si>
  <si>
    <t>There should be no duplication between this section and the one above.</t>
  </si>
  <si>
    <t>Installations</t>
  </si>
  <si>
    <t>Findings</t>
  </si>
  <si>
    <t>Combustion</t>
  </si>
  <si>
    <t>Municipal waste incineration (combustion)</t>
  </si>
  <si>
    <t xml:space="preserve">Refining of oil </t>
  </si>
  <si>
    <t>Production of coke</t>
  </si>
  <si>
    <t>Metal ore roasting or sintering</t>
  </si>
  <si>
    <t>Production of  iron or steel</t>
  </si>
  <si>
    <t>Production or processing of ferrous metals</t>
  </si>
  <si>
    <t>Production of primary aluminium or alumina</t>
  </si>
  <si>
    <t>Production of secondary aluminium</t>
  </si>
  <si>
    <t>Production or processing of non-ferrous metals</t>
  </si>
  <si>
    <t>Production of cement clinker</t>
  </si>
  <si>
    <t>Production of lime, or calcination of dolomite/magnesite</t>
  </si>
  <si>
    <t>Manufacture of glass</t>
  </si>
  <si>
    <t>Manufacture of ceramics</t>
  </si>
  <si>
    <t>Manufacture of mineral wool</t>
  </si>
  <si>
    <t>Production or processing of gypsum or plasterboard or other gypsum products</t>
  </si>
  <si>
    <t>Production of pulp</t>
  </si>
  <si>
    <t>Production of paper or cardboard</t>
  </si>
  <si>
    <t>Production of carbon black</t>
  </si>
  <si>
    <t>Production of nitric acid</t>
  </si>
  <si>
    <t>Production of adipic acid</t>
  </si>
  <si>
    <t>Production of glyoxal and glyoxylic acid</t>
  </si>
  <si>
    <t>Production of ammonia</t>
  </si>
  <si>
    <t>Production of bulk chemicals</t>
  </si>
  <si>
    <t>Production of hydrogen and synthesis gas</t>
  </si>
  <si>
    <t>Production of soda ash and sodium bicarbonate</t>
  </si>
  <si>
    <t>Capture of greenhouse gases under Directive 2009/31/EC</t>
  </si>
  <si>
    <t>Transport of greenhouse gases under Directive 2009/31/EC</t>
  </si>
  <si>
    <t>Storage of greenhouse gases under Directive 2009/31/EC</t>
  </si>
  <si>
    <t>New Entrant Data Report</t>
  </si>
  <si>
    <t>Annual Activity Level Report</t>
  </si>
  <si>
    <t>Yes</t>
  </si>
  <si>
    <t>Not Applicable</t>
  </si>
  <si>
    <t>No. See Annex 1 for details</t>
  </si>
  <si>
    <t>No. See Annex 3 for details</t>
  </si>
  <si>
    <t>Yes. See Annex 1 for recommendations.</t>
  </si>
  <si>
    <t xml:space="preserve">No, no improvements identified as required.  </t>
  </si>
  <si>
    <t>Accredited</t>
  </si>
  <si>
    <t>Certified</t>
  </si>
  <si>
    <t>Other</t>
  </si>
  <si>
    <t>Operator Name</t>
  </si>
  <si>
    <t>Installation Name</t>
  </si>
  <si>
    <t>MS are free to use this sheet</t>
  </si>
  <si>
    <t>Drop down list for Annex 2; Reference documents cited:</t>
  </si>
  <si>
    <t>Conduct of the Verification (1) - For Accredited Verification Bodies</t>
  </si>
  <si>
    <t>7) &lt;Specific national guidance1&gt;</t>
  </si>
  <si>
    <t>8) &lt;Specific national guidance2&gt;</t>
  </si>
  <si>
    <t>3) &lt;Specific national guidance1&gt;</t>
  </si>
  <si>
    <t>4) &lt;Specific national guidance2&gt;</t>
  </si>
  <si>
    <t>D) &lt;Specific national guidance1&gt;</t>
  </si>
  <si>
    <t>E) &lt;Specific national guidance2&gt;</t>
  </si>
  <si>
    <t>Please select</t>
  </si>
  <si>
    <t>Info for automatic Version detection</t>
  </si>
  <si>
    <t>Template type:</t>
  </si>
  <si>
    <t>Phase 4 FAR Allocation Verification Report</t>
  </si>
  <si>
    <t>Version:</t>
  </si>
  <si>
    <t>Issued by:</t>
  </si>
  <si>
    <t>Belgium</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</si>
  <si>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</si>
  <si>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</si>
  <si>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</si>
  <si>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</si>
  <si>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</si>
  <si>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</si>
  <si>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</si>
  <si>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</si>
  <si>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</si>
  <si>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</si>
  <si>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</si>
  <si>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Phase 3 Installation Monitoring Plan</t>
  </si>
  <si>
    <t>MP P3 Inst</t>
  </si>
  <si>
    <t>Phase 3 Monitoring Plan Aircraft operators</t>
  </si>
  <si>
    <t>MP P3 Aircraft</t>
  </si>
  <si>
    <t>Phase 3 Monitoring Plan Aircraft t-km</t>
  </si>
  <si>
    <t>MP P3 TKM</t>
  </si>
  <si>
    <t>Phase 3 Verification Report</t>
  </si>
  <si>
    <t>VR P3</t>
  </si>
  <si>
    <t>VR P4 FAR</t>
  </si>
  <si>
    <t>Version list</t>
  </si>
  <si>
    <t>Reference File Name</t>
  </si>
  <si>
    <t>Version comments</t>
  </si>
  <si>
    <t>Project team draft v1</t>
  </si>
  <si>
    <t>Project team draft v2</t>
  </si>
  <si>
    <t>Bug fixed draft v3</t>
  </si>
  <si>
    <t>final 1st version for publication</t>
  </si>
  <si>
    <t>Update for P4 Period 2 - Project team draft1 for approval</t>
  </si>
  <si>
    <t>Aanpassing naar VL versie + LS specifieke vraag op tab Annex 1 (J) + opname LS specifieke vraag in accounting</t>
  </si>
  <si>
    <t>European Commission</t>
  </si>
  <si>
    <t>COM</t>
  </si>
  <si>
    <t>Umweltbundesamt</t>
  </si>
  <si>
    <t>UBA</t>
  </si>
  <si>
    <t>Austria</t>
  </si>
  <si>
    <t>AT</t>
  </si>
  <si>
    <t>VL</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</si>
  <si>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</si>
  <si>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</si>
  <si>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</si>
  <si>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</si>
  <si>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</si>
  <si>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</si>
  <si>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</si>
  <si>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</si>
  <si>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</si>
  <si>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</si>
  <si>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</si>
  <si>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</si>
  <si>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</si>
  <si>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</si>
  <si>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</si>
  <si>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</si>
  <si>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</si>
  <si>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</si>
  <si>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</si>
  <si>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</si>
  <si>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</si>
  <si>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</si>
  <si>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</si>
  <si>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IS</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</si>
  <si>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</si>
  <si>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</si>
  <si>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</si>
  <si>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</si>
  <si>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</si>
  <si>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</si>
  <si>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</si>
  <si>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</si>
  <si>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</si>
  <si>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</si>
  <si>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</si>
  <si>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</si>
  <si>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</si>
  <si>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</si>
  <si>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</si>
  <si>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</si>
  <si>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</si>
  <si>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</si>
  <si>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</si>
  <si>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</si>
  <si>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</si>
  <si>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</si>
  <si>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</si>
  <si>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</si>
  <si>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</si>
  <si>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</si>
  <si>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</si>
  <si>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</si>
  <si>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</si>
  <si>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</si>
  <si>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</si>
  <si>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</si>
  <si>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</si>
  <si>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</si>
  <si>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</si>
  <si>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</si>
  <si>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</si>
  <si>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</si>
  <si>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</si>
  <si>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</si>
  <si>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</si>
  <si>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</si>
  <si>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</si>
  <si>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</si>
  <si>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</si>
  <si>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</si>
  <si>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</si>
  <si>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</si>
  <si>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</si>
  <si>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</si>
  <si>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</si>
  <si>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</si>
  <si>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</si>
  <si>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</si>
  <si>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</si>
  <si>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is</t>
  </si>
  <si>
    <t>Italian</t>
  </si>
  <si>
    <t>it</t>
  </si>
  <si>
    <t>Latvian</t>
  </si>
  <si>
    <t>lv</t>
  </si>
  <si>
    <t>Lithuanian</t>
  </si>
  <si>
    <t>lt</t>
  </si>
  <si>
    <t>Hungarian</t>
  </si>
  <si>
    <t>hu</t>
  </si>
  <si>
    <t>Maltese</t>
  </si>
  <si>
    <t>mt</t>
  </si>
  <si>
    <t>Norwegian</t>
  </si>
  <si>
    <t>no</t>
  </si>
  <si>
    <t>Dutch</t>
  </si>
  <si>
    <t>nl</t>
  </si>
  <si>
    <t>Polish</t>
  </si>
  <si>
    <t>pl</t>
  </si>
  <si>
    <t>Portuguese</t>
  </si>
  <si>
    <t>pt</t>
  </si>
  <si>
    <t>Romanian</t>
  </si>
  <si>
    <t>ro</t>
  </si>
  <si>
    <t>Slovak</t>
  </si>
  <si>
    <t>sk</t>
  </si>
  <si>
    <t>Slovenian</t>
  </si>
  <si>
    <t>sl</t>
  </si>
  <si>
    <t>Finnish</t>
  </si>
  <si>
    <t>fi</t>
  </si>
  <si>
    <t>Swedish</t>
  </si>
  <si>
    <t>sv</t>
  </si>
  <si>
    <t>VEKA SPECIFIC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</si>
</sst>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62" x14ac:knownFonts="1">
    <font>
      <sz val="10"/>
      <name val="Arial"/>
    </font>
    <font>
      <sz val="11"/>
      <color indexed="8"/>
      <name val="Calibri"/>
      <family val="2"/>
    </font>
    <font>
      <b/>
      <sz val="10"/>
      <name val="Arial"/>
      <family val="2"/>
    </font>
    <font>
      <i/>
      <sz val="10"/>
      <name val="Arial"/>
      <family val="2"/>
    </font>
    <font>
      <b/>
      <i/>
      <sz val="10"/>
      <name val="Arial"/>
      <family val="2"/>
    </font>
    <font>
      <sz val="10"/>
      <name val="Arial"/>
      <family val="2"/>
    </font>
    <font>
      <b/>
      <sz val="10"/>
      <color indexed="10"/>
      <name val="Arial"/>
      <family val="2"/>
    </font>
    <font>
      <sz val="8"/>
      <name val="Arial"/>
      <family val="2"/>
    </font>
    <font>
      <b/>
      <u/>
      <sz val="10"/>
      <name val="Arial"/>
      <family val="2"/>
    </font>
    <font>
      <sz val="8"/>
      <color indexed="81"/>
      <name val="Tahoma"/>
      <family val="2"/>
    </font>
    <font>
      <b/>
      <sz val="8"/>
      <color indexed="81"/>
      <name val="Tahoma"/>
      <family val="2"/>
    </font>
    <font>
      <sz val="9"/>
      <name val="Arial"/>
      <family val="2"/>
    </font>
    <font>
      <sz val="10"/>
      <color indexed="10"/>
      <name val="Arial"/>
      <family val="2"/>
    </font>
    <font>
      <sz val="10"/>
      <color indexed="10"/>
      <name val="Arial"/>
      <family val="2"/>
    </font>
    <font>
      <b/>
      <sz val="10"/>
      <color indexed="57"/>
      <name val="Arial"/>
      <family val="2"/>
    </font>
    <font>
      <b/>
      <sz val="10"/>
      <color indexed="29"/>
      <name val="Arial"/>
      <family val="2"/>
    </font>
    <font>
      <sz val="10"/>
      <color indexed="29"/>
      <name val="Arial"/>
      <family val="2"/>
    </font>
    <font>
      <b/>
      <sz val="10"/>
      <color indexed="60"/>
      <name val="Arial"/>
      <family val="2"/>
    </font>
    <font>
      <i/>
      <sz val="10"/>
      <color indexed="60"/>
      <name val="Arial"/>
      <family val="2"/>
    </font>
    <font>
      <sz val="10"/>
      <color indexed="60"/>
      <name val="Arial"/>
      <family val="2"/>
    </font>
    <font>
      <sz val="8"/>
      <name val="Arial"/>
      <family val="2"/>
    </font>
    <font>
      <b/>
      <u/>
      <sz val="12"/>
      <name val="Arial"/>
      <family val="2"/>
    </font>
    <font>
      <i/>
      <sz val="9"/>
      <name val="Arial"/>
      <family val="2"/>
    </font>
    <font>
      <b/>
      <sz val="10"/>
      <color indexed="18"/>
      <name val="Arial"/>
      <family val="2"/>
    </font>
    <font>
      <sz val="10"/>
      <color indexed="18"/>
      <name val="Arial"/>
      <family val="2"/>
    </font>
    <font>
      <i/>
      <sz val="10"/>
      <color indexed="18"/>
      <name val="Arial"/>
      <family val="2"/>
    </font>
    <font>
      <b/>
      <u/>
      <sz val="10"/>
      <color indexed="18"/>
      <name val="Arial"/>
      <family val="2"/>
    </font>
    <font>
      <b/>
      <u/>
      <sz val="10"/>
      <color indexed="62"/>
      <name val="Arial"/>
      <family val="2"/>
    </font>
    <font>
      <b/>
      <sz val="10"/>
      <color indexed="62"/>
      <name val="Arial"/>
      <family val="2"/>
    </font>
    <font>
      <i/>
      <sz val="10"/>
      <color indexed="62"/>
      <name val="Arial"/>
      <family val="2"/>
    </font>
    <font>
      <b/>
      <sz val="12"/>
      <name val="Arial"/>
      <family val="2"/>
    </font>
    <font>
      <b/>
      <sz val="11"/>
      <name val="Arial"/>
      <family val="2"/>
    </font>
    <font>
      <b/>
      <u/>
      <sz val="11"/>
      <name val="Arial"/>
      <family val="2"/>
    </font>
    <font>
      <u/>
      <sz val="10"/>
      <color indexed="12"/>
      <name val="Arial"/>
      <family val="2"/>
    </font>
    <font>
      <sz val="10"/>
      <name val="Arial"/>
      <family val="2"/>
    </font>
    <font>
      <sz val="8"/>
      <name val="Arial"/>
      <family val="2"/>
    </font>
    <font>
      <b/>
      <sz val="16"/>
      <name val="Arial"/>
      <family val="2"/>
    </font>
    <font>
      <b/>
      <sz val="11"/>
      <color indexed="8"/>
      <name val="Calibri"/>
      <family val="2"/>
    </font>
    <font>
      <b/>
      <sz val="18"/>
      <name val="Arial"/>
      <family val="2"/>
    </font>
    <font>
      <b/>
      <sz val="10"/>
      <color indexed="9"/>
      <name val="Arial"/>
      <family val="2"/>
    </font>
    <font>
      <b/>
      <sz val="20"/>
      <name val="Arial"/>
      <family val="2"/>
    </font>
    <font>
      <b/>
      <i/>
      <sz val="10"/>
      <color indexed="18"/>
      <name val="Arial"/>
      <family val="2"/>
    </font>
    <font>
      <sz val="12"/>
      <name val="Arial"/>
      <family val="2"/>
    </font>
    <font>
      <u/>
      <sz val="12.5"/>
      <color theme="10"/>
      <name val="Arial"/>
      <family val="2"/>
    </font>
    <font>
      <u/>
      <sz val="10"/>
      <color theme="10"/>
      <name val="Arial"/>
      <family val="2"/>
    </font>
    <font>
      <i/>
      <sz val="10"/>
      <color rgb="FF1B22A5"/>
      <name val="Arial"/>
      <family val="2"/>
    </font>
    <font>
      <i/>
      <sz val="10"/>
      <color rgb="FFFF0000"/>
      <name val="Arial"/>
      <family val="2"/>
    </font>
    <font>
      <sz val="11"/>
      <name val="Calibri"/>
      <family val="2"/>
    </font>
    <font>
      <sz val="10"/>
      <color rgb="FFFF0000"/>
      <name val="Arial"/>
      <family val="2"/>
    </font>
    <font>
      <i/>
      <sz val="10"/>
      <color theme="4" tint="-0.249977111117893"/>
      <name val="Arial"/>
      <family val="2"/>
    </font>
    <font>
      <i/>
      <sz val="10"/>
      <color rgb="FF000080"/>
      <name val="Arial"/>
      <family val="2"/>
    </font>
    <font>
      <b/>
      <i/>
      <u/>
      <sz val="10"/>
      <color indexed="10"/>
      <name val="Arial"/>
      <family val="2"/>
    </font>
    <font>
      <b/>
      <i/>
      <sz val="10"/>
      <color rgb="FFFF0000"/>
      <name val="Arial"/>
      <family val="2"/>
    </font>
    <font>
      <b/>
      <i/>
      <sz val="8"/>
      <color indexed="18"/>
      <name val="Arial"/>
      <family val="2"/>
    </font>
    <font>
      <b/>
      <i/>
      <sz val="10"/>
      <color indexed="10"/>
      <name val="Arial"/>
      <family val="2"/>
    </font>
    <font>
      <i/>
      <sz val="10"/>
      <color theme="3"/>
      <name val="Arial"/>
      <family val="2"/>
    </font>
    <font>
      <b/>
      <sz val="16"/>
      <color theme="1"/>
      <name val="Arial"/>
      <family val="2"/>
    </font>
    <font>
      <i/>
      <sz val="10"/>
      <color rgb="FF002060"/>
      <name val="Arial"/>
      <family val="2"/>
    </font>
    <font>
      <i/>
      <u/>
      <sz val="10"/>
      <color rgb="FF002060"/>
      <name val="Arial"/>
      <family val="2"/>
    </font>
    <font>
      <sz val="10"/>
      <color rgb="FF002060"/>
      <name val="Arial"/>
      <family val="2"/>
    </font>
    <font>
      <i/>
      <sz val="10"/>
      <color rgb="FF00297A"/>
      <name val="Arial"/>
      <family val="2"/>
    </font>
    <font>
      <b/>
      <sz val="24"/>
      <name val="Arial"/>
      <family val="2"/>
    </font>
  </fonts>
  <fills count="24">
    <fill>
      <patternFill patternType="none"/>
    </fill>
    <fill>
      <patternFill patternType="gray125"/>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9"/>
        <bgColor indexed="64"/>
      </patternFill>
    </fill>
    <fill>
      <patternFill patternType="solid">
        <fgColor indexed="31"/>
        <bgColor indexed="64"/>
      </patternFill>
    </fill>
    <fill>
      <patternFill patternType="solid">
        <fgColor indexed="12"/>
        <bgColor indexed="64"/>
      </patternFill>
    </fill>
    <fill>
      <patternFill patternType="solid">
        <fgColor indexed="27"/>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theme="0" tint="-0.14999847407452621"/>
        <bgColor indexed="64"/>
      </patternFill>
    </fill>
    <fill>
      <patternFill patternType="solid">
        <fgColor rgb="FFCCFFFF"/>
        <bgColor indexed="64"/>
      </patternFill>
    </fill>
    <fill>
      <patternFill patternType="solid">
        <fgColor rgb="FFCCCCFF"/>
        <bgColor indexed="64"/>
      </patternFill>
    </fill>
    <fill>
      <patternFill patternType="solid">
        <fgColor rgb="FFFFC00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rgb="FFCCF0C6"/>
        <bgColor indexed="64"/>
      </patternFill>
    </fill>
    <fill>
      <patternFill patternType="solid">
        <fgColor rgb="FF0000FF"/>
        <bgColor indexed="64"/>
      </patternFill>
    </fill>
  </fills>
  <borders count="89">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43" fillId="0" borderId="0" applyNumberFormat="0" applyFill="0" applyBorder="0" applyAlignment="0" applyProtection="0">
      <alignment vertical="top"/>
      <protection locked="0"/>
    </xf>
    <xf numFmtId="164" fontId="34" fillId="0" borderId="0" applyFont="0" applyFill="0" applyBorder="0" applyAlignment="0" applyProtection="0"/>
    <xf numFmtId="0" fontId="1" fillId="0" borderId="0"/>
    <xf numFmtId="0" fontId="5" fillId="0" borderId="0"/>
  </cellStyleXfs>
  <cellXfs count="584">
    <xf numFmtId="0" fontId="0" fillId="0" borderId="0" xfId="0"/>
    <xf numFmtId="0" fontId="33" fillId="0" borderId="1" xfId="1" applyFont="1" applyBorder="1" applyAlignment="1" applyProtection="1">
      <alignment vertical="top"/>
    </xf>
    <xf numFmtId="0" fontId="33" fillId="0" borderId="2" xfId="1" applyFont="1" applyBorder="1" applyAlignment="1" applyProtection="1">
      <alignment vertical="top"/>
    </xf>
    <xf numFmtId="0" fontId="2" fillId="0" borderId="0" xfId="0" applyFont="1"/>
    <xf numFmtId="0" fontId="0" fillId="0" borderId="3" xfId="0" applyBorder="1"/>
    <xf numFmtId="0" fontId="0" fillId="2" borderId="4" xfId="0" applyFill="1" applyBorder="1"/>
    <xf numFmtId="0" fontId="0" fillId="0" borderId="5" xfId="0" applyBorder="1"/>
    <xf numFmtId="14" fontId="0" fillId="3" borderId="6" xfId="0" applyNumberFormat="1" applyFill="1" applyBorder="1" applyAlignment="1">
      <alignment horizontal="left"/>
    </xf>
    <xf numFmtId="0" fontId="0" fillId="4" borderId="7" xfId="0" applyFill="1" applyBorder="1"/>
    <xf numFmtId="0" fontId="0" fillId="4" borderId="8" xfId="0" applyFill="1" applyBorder="1"/>
    <xf numFmtId="0" fontId="0" fillId="4" borderId="9" xfId="0" applyFill="1" applyBorder="1"/>
    <xf numFmtId="0" fontId="0" fillId="0" borderId="10" xfId="0" applyBorder="1"/>
    <xf numFmtId="0" fontId="0" fillId="5" borderId="11" xfId="0" applyFill="1" applyBorder="1"/>
    <xf numFmtId="0" fontId="0" fillId="0" borderId="12" xfId="0" applyBorder="1"/>
    <xf numFmtId="0" fontId="0" fillId="6" borderId="13" xfId="0" applyFill="1" applyBorder="1"/>
    <xf numFmtId="0" fontId="0" fillId="7" borderId="0" xfId="0" applyFill="1"/>
    <xf numFmtId="0" fontId="2" fillId="0" borderId="14" xfId="0" applyFont="1" applyBorder="1"/>
    <xf numFmtId="0" fontId="2" fillId="0" borderId="15" xfId="0" applyFont="1" applyBorder="1"/>
    <xf numFmtId="0" fontId="0" fillId="0" borderId="16" xfId="0" applyBorder="1"/>
    <xf numFmtId="14" fontId="0" fillId="3" borderId="17" xfId="0" applyNumberFormat="1" applyFill="1" applyBorder="1" applyAlignment="1">
      <alignment horizontal="center"/>
    </xf>
    <xf numFmtId="0" fontId="0" fillId="4" borderId="18" xfId="0" applyFill="1" applyBorder="1"/>
    <xf numFmtId="0" fontId="0" fillId="4" borderId="19" xfId="0" applyFill="1" applyBorder="1"/>
    <xf numFmtId="14" fontId="0" fillId="3" borderId="20" xfId="0" applyNumberFormat="1" applyFill="1" applyBorder="1" applyAlignment="1">
      <alignment horizontal="center"/>
    </xf>
    <xf numFmtId="0" fontId="0" fillId="4" borderId="21" xfId="0" applyFill="1" applyBorder="1"/>
    <xf numFmtId="0" fontId="0" fillId="4" borderId="22" xfId="0" applyFill="1" applyBorder="1"/>
    <xf numFmtId="14" fontId="0" fillId="3" borderId="23" xfId="0" applyNumberFormat="1" applyFill="1" applyBorder="1" applyAlignment="1">
      <alignment horizontal="center"/>
    </xf>
    <xf numFmtId="0" fontId="0" fillId="4" borderId="24" xfId="0" applyFill="1" applyBorder="1"/>
    <xf numFmtId="0" fontId="0" fillId="4" borderId="25" xfId="0" applyFill="1" applyBorder="1"/>
    <xf numFmtId="0" fontId="0" fillId="5" borderId="0" xfId="0" applyFill="1"/>
    <xf numFmtId="0" fontId="5" fillId="6" borderId="0" xfId="0" applyFont="1" applyFill="1" applyAlignment="1">
      <alignment horizontal="left" vertical="top" wrapText="1"/>
    </xf>
    <xf numFmtId="0" fontId="44" fillId="0" borderId="26" xfId="1" applyFont="1" applyBorder="1" applyAlignment="1" applyProtection="1">
      <alignment vertical="top" wrapText="1"/>
    </xf>
    <xf numFmtId="0" fontId="5" fillId="7" borderId="0" xfId="0" applyFont="1" applyFill="1"/>
    <xf numFmtId="0" fontId="0" fillId="0" borderId="0" xfId="0" applyAlignment="1">
      <alignment vertical="top"/>
    </xf>
    <xf numFmtId="0" fontId="38" fillId="0" borderId="0" xfId="0" applyFont="1"/>
    <xf numFmtId="0" fontId="5" fillId="0" borderId="0" xfId="0" applyFont="1"/>
    <xf numFmtId="0" fontId="8" fillId="0" borderId="17" xfId="0" applyFont="1" applyBorder="1" applyAlignment="1">
      <alignment vertical="top" wrapText="1"/>
    </xf>
    <xf numFmtId="0" fontId="3" fillId="9" borderId="20" xfId="0" applyFont="1" applyFill="1" applyBorder="1" applyAlignment="1">
      <alignment horizontal="justify"/>
    </xf>
    <xf numFmtId="0" fontId="12" fillId="9" borderId="20" xfId="0" applyFont="1" applyFill="1" applyBorder="1" applyAlignment="1">
      <alignment vertical="top" wrapText="1"/>
    </xf>
    <xf numFmtId="0" fontId="5" fillId="9" borderId="20" xfId="0" applyFont="1" applyFill="1" applyBorder="1" applyAlignment="1">
      <alignment vertical="top" wrapText="1"/>
    </xf>
    <xf numFmtId="0" fontId="5" fillId="9" borderId="20" xfId="0" applyFont="1" applyFill="1" applyBorder="1" applyAlignment="1">
      <alignment horizontal="justify"/>
    </xf>
    <xf numFmtId="0" fontId="5" fillId="9" borderId="23" xfId="0" applyFont="1" applyFill="1" applyBorder="1" applyAlignment="1">
      <alignment horizontal="justify"/>
    </xf>
    <xf numFmtId="0" fontId="3" fillId="0" borderId="0" xfId="0" applyFont="1"/>
    <xf numFmtId="0" fontId="0" fillId="4" borderId="0" xfId="0" applyFill="1"/>
    <xf numFmtId="0" fontId="5" fillId="4" borderId="0" xfId="0" applyFont="1" applyFill="1"/>
    <xf numFmtId="0" fontId="5" fillId="4" borderId="0" xfId="0" applyFont="1" applyFill="1" applyAlignment="1">
      <alignment vertical="top" wrapText="1"/>
    </xf>
    <xf numFmtId="0" fontId="5" fillId="13" borderId="0" xfId="0" quotePrefix="1" applyFont="1" applyFill="1"/>
    <xf numFmtId="0" fontId="5" fillId="13" borderId="0" xfId="0" applyFont="1" applyFill="1"/>
    <xf numFmtId="0" fontId="0" fillId="0" borderId="0" xfId="0" applyAlignment="1">
      <alignment vertical="top" wrapText="1"/>
    </xf>
    <xf numFmtId="0" fontId="27" fillId="0" borderId="0" xfId="0" applyFont="1" applyAlignment="1">
      <alignment vertical="top" wrapText="1"/>
    </xf>
    <xf numFmtId="0" fontId="28" fillId="0" borderId="0" xfId="0" applyFont="1" applyAlignment="1">
      <alignment vertical="top" wrapText="1"/>
    </xf>
    <xf numFmtId="0" fontId="6" fillId="0" borderId="0" xfId="0" applyFont="1" applyAlignment="1">
      <alignment vertical="top" wrapText="1"/>
    </xf>
    <xf numFmtId="0" fontId="5" fillId="0" borderId="0" xfId="0" applyFont="1" applyAlignment="1">
      <alignment vertical="top" wrapText="1"/>
    </xf>
    <xf numFmtId="0" fontId="4" fillId="0" borderId="2" xfId="0" applyFont="1" applyBorder="1" applyAlignment="1">
      <alignment vertical="top" wrapText="1"/>
    </xf>
    <xf numFmtId="0" fontId="4" fillId="0" borderId="26" xfId="0" applyFont="1" applyBorder="1" applyAlignment="1">
      <alignment vertical="top" wrapText="1"/>
    </xf>
    <xf numFmtId="0" fontId="2" fillId="0" borderId="0" xfId="0" applyFont="1" applyAlignment="1">
      <alignment vertical="top"/>
    </xf>
    <xf numFmtId="0" fontId="28" fillId="8" borderId="0" xfId="0" applyFont="1" applyFill="1" applyAlignment="1">
      <alignment vertical="top" wrapText="1"/>
    </xf>
    <xf numFmtId="0" fontId="13" fillId="0" borderId="0" xfId="0" applyFont="1" applyAlignment="1">
      <alignment vertical="top"/>
    </xf>
    <xf numFmtId="0" fontId="12" fillId="0" borderId="0" xfId="0" applyFont="1" applyAlignment="1">
      <alignment vertical="top"/>
    </xf>
    <xf numFmtId="0" fontId="17" fillId="0" borderId="0" xfId="0" applyFont="1" applyAlignment="1">
      <alignment vertical="top" wrapText="1"/>
    </xf>
    <xf numFmtId="0" fontId="2" fillId="0" borderId="0" xfId="0" applyFont="1" applyAlignment="1">
      <alignment vertical="top" wrapText="1"/>
    </xf>
    <xf numFmtId="0" fontId="2" fillId="0" borderId="32" xfId="0" applyFont="1" applyBorder="1" applyAlignment="1">
      <alignment vertical="top" wrapText="1"/>
    </xf>
    <xf numFmtId="0" fontId="5" fillId="0" borderId="33" xfId="0" applyFont="1" applyBorder="1" applyAlignment="1">
      <alignment vertical="top" wrapText="1"/>
    </xf>
    <xf numFmtId="0" fontId="2" fillId="0" borderId="34" xfId="0" applyFont="1" applyBorder="1" applyAlignment="1">
      <alignment vertical="top" wrapText="1"/>
    </xf>
    <xf numFmtId="0" fontId="5" fillId="0" borderId="35" xfId="0" applyFont="1" applyBorder="1" applyAlignment="1">
      <alignment vertical="top" wrapText="1"/>
    </xf>
    <xf numFmtId="0" fontId="5" fillId="0" borderId="35" xfId="0" quotePrefix="1" applyFont="1" applyBorder="1" applyAlignment="1">
      <alignment vertical="top" wrapText="1"/>
    </xf>
    <xf numFmtId="0" fontId="2" fillId="0" borderId="36" xfId="0" applyFont="1" applyBorder="1" applyAlignment="1">
      <alignment vertical="top" wrapText="1"/>
    </xf>
    <xf numFmtId="0" fontId="5" fillId="0" borderId="37" xfId="0" applyFont="1" applyBorder="1" applyAlignment="1">
      <alignment vertical="top" wrapText="1"/>
    </xf>
    <xf numFmtId="0" fontId="8" fillId="0" borderId="38" xfId="0" applyFont="1" applyBorder="1" applyAlignment="1">
      <alignment vertical="top" wrapText="1"/>
    </xf>
    <xf numFmtId="0" fontId="8" fillId="0" borderId="39" xfId="0" applyFont="1" applyBorder="1" applyAlignment="1">
      <alignment vertical="top" wrapText="1"/>
    </xf>
    <xf numFmtId="0" fontId="18" fillId="0" borderId="0" xfId="0" applyFont="1" applyAlignment="1">
      <alignment vertical="top" wrapText="1"/>
    </xf>
    <xf numFmtId="0" fontId="26" fillId="0" borderId="0" xfId="0" applyFont="1" applyAlignment="1">
      <alignment vertical="top" wrapText="1"/>
    </xf>
    <xf numFmtId="0" fontId="24" fillId="0" borderId="0" xfId="0" applyFont="1" applyAlignment="1">
      <alignment vertical="top"/>
    </xf>
    <xf numFmtId="0" fontId="4" fillId="0" borderId="0" xfId="0" applyFont="1" applyAlignment="1">
      <alignment vertical="top" wrapText="1"/>
    </xf>
    <xf numFmtId="0" fontId="23" fillId="0" borderId="0" xfId="0" applyFont="1" applyAlignment="1">
      <alignment vertical="top" wrapText="1"/>
    </xf>
    <xf numFmtId="0" fontId="4" fillId="0" borderId="1" xfId="0" applyFont="1" applyBorder="1" applyAlignment="1">
      <alignment vertical="top" wrapText="1"/>
    </xf>
    <xf numFmtId="0" fontId="2" fillId="0" borderId="0" xfId="0" applyFont="1" applyAlignment="1">
      <alignment wrapText="1"/>
    </xf>
    <xf numFmtId="0" fontId="5" fillId="0" borderId="0" xfId="0" applyFont="1" applyAlignment="1">
      <alignment vertical="top"/>
    </xf>
    <xf numFmtId="0" fontId="2" fillId="0" borderId="40" xfId="0" applyFont="1" applyBorder="1" applyAlignment="1">
      <alignment vertical="top"/>
    </xf>
    <xf numFmtId="0" fontId="2" fillId="0" borderId="26" xfId="0" applyFont="1" applyBorder="1" applyAlignment="1">
      <alignment vertical="top" wrapText="1"/>
    </xf>
    <xf numFmtId="0" fontId="25" fillId="0" borderId="0" xfId="0" applyFont="1" applyAlignment="1">
      <alignment vertical="top" wrapText="1"/>
    </xf>
    <xf numFmtId="0" fontId="7" fillId="0" borderId="0" xfId="0" applyFont="1" applyAlignment="1">
      <alignment vertical="top"/>
    </xf>
    <xf numFmtId="2" fontId="25" fillId="0" borderId="0" xfId="0" applyNumberFormat="1" applyFont="1" applyAlignment="1">
      <alignment horizontal="left" vertical="top" wrapText="1"/>
    </xf>
    <xf numFmtId="0" fontId="16" fillId="0" borderId="0" xfId="0" applyFont="1" applyAlignment="1">
      <alignment vertical="top"/>
    </xf>
    <xf numFmtId="0" fontId="19" fillId="0" borderId="0" xfId="0" applyFont="1" applyAlignment="1">
      <alignment vertical="center" wrapText="1"/>
    </xf>
    <xf numFmtId="0" fontId="21" fillId="0" borderId="0" xfId="0" applyFont="1" applyAlignment="1">
      <alignment vertical="top"/>
    </xf>
    <xf numFmtId="0" fontId="2" fillId="0" borderId="29" xfId="0" applyFont="1" applyBorder="1" applyAlignment="1">
      <alignment vertical="top" wrapText="1"/>
    </xf>
    <xf numFmtId="0" fontId="2" fillId="0" borderId="30" xfId="0" applyFont="1" applyBorder="1" applyAlignment="1">
      <alignment vertical="top" wrapText="1"/>
    </xf>
    <xf numFmtId="0" fontId="2" fillId="0" borderId="31" xfId="0" applyFont="1" applyBorder="1" applyAlignment="1">
      <alignment vertical="top" wrapText="1"/>
    </xf>
    <xf numFmtId="0" fontId="0" fillId="14" borderId="1" xfId="0" applyFill="1" applyBorder="1" applyAlignment="1">
      <alignment vertical="top"/>
    </xf>
    <xf numFmtId="0" fontId="0" fillId="9" borderId="41" xfId="0" applyFill="1" applyBorder="1" applyAlignment="1">
      <alignment vertical="top"/>
    </xf>
    <xf numFmtId="0" fontId="2" fillId="12" borderId="32" xfId="0" applyFont="1" applyFill="1" applyBorder="1" applyAlignment="1">
      <alignment horizontal="centerContinuous" vertical="top"/>
    </xf>
    <xf numFmtId="0" fontId="31" fillId="12" borderId="27" xfId="0" applyFont="1" applyFill="1" applyBorder="1" applyAlignment="1">
      <alignment horizontal="centerContinuous" vertical="top"/>
    </xf>
    <xf numFmtId="0" fontId="2" fillId="12" borderId="27" xfId="0" applyFont="1" applyFill="1" applyBorder="1" applyAlignment="1">
      <alignment horizontal="centerContinuous" vertical="top"/>
    </xf>
    <xf numFmtId="0" fontId="2" fillId="12" borderId="33" xfId="0" applyFont="1" applyFill="1" applyBorder="1" applyAlignment="1">
      <alignment horizontal="centerContinuous" vertical="top"/>
    </xf>
    <xf numFmtId="0" fontId="2" fillId="12" borderId="34" xfId="0" applyFont="1" applyFill="1" applyBorder="1" applyAlignment="1">
      <alignment vertical="top"/>
    </xf>
    <xf numFmtId="0" fontId="2" fillId="12" borderId="35" xfId="0" applyFont="1" applyFill="1" applyBorder="1" applyAlignment="1">
      <alignment horizontal="justify" vertical="top"/>
    </xf>
    <xf numFmtId="0" fontId="5" fillId="12" borderId="35" xfId="0" applyFont="1" applyFill="1" applyBorder="1" applyAlignment="1">
      <alignment horizontal="justify" vertical="top" wrapText="1"/>
    </xf>
    <xf numFmtId="0" fontId="2" fillId="12" borderId="32" xfId="0" applyFont="1" applyFill="1" applyBorder="1" applyAlignment="1">
      <alignment horizontal="left" vertical="top"/>
    </xf>
    <xf numFmtId="0" fontId="5" fillId="12" borderId="27" xfId="0" applyFont="1" applyFill="1" applyBorder="1" applyAlignment="1">
      <alignment horizontal="left" vertical="top" wrapText="1"/>
    </xf>
    <xf numFmtId="0" fontId="2" fillId="12" borderId="34" xfId="0" applyFont="1" applyFill="1" applyBorder="1" applyAlignment="1">
      <alignment horizontal="left" vertical="top"/>
    </xf>
    <xf numFmtId="0" fontId="5" fillId="12" borderId="0" xfId="0" applyFont="1" applyFill="1" applyAlignment="1">
      <alignment horizontal="left" vertical="top" wrapText="1"/>
    </xf>
    <xf numFmtId="0" fontId="2" fillId="12" borderId="36" xfId="0" applyFont="1" applyFill="1" applyBorder="1" applyAlignment="1">
      <alignment horizontal="left" vertical="top"/>
    </xf>
    <xf numFmtId="0" fontId="2" fillId="6" borderId="32" xfId="0" applyFont="1" applyFill="1" applyBorder="1" applyAlignment="1">
      <alignment horizontal="left" vertical="top"/>
    </xf>
    <xf numFmtId="0" fontId="2" fillId="6" borderId="34" xfId="0" applyFont="1" applyFill="1" applyBorder="1" applyAlignment="1">
      <alignment horizontal="left" vertical="top"/>
    </xf>
    <xf numFmtId="0" fontId="2" fillId="6" borderId="36" xfId="0" applyFont="1" applyFill="1" applyBorder="1" applyAlignment="1">
      <alignment horizontal="left" vertical="top"/>
    </xf>
    <xf numFmtId="0" fontId="30" fillId="0" borderId="0" xfId="0" applyFont="1" applyAlignment="1">
      <alignment vertical="top" wrapText="1"/>
    </xf>
    <xf numFmtId="0" fontId="5" fillId="0" borderId="35" xfId="0" applyFont="1" applyBorder="1" applyAlignment="1">
      <alignment horizontal="left" vertical="top" wrapText="1"/>
    </xf>
    <xf numFmtId="0" fontId="45" fillId="0" borderId="0" xfId="0" applyFont="1" applyAlignment="1">
      <alignment vertical="top" wrapText="1"/>
    </xf>
    <xf numFmtId="0" fontId="14" fillId="0" borderId="0" xfId="0" applyFont="1" applyAlignment="1">
      <alignment vertical="top" wrapText="1"/>
    </xf>
    <xf numFmtId="0" fontId="12" fillId="0" borderId="0" xfId="0" applyFont="1" applyAlignment="1">
      <alignment vertical="top" wrapText="1"/>
    </xf>
    <xf numFmtId="0" fontId="37" fillId="0" borderId="43" xfId="3" applyFont="1" applyBorder="1" applyAlignment="1">
      <alignment vertical="top"/>
    </xf>
    <xf numFmtId="0" fontId="41" fillId="0" borderId="34" xfId="0" applyFont="1" applyBorder="1" applyAlignment="1">
      <alignment vertical="top" wrapText="1"/>
    </xf>
    <xf numFmtId="0" fontId="2" fillId="0" borderId="44" xfId="0" applyFont="1" applyBorder="1" applyAlignment="1">
      <alignment vertical="top"/>
    </xf>
    <xf numFmtId="0" fontId="25" fillId="0" borderId="0" xfId="0" applyFont="1" applyAlignment="1">
      <alignment horizontal="left" vertical="top" wrapText="1"/>
    </xf>
    <xf numFmtId="164" fontId="37" fillId="0" borderId="43" xfId="2" applyFont="1" applyBorder="1" applyAlignment="1" applyProtection="1">
      <alignment vertical="top"/>
    </xf>
    <xf numFmtId="0" fontId="2" fillId="12" borderId="0" xfId="0" applyFont="1" applyFill="1" applyAlignment="1">
      <alignment vertical="top"/>
    </xf>
    <xf numFmtId="0" fontId="0" fillId="12" borderId="0" xfId="0" applyFill="1" applyAlignment="1">
      <alignment vertical="top"/>
    </xf>
    <xf numFmtId="0" fontId="5" fillId="12" borderId="30" xfId="0" applyFont="1" applyFill="1" applyBorder="1" applyAlignment="1">
      <alignment horizontal="left" vertical="top" wrapText="1"/>
    </xf>
    <xf numFmtId="0" fontId="5" fillId="4" borderId="21" xfId="0" applyFont="1" applyFill="1" applyBorder="1"/>
    <xf numFmtId="0" fontId="0" fillId="0" borderId="27" xfId="0" applyBorder="1" applyAlignment="1">
      <alignment horizontal="left" vertical="top" wrapText="1"/>
    </xf>
    <xf numFmtId="0" fontId="2" fillId="0" borderId="27" xfId="0" applyFont="1" applyBorder="1" applyAlignment="1">
      <alignment horizontal="left" vertical="top" wrapText="1"/>
    </xf>
    <xf numFmtId="0" fontId="17" fillId="0" borderId="34" xfId="0" applyFont="1" applyBorder="1" applyAlignment="1">
      <alignment vertical="top" wrapText="1"/>
    </xf>
    <xf numFmtId="0" fontId="15" fillId="0" borderId="34" xfId="0" applyFont="1" applyBorder="1" applyAlignment="1">
      <alignment vertical="top" wrapText="1"/>
    </xf>
    <xf numFmtId="0" fontId="15" fillId="0" borderId="0" xfId="0" applyFont="1" applyAlignment="1">
      <alignment vertical="top" wrapText="1"/>
    </xf>
    <xf numFmtId="0" fontId="6" fillId="0" borderId="34" xfId="0" applyFont="1" applyBorder="1" applyAlignment="1">
      <alignment vertical="top" wrapText="1"/>
    </xf>
    <xf numFmtId="0" fontId="5" fillId="18" borderId="0" xfId="0" applyFont="1" applyFill="1"/>
    <xf numFmtId="0" fontId="0" fillId="18" borderId="0" xfId="0" applyFill="1"/>
    <xf numFmtId="0" fontId="0" fillId="13" borderId="0" xfId="0" applyFill="1"/>
    <xf numFmtId="0" fontId="0" fillId="0" borderId="0" xfId="0" applyAlignment="1">
      <alignment horizontal="left" vertical="top" wrapText="1"/>
    </xf>
    <xf numFmtId="0" fontId="0" fillId="0" borderId="33" xfId="0" applyBorder="1"/>
    <xf numFmtId="0" fontId="25" fillId="0" borderId="34" xfId="0" applyFont="1" applyBorder="1" applyAlignment="1">
      <alignment horizontal="left" vertical="top" wrapText="1"/>
    </xf>
    <xf numFmtId="0" fontId="25" fillId="0" borderId="34" xfId="0" applyFont="1" applyBorder="1" applyAlignment="1">
      <alignment vertical="top" wrapText="1"/>
    </xf>
    <xf numFmtId="0" fontId="2" fillId="0" borderId="2" xfId="0" applyFont="1" applyBorder="1" applyAlignment="1">
      <alignment vertical="top" wrapText="1"/>
    </xf>
    <xf numFmtId="0" fontId="2" fillId="0" borderId="1" xfId="0" applyFont="1" applyBorder="1" applyAlignment="1">
      <alignment vertical="top" wrapText="1"/>
    </xf>
    <xf numFmtId="0" fontId="2" fillId="0" borderId="0" xfId="0" applyFont="1" applyAlignment="1">
      <alignment horizontal="left" vertical="top"/>
    </xf>
    <xf numFmtId="0" fontId="29" fillId="0" borderId="0" xfId="0" applyFont="1" applyAlignment="1">
      <alignment vertical="top" wrapText="1"/>
    </xf>
    <xf numFmtId="0" fontId="29" fillId="0" borderId="34" xfId="0" applyFont="1" applyBorder="1" applyAlignment="1">
      <alignment horizontal="left" vertical="top" wrapText="1"/>
    </xf>
    <xf numFmtId="0" fontId="5" fillId="0" borderId="51" xfId="0" applyFont="1" applyBorder="1" applyAlignment="1">
      <alignment horizontal="left" vertical="top" wrapText="1"/>
    </xf>
    <xf numFmtId="0" fontId="5" fillId="0" borderId="52" xfId="0" applyFont="1" applyBorder="1" applyAlignment="1">
      <alignment horizontal="left" vertical="top" wrapText="1"/>
    </xf>
    <xf numFmtId="0" fontId="5" fillId="0" borderId="53" xfId="0" applyFont="1" applyBorder="1" applyAlignment="1">
      <alignment horizontal="left" vertical="top" wrapText="1"/>
    </xf>
    <xf numFmtId="0" fontId="5" fillId="0" borderId="54" xfId="0" applyFont="1" applyBorder="1" applyAlignment="1">
      <alignment horizontal="left" vertical="top" wrapText="1"/>
    </xf>
    <xf numFmtId="0" fontId="0" fillId="15" borderId="42" xfId="0" applyFill="1" applyBorder="1" applyAlignment="1">
      <alignment horizontal="left" vertical="top" wrapText="1"/>
    </xf>
    <xf numFmtId="0" fontId="5" fillId="15" borderId="42" xfId="0" applyFont="1" applyFill="1" applyBorder="1" applyAlignment="1">
      <alignment horizontal="left" vertical="top" wrapText="1"/>
    </xf>
    <xf numFmtId="0" fontId="39" fillId="10" borderId="42" xfId="0" applyFont="1" applyFill="1" applyBorder="1" applyAlignment="1">
      <alignment horizontal="left" vertical="top" wrapText="1"/>
    </xf>
    <xf numFmtId="0" fontId="0" fillId="15" borderId="42" xfId="0" applyFill="1" applyBorder="1" applyAlignment="1">
      <alignment vertical="top"/>
    </xf>
    <xf numFmtId="0" fontId="40" fillId="0" borderId="0" xfId="0" applyFont="1" applyAlignment="1">
      <alignment vertical="top"/>
    </xf>
    <xf numFmtId="0" fontId="39" fillId="10" borderId="17" xfId="0" applyFont="1" applyFill="1" applyBorder="1" applyAlignment="1">
      <alignment horizontal="left" vertical="top" wrapText="1"/>
    </xf>
    <xf numFmtId="0" fontId="39" fillId="10" borderId="23" xfId="0" applyFont="1" applyFill="1" applyBorder="1" applyAlignment="1">
      <alignment horizontal="left" vertical="top" wrapText="1"/>
    </xf>
    <xf numFmtId="0" fontId="0" fillId="0" borderId="0" xfId="0" applyAlignment="1">
      <alignment horizontal="left" vertical="top"/>
    </xf>
    <xf numFmtId="0" fontId="0" fillId="0" borderId="42" xfId="0" applyBorder="1" applyAlignment="1">
      <alignment horizontal="left" vertical="top"/>
    </xf>
    <xf numFmtId="14" fontId="0" fillId="0" borderId="42" xfId="0" applyNumberFormat="1" applyBorder="1" applyAlignment="1">
      <alignment horizontal="left" vertical="top"/>
    </xf>
    <xf numFmtId="0" fontId="5" fillId="0" borderId="42" xfId="0" applyFont="1" applyBorder="1" applyAlignment="1">
      <alignment horizontal="center" vertical="top"/>
    </xf>
    <xf numFmtId="0" fontId="0" fillId="0" borderId="42" xfId="0" applyBorder="1" applyAlignment="1">
      <alignment horizontal="center" vertical="top"/>
    </xf>
    <xf numFmtId="0" fontId="0" fillId="0" borderId="16" xfId="0" applyBorder="1" applyAlignment="1">
      <alignment horizontal="left" vertical="top"/>
    </xf>
    <xf numFmtId="0" fontId="0" fillId="0" borderId="42" xfId="0" applyBorder="1" applyAlignment="1">
      <alignment vertical="top"/>
    </xf>
    <xf numFmtId="0" fontId="5" fillId="15" borderId="42" xfId="0" applyFont="1" applyFill="1" applyBorder="1" applyAlignment="1">
      <alignment horizontal="center" vertical="top" wrapText="1"/>
    </xf>
    <xf numFmtId="0" fontId="0" fillId="15" borderId="42" xfId="0" applyFill="1" applyBorder="1" applyAlignment="1">
      <alignment horizontal="center" vertical="top" wrapText="1"/>
    </xf>
    <xf numFmtId="0" fontId="0" fillId="15" borderId="42" xfId="0" applyFill="1" applyBorder="1" applyAlignment="1">
      <alignment vertical="top" wrapText="1"/>
    </xf>
    <xf numFmtId="0" fontId="5" fillId="0" borderId="42" xfId="0" applyFont="1" applyBorder="1" applyAlignment="1">
      <alignment vertical="top"/>
    </xf>
    <xf numFmtId="0" fontId="0" fillId="15" borderId="42" xfId="0" applyFill="1" applyBorder="1" applyAlignment="1">
      <alignment horizontal="left" vertical="top"/>
    </xf>
    <xf numFmtId="0" fontId="4" fillId="0" borderId="42" xfId="0" applyFont="1" applyBorder="1" applyAlignment="1">
      <alignment horizontal="center" vertical="top"/>
    </xf>
    <xf numFmtId="0" fontId="2" fillId="0" borderId="42" xfId="0" applyFont="1" applyBorder="1" applyAlignment="1">
      <alignment horizontal="center" vertical="top"/>
    </xf>
    <xf numFmtId="0" fontId="0" fillId="19" borderId="0" xfId="0" applyFill="1" applyAlignment="1">
      <alignment vertical="top" wrapText="1"/>
    </xf>
    <xf numFmtId="0" fontId="40" fillId="19" borderId="0" xfId="0" applyFont="1" applyFill="1" applyAlignment="1">
      <alignment vertical="top"/>
    </xf>
    <xf numFmtId="0" fontId="0" fillId="19" borderId="0" xfId="0" applyFill="1" applyAlignment="1">
      <alignment horizontal="left" vertical="top" wrapText="1"/>
    </xf>
    <xf numFmtId="0" fontId="0" fillId="19" borderId="0" xfId="0" applyFill="1" applyAlignment="1">
      <alignment horizontal="left" vertical="top"/>
    </xf>
    <xf numFmtId="0" fontId="0" fillId="19" borderId="0" xfId="0" applyFill="1" applyAlignment="1">
      <alignment vertical="top"/>
    </xf>
    <xf numFmtId="0" fontId="5" fillId="19" borderId="0" xfId="0" applyFont="1" applyFill="1" applyAlignment="1">
      <alignment vertical="top"/>
    </xf>
    <xf numFmtId="0" fontId="2" fillId="0" borderId="32" xfId="0" applyFont="1" applyBorder="1" applyAlignment="1">
      <alignment horizontal="left" vertical="top" wrapText="1"/>
    </xf>
    <xf numFmtId="0" fontId="5" fillId="14" borderId="71" xfId="0" applyFont="1" applyFill="1" applyBorder="1" applyAlignment="1">
      <alignment horizontal="left" vertical="top" wrapText="1"/>
    </xf>
    <xf numFmtId="0" fontId="5" fillId="14" borderId="46" xfId="0" applyFont="1" applyFill="1" applyBorder="1" applyAlignment="1">
      <alignment horizontal="left" vertical="top" wrapText="1"/>
    </xf>
    <xf numFmtId="0" fontId="30" fillId="0" borderId="0" xfId="0" applyFont="1" applyAlignment="1">
      <alignment horizontal="left" vertical="center" wrapText="1"/>
    </xf>
    <xf numFmtId="0" fontId="2" fillId="0" borderId="0" xfId="0" applyFont="1" applyAlignment="1">
      <alignment horizontal="left" vertical="distributed" wrapText="1"/>
    </xf>
    <xf numFmtId="0" fontId="24" fillId="0" borderId="0" xfId="0" applyFont="1" applyAlignment="1">
      <alignment horizontal="left" vertical="top" wrapText="1"/>
    </xf>
    <xf numFmtId="0" fontId="2" fillId="0" borderId="7" xfId="0" applyFont="1" applyBorder="1" applyAlignment="1">
      <alignment horizontal="left" vertical="top"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6" xfId="0" applyFont="1" applyBorder="1" applyAlignment="1">
      <alignment horizontal="left" vertical="top" wrapText="1"/>
    </xf>
    <xf numFmtId="0" fontId="30" fillId="0" borderId="2" xfId="0" applyFont="1" applyBorder="1" applyAlignment="1">
      <alignment horizontal="left" vertical="top" wrapText="1"/>
    </xf>
    <xf numFmtId="0" fontId="30" fillId="0" borderId="52" xfId="0" applyFont="1" applyBorder="1" applyAlignment="1">
      <alignment horizontal="left" vertical="top" wrapText="1"/>
    </xf>
    <xf numFmtId="0" fontId="2" fillId="0" borderId="68" xfId="0" applyFont="1" applyBorder="1" applyAlignment="1">
      <alignment horizontal="left" vertical="top" wrapText="1"/>
    </xf>
    <xf numFmtId="0" fontId="2" fillId="0" borderId="41" xfId="0" applyFont="1" applyBorder="1" applyAlignment="1">
      <alignment horizontal="left" vertical="top" wrapText="1"/>
    </xf>
    <xf numFmtId="0" fontId="41" fillId="0" borderId="34" xfId="0" applyFont="1" applyBorder="1" applyAlignment="1">
      <alignment horizontal="left" vertical="top" wrapText="1"/>
    </xf>
    <xf numFmtId="0" fontId="5" fillId="14" borderId="46" xfId="0" quotePrefix="1" applyFont="1" applyFill="1" applyBorder="1" applyAlignment="1">
      <alignment horizontal="left" vertical="top" wrapText="1"/>
    </xf>
    <xf numFmtId="0" fontId="23" fillId="0" borderId="0" xfId="0" applyFont="1" applyAlignment="1">
      <alignment horizontal="left" vertical="top" wrapText="1"/>
    </xf>
    <xf numFmtId="0" fontId="5" fillId="14" borderId="47" xfId="0" applyFont="1" applyFill="1" applyBorder="1" applyAlignment="1">
      <alignment horizontal="left" vertical="top" wrapText="1"/>
    </xf>
    <xf numFmtId="0" fontId="3" fillId="0" borderId="0" xfId="0" applyFont="1" applyAlignment="1">
      <alignment horizontal="left" vertical="top" wrapText="1"/>
    </xf>
    <xf numFmtId="0" fontId="45" fillId="0" borderId="0" xfId="0" applyFont="1" applyAlignment="1">
      <alignment horizontal="left" vertical="top" wrapText="1"/>
    </xf>
    <xf numFmtId="0" fontId="5" fillId="0" borderId="33" xfId="0" applyFont="1" applyBorder="1" applyAlignment="1">
      <alignment horizontal="left" vertical="top" wrapText="1"/>
    </xf>
    <xf numFmtId="0" fontId="2" fillId="0" borderId="34" xfId="0" applyFont="1" applyBorder="1" applyAlignment="1">
      <alignment horizontal="left" vertical="top" wrapText="1"/>
    </xf>
    <xf numFmtId="0" fontId="5" fillId="0" borderId="35" xfId="0" quotePrefix="1" applyFont="1" applyBorder="1" applyAlignment="1">
      <alignment horizontal="left" vertical="top" wrapText="1"/>
    </xf>
    <xf numFmtId="0" fontId="29" fillId="0" borderId="0" xfId="0" applyFont="1" applyAlignment="1">
      <alignment horizontal="left" vertical="top" wrapText="1"/>
    </xf>
    <xf numFmtId="0" fontId="5" fillId="0" borderId="37" xfId="0" applyFont="1" applyBorder="1" applyAlignment="1">
      <alignment horizontal="left" vertical="top" wrapText="1"/>
    </xf>
    <xf numFmtId="0" fontId="2" fillId="8" borderId="38" xfId="0" applyFont="1" applyFill="1" applyBorder="1" applyAlignment="1">
      <alignment horizontal="left" vertical="top" wrapText="1"/>
    </xf>
    <xf numFmtId="0" fontId="8" fillId="0" borderId="38" xfId="0" applyFont="1" applyBorder="1" applyAlignment="1">
      <alignment horizontal="left" vertical="top" wrapText="1"/>
    </xf>
    <xf numFmtId="0" fontId="5" fillId="9" borderId="39" xfId="0" applyFont="1" applyFill="1" applyBorder="1" applyAlignment="1">
      <alignment horizontal="left" vertical="top" wrapText="1"/>
    </xf>
    <xf numFmtId="0" fontId="5" fillId="17" borderId="39" xfId="0" applyFont="1" applyFill="1" applyBorder="1" applyAlignment="1">
      <alignment horizontal="left" vertical="top" wrapText="1"/>
    </xf>
    <xf numFmtId="0" fontId="8" fillId="0" borderId="39" xfId="0" applyFont="1" applyBorder="1" applyAlignment="1">
      <alignment horizontal="left" vertical="top" wrapText="1"/>
    </xf>
    <xf numFmtId="0" fontId="5" fillId="0" borderId="0" xfId="0" applyFont="1" applyAlignment="1">
      <alignment horizontal="left" vertical="top" wrapText="1"/>
    </xf>
    <xf numFmtId="0" fontId="5" fillId="4" borderId="0" xfId="0" applyFont="1" applyFill="1" applyAlignment="1">
      <alignment horizontal="left" vertical="top" wrapText="1"/>
    </xf>
    <xf numFmtId="0" fontId="8" fillId="0" borderId="17" xfId="0" applyFont="1" applyBorder="1" applyAlignment="1">
      <alignment horizontal="left" vertical="top" wrapText="1"/>
    </xf>
    <xf numFmtId="0" fontId="12" fillId="9" borderId="20" xfId="0" applyFont="1" applyFill="1" applyBorder="1" applyAlignment="1">
      <alignment horizontal="left" vertical="top" wrapText="1"/>
    </xf>
    <xf numFmtId="0" fontId="5" fillId="9" borderId="20" xfId="0" applyFont="1" applyFill="1" applyBorder="1" applyAlignment="1">
      <alignment horizontal="left" vertical="top" wrapText="1"/>
    </xf>
    <xf numFmtId="0" fontId="3" fillId="14" borderId="29" xfId="0" applyFont="1" applyFill="1" applyBorder="1" applyAlignment="1" applyProtection="1">
      <alignment horizontal="left" vertical="top" wrapText="1"/>
      <protection locked="0"/>
    </xf>
    <xf numFmtId="0" fontId="3" fillId="14" borderId="30" xfId="0" applyFont="1" applyFill="1" applyBorder="1" applyAlignment="1" applyProtection="1">
      <alignment horizontal="left" vertical="top" wrapText="1"/>
      <protection locked="0"/>
    </xf>
    <xf numFmtId="0" fontId="5" fillId="14" borderId="30" xfId="0" applyFont="1" applyFill="1" applyBorder="1" applyAlignment="1" applyProtection="1">
      <alignment horizontal="left" vertical="top" wrapText="1"/>
      <protection locked="0"/>
    </xf>
    <xf numFmtId="14" fontId="5" fillId="14" borderId="30" xfId="0" applyNumberFormat="1" applyFont="1" applyFill="1" applyBorder="1" applyAlignment="1" applyProtection="1">
      <alignment horizontal="left" vertical="top" wrapText="1"/>
      <protection locked="0"/>
    </xf>
    <xf numFmtId="0" fontId="3" fillId="14" borderId="45" xfId="0" applyFont="1" applyFill="1" applyBorder="1" applyAlignment="1" applyProtection="1">
      <alignment horizontal="left" vertical="top" wrapText="1"/>
      <protection locked="0"/>
    </xf>
    <xf numFmtId="0" fontId="5" fillId="14" borderId="29" xfId="0" applyFont="1" applyFill="1" applyBorder="1" applyAlignment="1" applyProtection="1">
      <alignment horizontal="left" vertical="top" wrapText="1"/>
      <protection locked="0"/>
    </xf>
    <xf numFmtId="0" fontId="5" fillId="14" borderId="30" xfId="0" applyFont="1" applyFill="1" applyBorder="1" applyAlignment="1" applyProtection="1">
      <alignment vertical="top" wrapText="1"/>
      <protection locked="0"/>
    </xf>
    <xf numFmtId="0" fontId="22" fillId="14" borderId="45" xfId="0" applyFont="1" applyFill="1" applyBorder="1" applyAlignment="1" applyProtection="1">
      <alignment vertical="top" wrapText="1"/>
      <protection locked="0"/>
    </xf>
    <xf numFmtId="0" fontId="22" fillId="14" borderId="30" xfId="0" applyFont="1" applyFill="1" applyBorder="1" applyAlignment="1" applyProtection="1">
      <alignment vertical="top" wrapText="1"/>
      <protection locked="0"/>
    </xf>
    <xf numFmtId="0" fontId="5" fillId="14" borderId="46" xfId="0" applyFont="1" applyFill="1" applyBorder="1" applyAlignment="1" applyProtection="1">
      <alignment vertical="top" wrapText="1"/>
      <protection locked="0"/>
    </xf>
    <xf numFmtId="0" fontId="5" fillId="14" borderId="46" xfId="0" quotePrefix="1" applyFont="1" applyFill="1" applyBorder="1" applyAlignment="1" applyProtection="1">
      <alignment vertical="top" wrapText="1"/>
      <protection locked="0"/>
    </xf>
    <xf numFmtId="0" fontId="5" fillId="14" borderId="46" xfId="0" quotePrefix="1" applyFont="1" applyFill="1" applyBorder="1" applyAlignment="1" applyProtection="1">
      <alignment horizontal="left" vertical="top" wrapText="1" indent="1"/>
      <protection locked="0"/>
    </xf>
    <xf numFmtId="0" fontId="3" fillId="14" borderId="29" xfId="0" applyFont="1" applyFill="1" applyBorder="1" applyAlignment="1" applyProtection="1">
      <alignment vertical="top" wrapText="1"/>
      <protection locked="0"/>
    </xf>
    <xf numFmtId="0" fontId="3" fillId="14" borderId="30" xfId="0" applyFont="1" applyFill="1" applyBorder="1" applyAlignment="1" applyProtection="1">
      <alignment vertical="top" wrapText="1"/>
      <protection locked="0"/>
    </xf>
    <xf numFmtId="0" fontId="3" fillId="14" borderId="31" xfId="0" applyFont="1" applyFill="1" applyBorder="1" applyAlignment="1" applyProtection="1">
      <alignment vertical="top" wrapText="1"/>
      <protection locked="0"/>
    </xf>
    <xf numFmtId="14" fontId="3" fillId="14" borderId="30" xfId="0" applyNumberFormat="1" applyFont="1" applyFill="1" applyBorder="1" applyAlignment="1" applyProtection="1">
      <alignment horizontal="left" vertical="top" wrapText="1"/>
      <protection locked="0"/>
    </xf>
    <xf numFmtId="0" fontId="5" fillId="14" borderId="30" xfId="0" applyFont="1" applyFill="1" applyBorder="1" applyAlignment="1" applyProtection="1">
      <alignment vertical="top"/>
      <protection locked="0"/>
    </xf>
    <xf numFmtId="0" fontId="5" fillId="14" borderId="49" xfId="0" applyFont="1" applyFill="1" applyBorder="1" applyAlignment="1" applyProtection="1">
      <alignment horizontal="left" vertical="top" wrapText="1"/>
      <protection locked="0"/>
    </xf>
    <xf numFmtId="0" fontId="5" fillId="14" borderId="47" xfId="0" applyFont="1" applyFill="1" applyBorder="1" applyAlignment="1" applyProtection="1">
      <alignment vertical="top" wrapText="1"/>
      <protection locked="0"/>
    </xf>
    <xf numFmtId="0" fontId="5" fillId="14" borderId="14" xfId="0" applyFont="1" applyFill="1" applyBorder="1" applyAlignment="1" applyProtection="1">
      <alignment horizontal="left" vertical="top" wrapText="1"/>
      <protection locked="0"/>
    </xf>
    <xf numFmtId="0" fontId="5" fillId="14" borderId="40" xfId="0" applyFont="1" applyFill="1" applyBorder="1" applyAlignment="1" applyProtection="1">
      <alignment vertical="top" wrapText="1"/>
      <protection locked="0"/>
    </xf>
    <xf numFmtId="0" fontId="5" fillId="14" borderId="50" xfId="0" applyFont="1" applyFill="1" applyBorder="1" applyAlignment="1" applyProtection="1">
      <alignment horizontal="left" vertical="top" wrapText="1"/>
      <protection locked="0"/>
    </xf>
    <xf numFmtId="0" fontId="5" fillId="14" borderId="44" xfId="0" applyFont="1" applyFill="1" applyBorder="1" applyAlignment="1" applyProtection="1">
      <alignment vertical="top" wrapText="1"/>
      <protection locked="0"/>
    </xf>
    <xf numFmtId="0" fontId="5" fillId="14" borderId="47" xfId="0" applyFont="1" applyFill="1" applyBorder="1" applyAlignment="1" applyProtection="1">
      <alignment horizontal="left" vertical="top"/>
      <protection locked="0"/>
    </xf>
    <xf numFmtId="0" fontId="5" fillId="14" borderId="40" xfId="0" applyFont="1" applyFill="1" applyBorder="1" applyAlignment="1" applyProtection="1">
      <alignment horizontal="left" vertical="top"/>
      <protection locked="0"/>
    </xf>
    <xf numFmtId="0" fontId="3" fillId="14" borderId="35" xfId="0" applyFont="1" applyFill="1" applyBorder="1" applyAlignment="1" applyProtection="1">
      <alignment vertical="top" wrapText="1"/>
      <protection locked="0"/>
    </xf>
    <xf numFmtId="0" fontId="5" fillId="9" borderId="39" xfId="0" applyFont="1" applyFill="1" applyBorder="1" applyAlignment="1" applyProtection="1">
      <alignment vertical="top" wrapText="1"/>
      <protection locked="0"/>
    </xf>
    <xf numFmtId="0" fontId="5" fillId="9" borderId="39" xfId="0" applyFont="1" applyFill="1" applyBorder="1" applyAlignment="1" applyProtection="1">
      <alignment horizontal="justify"/>
      <protection locked="0"/>
    </xf>
    <xf numFmtId="0" fontId="2" fillId="9" borderId="39" xfId="0" applyFont="1" applyFill="1" applyBorder="1" applyAlignment="1" applyProtection="1">
      <alignment vertical="top" wrapText="1"/>
      <protection locked="0"/>
    </xf>
    <xf numFmtId="0" fontId="5" fillId="17" borderId="39" xfId="0" applyFont="1" applyFill="1" applyBorder="1" applyAlignment="1" applyProtection="1">
      <alignment vertical="top" wrapText="1"/>
      <protection locked="0"/>
    </xf>
    <xf numFmtId="0" fontId="5" fillId="17" borderId="48" xfId="0" applyFont="1" applyFill="1" applyBorder="1" applyAlignment="1" applyProtection="1">
      <alignment vertical="top" wrapText="1"/>
      <protection locked="0"/>
    </xf>
    <xf numFmtId="0" fontId="5" fillId="14" borderId="29" xfId="0" applyFont="1" applyFill="1" applyBorder="1" applyAlignment="1" applyProtection="1">
      <alignment vertical="top" wrapText="1"/>
      <protection locked="0"/>
    </xf>
    <xf numFmtId="0" fontId="5" fillId="14" borderId="31" xfId="0" applyFont="1" applyFill="1" applyBorder="1" applyAlignment="1" applyProtection="1">
      <alignment vertical="top" wrapText="1"/>
      <protection locked="0"/>
    </xf>
    <xf numFmtId="0" fontId="47" fillId="0" borderId="0" xfId="0" applyFont="1"/>
    <xf numFmtId="0" fontId="3" fillId="14" borderId="37" xfId="0" applyFont="1" applyFill="1" applyBorder="1" applyAlignment="1" applyProtection="1">
      <alignment horizontal="left" vertical="top" wrapText="1"/>
      <protection locked="0"/>
    </xf>
    <xf numFmtId="0" fontId="0" fillId="0" borderId="0" xfId="0" applyAlignment="1">
      <alignment horizontal="center" vertical="top"/>
    </xf>
    <xf numFmtId="0" fontId="37" fillId="18" borderId="23" xfId="3" applyFont="1" applyFill="1" applyBorder="1" applyAlignment="1">
      <alignment vertical="top" wrapText="1"/>
    </xf>
    <xf numFmtId="0" fontId="25" fillId="11" borderId="32" xfId="0" applyFont="1" applyFill="1" applyBorder="1" applyAlignment="1">
      <alignment horizontal="left" vertical="top" wrapText="1"/>
    </xf>
    <xf numFmtId="0" fontId="25" fillId="11" borderId="36" xfId="0" applyFont="1" applyFill="1" applyBorder="1" applyAlignment="1">
      <alignment horizontal="left" vertical="top" wrapText="1"/>
    </xf>
    <xf numFmtId="0" fontId="25" fillId="11" borderId="34" xfId="0" applyFont="1" applyFill="1" applyBorder="1" applyAlignment="1">
      <alignment horizontal="left" vertical="top" wrapText="1"/>
    </xf>
    <xf numFmtId="0" fontId="2" fillId="0" borderId="28" xfId="0" applyFont="1" applyBorder="1" applyAlignment="1">
      <alignment horizontal="left" vertical="top" wrapText="1"/>
    </xf>
    <xf numFmtId="0" fontId="2" fillId="0" borderId="8" xfId="0" applyFont="1" applyBorder="1" applyAlignment="1">
      <alignment horizontal="left" vertical="top" wrapText="1"/>
    </xf>
    <xf numFmtId="0" fontId="5" fillId="12" borderId="28" xfId="0" applyFont="1" applyFill="1" applyBorder="1" applyAlignment="1">
      <alignment horizontal="left" vertical="top" wrapText="1"/>
    </xf>
    <xf numFmtId="0" fontId="32" fillId="0" borderId="0" xfId="0" applyFont="1" applyAlignment="1">
      <alignment horizontal="left" vertical="top" wrapText="1"/>
    </xf>
    <xf numFmtId="0" fontId="5" fillId="16" borderId="32" xfId="0" applyFont="1" applyFill="1" applyBorder="1" applyAlignment="1">
      <alignment horizontal="left" vertical="top" wrapText="1"/>
    </xf>
    <xf numFmtId="0" fontId="5" fillId="16" borderId="34" xfId="0" applyFont="1" applyFill="1" applyBorder="1" applyAlignment="1">
      <alignment horizontal="left" vertical="top" wrapText="1"/>
    </xf>
    <xf numFmtId="0" fontId="5" fillId="16" borderId="36" xfId="0" applyFont="1" applyFill="1" applyBorder="1" applyAlignment="1">
      <alignment horizontal="left" vertical="top" wrapText="1"/>
    </xf>
    <xf numFmtId="0" fontId="2" fillId="0" borderId="0" xfId="0" applyFont="1" applyAlignment="1">
      <alignment horizontal="left" vertical="top" wrapText="1"/>
    </xf>
    <xf numFmtId="0" fontId="2" fillId="0" borderId="65" xfId="0" applyFont="1" applyBorder="1" applyAlignment="1">
      <alignment horizontal="left" vertical="top" wrapText="1"/>
    </xf>
    <xf numFmtId="0" fontId="2" fillId="0" borderId="29" xfId="0" applyFont="1" applyBorder="1" applyAlignment="1">
      <alignment horizontal="left" vertical="top" wrapText="1"/>
    </xf>
    <xf numFmtId="0" fontId="2" fillId="0" borderId="42" xfId="0" applyFont="1" applyBorder="1" applyAlignment="1">
      <alignment horizontal="left" vertical="top" wrapText="1"/>
    </xf>
    <xf numFmtId="0" fontId="2" fillId="0" borderId="30" xfId="0" applyFont="1" applyBorder="1" applyAlignment="1">
      <alignment horizontal="left" vertical="top" wrapText="1"/>
    </xf>
    <xf numFmtId="0" fontId="2" fillId="0" borderId="66" xfId="0" applyFont="1" applyBorder="1" applyAlignment="1">
      <alignment horizontal="left" vertical="top" wrapText="1"/>
    </xf>
    <xf numFmtId="0" fontId="2" fillId="0" borderId="31" xfId="0" applyFont="1" applyBorder="1" applyAlignment="1">
      <alignment horizontal="left" vertical="top" wrapText="1"/>
    </xf>
    <xf numFmtId="0" fontId="11" fillId="0" borderId="69" xfId="0" applyFont="1" applyBorder="1" applyAlignment="1">
      <alignment horizontal="left" vertical="top" wrapText="1"/>
    </xf>
    <xf numFmtId="0" fontId="28" fillId="0" borderId="0" xfId="0" applyFont="1" applyAlignment="1">
      <alignment horizontal="left" vertical="top" wrapText="1"/>
    </xf>
    <xf numFmtId="0" fontId="0" fillId="0" borderId="0" xfId="0" applyAlignment="1">
      <alignment wrapText="1"/>
    </xf>
    <xf numFmtId="0" fontId="31" fillId="12" borderId="27" xfId="0" applyFont="1" applyFill="1" applyBorder="1" applyAlignment="1">
      <alignment horizontal="left" vertical="top" wrapText="1"/>
    </xf>
    <xf numFmtId="0" fontId="3" fillId="12" borderId="0" xfId="0" applyFont="1" applyFill="1" applyAlignment="1">
      <alignment horizontal="left" vertical="top" wrapText="1"/>
    </xf>
    <xf numFmtId="0" fontId="0" fillId="0" borderId="63" xfId="0" applyBorder="1" applyAlignment="1">
      <alignment horizontal="left" vertical="top" wrapText="1"/>
    </xf>
    <xf numFmtId="0" fontId="0" fillId="0" borderId="55" xfId="0" applyBorder="1" applyAlignment="1">
      <alignment horizontal="left" vertical="top" wrapText="1"/>
    </xf>
    <xf numFmtId="0" fontId="21" fillId="0" borderId="0" xfId="0" applyFont="1" applyAlignment="1">
      <alignment horizontal="left" vertical="top" wrapText="1"/>
    </xf>
    <xf numFmtId="0" fontId="2" fillId="0" borderId="0" xfId="0" applyFont="1" applyAlignment="1">
      <alignment horizontal="left" wrapText="1"/>
    </xf>
    <xf numFmtId="0" fontId="5" fillId="12" borderId="39" xfId="0" quotePrefix="1" applyFont="1" applyFill="1" applyBorder="1" applyAlignment="1">
      <alignment horizontal="left" vertical="top" wrapText="1"/>
    </xf>
    <xf numFmtId="0" fontId="5" fillId="12" borderId="40" xfId="0" quotePrefix="1" applyFont="1" applyFill="1" applyBorder="1" applyAlignment="1">
      <alignment horizontal="left" vertical="top" wrapText="1"/>
    </xf>
    <xf numFmtId="0" fontId="40" fillId="0" borderId="0" xfId="0" applyFont="1" applyAlignment="1">
      <alignment horizontal="left" vertical="top" wrapText="1"/>
    </xf>
    <xf numFmtId="0" fontId="0" fillId="4" borderId="0" xfId="0" applyFill="1" applyAlignment="1">
      <alignment horizontal="left" wrapText="1"/>
    </xf>
    <xf numFmtId="0" fontId="5" fillId="4" borderId="0" xfId="0" applyFont="1" applyFill="1" applyAlignment="1">
      <alignment horizontal="left" wrapText="1"/>
    </xf>
    <xf numFmtId="0" fontId="0" fillId="13" borderId="0" xfId="0" applyFill="1" applyAlignment="1">
      <alignment horizontal="left" wrapText="1"/>
    </xf>
    <xf numFmtId="0" fontId="5" fillId="13" borderId="0" xfId="0" applyFont="1" applyFill="1" applyAlignment="1">
      <alignment horizontal="left" wrapText="1"/>
    </xf>
    <xf numFmtId="0" fontId="38" fillId="0" borderId="0" xfId="0" applyFont="1" applyAlignment="1">
      <alignment horizontal="left" wrapText="1"/>
    </xf>
    <xf numFmtId="0" fontId="5" fillId="0" borderId="0" xfId="0" applyFont="1" applyAlignment="1">
      <alignment horizontal="left" wrapText="1"/>
    </xf>
    <xf numFmtId="0" fontId="3" fillId="9" borderId="20" xfId="0" applyFont="1" applyFill="1" applyBorder="1" applyAlignment="1">
      <alignment horizontal="left" wrapText="1"/>
    </xf>
    <xf numFmtId="0" fontId="5" fillId="0" borderId="0" xfId="0" applyFont="1" applyAlignment="1">
      <alignment wrapText="1"/>
    </xf>
    <xf numFmtId="0" fontId="49" fillId="0" borderId="0" xfId="0" applyFont="1" applyAlignment="1">
      <alignment horizontal="left" vertical="top" wrapText="1"/>
    </xf>
    <xf numFmtId="0" fontId="2" fillId="12" borderId="2" xfId="0" applyFont="1" applyFill="1" applyBorder="1" applyAlignment="1">
      <alignment horizontal="left" vertical="top" wrapText="1"/>
    </xf>
    <xf numFmtId="0" fontId="50" fillId="12" borderId="0" xfId="0" applyFont="1" applyFill="1" applyAlignment="1">
      <alignment horizontal="left" vertical="top" wrapText="1"/>
    </xf>
    <xf numFmtId="0" fontId="51" fillId="0" borderId="0" xfId="0" applyFont="1" applyAlignment="1">
      <alignment vertical="top" wrapText="1"/>
    </xf>
    <xf numFmtId="0" fontId="41" fillId="0" borderId="0" xfId="0" applyFont="1" applyAlignment="1">
      <alignment vertical="top" wrapText="1"/>
    </xf>
    <xf numFmtId="0" fontId="52" fillId="0" borderId="0" xfId="0" applyFont="1" applyAlignment="1">
      <alignment vertical="top" wrapText="1"/>
    </xf>
    <xf numFmtId="0" fontId="53" fillId="0" borderId="0" xfId="0" applyFont="1" applyAlignment="1">
      <alignment vertical="top" wrapText="1"/>
    </xf>
    <xf numFmtId="0" fontId="54" fillId="0" borderId="0" xfId="0" applyFont="1" applyAlignment="1">
      <alignment vertical="top" wrapText="1"/>
    </xf>
    <xf numFmtId="0" fontId="2" fillId="12" borderId="15" xfId="0" applyFont="1" applyFill="1" applyBorder="1" applyAlignment="1">
      <alignment horizontal="left" vertical="top" wrapText="1"/>
    </xf>
    <xf numFmtId="0" fontId="48" fillId="0" borderId="0" xfId="0" applyFont="1" applyAlignment="1">
      <alignment vertical="top"/>
    </xf>
    <xf numFmtId="0" fontId="46" fillId="0" borderId="0" xfId="0" applyFont="1" applyAlignment="1">
      <alignment vertical="top" wrapText="1"/>
    </xf>
    <xf numFmtId="0" fontId="5" fillId="14" borderId="30" xfId="0" applyFont="1" applyFill="1" applyBorder="1" applyAlignment="1" applyProtection="1">
      <alignment horizontal="left" vertical="top"/>
      <protection locked="0"/>
    </xf>
    <xf numFmtId="0" fontId="5" fillId="14" borderId="74" xfId="0" applyFont="1" applyFill="1" applyBorder="1" applyAlignment="1" applyProtection="1">
      <alignment horizontal="left" vertical="top" wrapText="1"/>
      <protection locked="0"/>
    </xf>
    <xf numFmtId="0" fontId="5" fillId="14" borderId="15" xfId="0" applyFont="1" applyFill="1" applyBorder="1" applyAlignment="1" applyProtection="1">
      <alignment horizontal="left" vertical="top" wrapText="1"/>
      <protection locked="0"/>
    </xf>
    <xf numFmtId="0" fontId="5" fillId="14" borderId="75" xfId="0" applyFont="1" applyFill="1" applyBorder="1" applyAlignment="1" applyProtection="1">
      <alignment horizontal="left" vertical="top" wrapText="1"/>
      <protection locked="0"/>
    </xf>
    <xf numFmtId="0" fontId="4" fillId="0" borderId="0" xfId="0" applyFont="1" applyAlignment="1">
      <alignment horizontal="left" vertical="top" wrapText="1"/>
    </xf>
    <xf numFmtId="0" fontId="4" fillId="0" borderId="51" xfId="0" applyFont="1" applyBorder="1" applyAlignment="1">
      <alignment vertical="top" wrapText="1"/>
    </xf>
    <xf numFmtId="0" fontId="4" fillId="0" borderId="53" xfId="0" applyFont="1" applyBorder="1" applyAlignment="1">
      <alignment vertical="top" wrapText="1"/>
    </xf>
    <xf numFmtId="0" fontId="4" fillId="0" borderId="76" xfId="0" applyFont="1" applyBorder="1" applyAlignment="1">
      <alignment vertical="top" wrapText="1"/>
    </xf>
    <xf numFmtId="0" fontId="5" fillId="0" borderId="0" xfId="0" applyFont="1" applyAlignment="1" applyProtection="1">
      <alignment vertical="top" wrapText="1"/>
      <protection locked="0"/>
    </xf>
    <xf numFmtId="0" fontId="5" fillId="0" borderId="34" xfId="0" applyFont="1" applyBorder="1" applyAlignment="1" applyProtection="1">
      <alignment vertical="top" wrapText="1"/>
      <protection locked="0"/>
    </xf>
    <xf numFmtId="0" fontId="5" fillId="0" borderId="0" xfId="0" applyFont="1" applyAlignment="1" applyProtection="1">
      <alignment horizontal="left" vertical="top"/>
      <protection locked="0"/>
    </xf>
    <xf numFmtId="0" fontId="2" fillId="0" borderId="0" xfId="0" applyFont="1" applyAlignment="1">
      <alignment horizontal="left" vertical="center"/>
    </xf>
    <xf numFmtId="0" fontId="24" fillId="0" borderId="0" xfId="0" applyFont="1" applyAlignment="1">
      <alignment horizontal="left" vertical="center"/>
    </xf>
    <xf numFmtId="0" fontId="0" fillId="0" borderId="0" xfId="0" applyAlignment="1">
      <alignment horizontal="left" vertical="center"/>
    </xf>
    <xf numFmtId="0" fontId="28" fillId="0" borderId="0" xfId="0" applyFont="1" applyAlignment="1">
      <alignment vertical="center" wrapText="1"/>
    </xf>
    <xf numFmtId="0" fontId="0" fillId="0" borderId="0" xfId="0" applyAlignment="1">
      <alignment vertical="center"/>
    </xf>
    <xf numFmtId="0" fontId="0" fillId="21" borderId="21" xfId="0" applyFill="1" applyBorder="1"/>
    <xf numFmtId="0" fontId="0" fillId="21" borderId="22" xfId="0" applyFill="1" applyBorder="1"/>
    <xf numFmtId="0" fontId="5" fillId="14" borderId="45" xfId="0" applyFont="1" applyFill="1" applyBorder="1" applyAlignment="1" applyProtection="1">
      <alignment horizontal="left" vertical="top" wrapText="1"/>
      <protection locked="0"/>
    </xf>
    <xf numFmtId="0" fontId="25" fillId="12" borderId="0" xfId="0" applyFont="1" applyFill="1" applyAlignment="1">
      <alignment vertical="top" wrapText="1"/>
    </xf>
    <xf numFmtId="0" fontId="43" fillId="0" borderId="0" xfId="1" applyAlignment="1" applyProtection="1">
      <alignment wrapText="1"/>
    </xf>
    <xf numFmtId="0" fontId="44" fillId="0" borderId="0" xfId="1" applyFont="1" applyAlignment="1" applyProtection="1">
      <alignment wrapText="1"/>
    </xf>
    <xf numFmtId="0" fontId="44" fillId="12" borderId="0" xfId="1" applyFont="1" applyFill="1" applyBorder="1" applyAlignment="1" applyProtection="1">
      <alignment horizontal="left" vertical="top" wrapText="1"/>
    </xf>
    <xf numFmtId="0" fontId="44" fillId="0" borderId="0" xfId="1" applyFont="1" applyAlignment="1" applyProtection="1">
      <alignment vertical="center"/>
    </xf>
    <xf numFmtId="0" fontId="2" fillId="12" borderId="0" xfId="0" applyFont="1" applyFill="1" applyAlignment="1">
      <alignment horizontal="justify" vertical="top"/>
    </xf>
    <xf numFmtId="0" fontId="5" fillId="12" borderId="0" xfId="0" applyFont="1" applyFill="1" applyAlignment="1">
      <alignment horizontal="justify" vertical="top" wrapText="1"/>
    </xf>
    <xf numFmtId="0" fontId="0" fillId="12" borderId="0" xfId="0" applyFill="1" applyAlignment="1">
      <alignment horizontal="justify" vertical="top" wrapText="1"/>
    </xf>
    <xf numFmtId="0" fontId="2" fillId="12" borderId="36" xfId="0" applyFont="1" applyFill="1" applyBorder="1" applyAlignment="1">
      <alignment vertical="top"/>
    </xf>
    <xf numFmtId="0" fontId="56" fillId="16" borderId="0" xfId="0" applyFont="1" applyFill="1" applyAlignment="1">
      <alignment horizontal="left" vertical="center" wrapText="1"/>
    </xf>
    <xf numFmtId="0" fontId="25" fillId="12" borderId="0" xfId="0" applyFont="1" applyFill="1" applyAlignment="1">
      <alignment horizontal="left" vertical="top" wrapText="1"/>
    </xf>
    <xf numFmtId="0" fontId="55" fillId="0" borderId="0" xfId="0" applyFont="1" applyAlignment="1">
      <alignment horizontal="left" vertical="top" wrapText="1"/>
    </xf>
    <xf numFmtId="0" fontId="57" fillId="0" borderId="0" xfId="0" applyFont="1" applyAlignment="1">
      <alignment horizontal="left" vertical="top" wrapText="1"/>
    </xf>
    <xf numFmtId="0" fontId="59" fillId="12" borderId="0" xfId="0" applyFont="1" applyFill="1" applyAlignment="1">
      <alignment horizontal="left" vertical="top" wrapText="1"/>
    </xf>
    <xf numFmtId="0" fontId="57" fillId="0" borderId="34" xfId="0" applyFont="1" applyBorder="1" applyAlignment="1">
      <alignment horizontal="left" vertical="top" wrapText="1"/>
    </xf>
    <xf numFmtId="0" fontId="59" fillId="0" borderId="0" xfId="0" quotePrefix="1" applyFont="1"/>
    <xf numFmtId="0" fontId="59" fillId="0" borderId="0" xfId="0" applyFont="1"/>
    <xf numFmtId="0" fontId="8" fillId="0" borderId="0" xfId="0" applyFont="1" applyAlignment="1">
      <alignment horizontal="left" vertical="top" wrapText="1"/>
    </xf>
    <xf numFmtId="0" fontId="5" fillId="9" borderId="39" xfId="0" applyFont="1" applyFill="1" applyBorder="1" applyAlignment="1">
      <alignment horizontal="left" wrapText="1"/>
    </xf>
    <xf numFmtId="0" fontId="5" fillId="22" borderId="0" xfId="0" applyFont="1" applyFill="1" applyAlignment="1">
      <alignment horizontal="left" wrapText="1"/>
    </xf>
    <xf numFmtId="0" fontId="4" fillId="12" borderId="0" xfId="0" applyFont="1" applyFill="1" applyAlignment="1">
      <alignment vertical="top" wrapText="1"/>
    </xf>
    <xf numFmtId="0" fontId="2" fillId="12" borderId="0" xfId="0" applyFont="1" applyFill="1" applyAlignment="1">
      <alignment vertical="top" wrapText="1"/>
    </xf>
    <xf numFmtId="0" fontId="4" fillId="12" borderId="1" xfId="0" applyFont="1" applyFill="1" applyBorder="1" applyAlignment="1">
      <alignment vertical="top" wrapText="1"/>
    </xf>
    <xf numFmtId="0" fontId="4" fillId="12" borderId="2" xfId="0" applyFont="1" applyFill="1" applyBorder="1" applyAlignment="1">
      <alignment vertical="top" wrapText="1"/>
    </xf>
    <xf numFmtId="0" fontId="4" fillId="12" borderId="26" xfId="0" applyFont="1" applyFill="1" applyBorder="1" applyAlignment="1">
      <alignment vertical="top" wrapText="1"/>
    </xf>
    <xf numFmtId="0" fontId="5" fillId="12" borderId="0" xfId="0" applyFont="1" applyFill="1" applyAlignment="1">
      <alignment vertical="top"/>
    </xf>
    <xf numFmtId="0" fontId="4" fillId="12" borderId="78" xfId="0" applyFont="1" applyFill="1" applyBorder="1" applyAlignment="1">
      <alignment vertical="top" wrapText="1"/>
    </xf>
    <xf numFmtId="0" fontId="4" fillId="12" borderId="79" xfId="0" applyFont="1" applyFill="1" applyBorder="1" applyAlignment="1">
      <alignment vertical="top" wrapText="1"/>
    </xf>
    <xf numFmtId="0" fontId="4" fillId="12" borderId="51" xfId="0" applyFont="1" applyFill="1" applyBorder="1" applyAlignment="1">
      <alignment vertical="top" wrapText="1"/>
    </xf>
    <xf numFmtId="0" fontId="4" fillId="12" borderId="53" xfId="0" applyFont="1" applyFill="1" applyBorder="1" applyAlignment="1">
      <alignment vertical="top" wrapText="1"/>
    </xf>
    <xf numFmtId="0" fontId="4" fillId="12" borderId="76" xfId="0" applyFont="1" applyFill="1" applyBorder="1" applyAlignment="1">
      <alignment vertical="top" wrapText="1"/>
    </xf>
    <xf numFmtId="0" fontId="4" fillId="12" borderId="68" xfId="0" applyFont="1" applyFill="1" applyBorder="1" applyAlignment="1">
      <alignment vertical="top" wrapText="1"/>
    </xf>
    <xf numFmtId="0" fontId="5" fillId="14" borderId="2" xfId="0" applyFont="1" applyFill="1" applyBorder="1" applyAlignment="1" applyProtection="1">
      <alignment horizontal="left" vertical="top" wrapText="1"/>
      <protection locked="0"/>
    </xf>
    <xf numFmtId="0" fontId="5" fillId="14" borderId="26" xfId="0" applyFont="1" applyFill="1" applyBorder="1" applyAlignment="1" applyProtection="1">
      <alignment horizontal="left" vertical="top" wrapText="1"/>
      <protection locked="0"/>
    </xf>
    <xf numFmtId="0" fontId="7" fillId="14" borderId="42" xfId="0" applyFont="1" applyFill="1" applyBorder="1" applyAlignment="1" applyProtection="1">
      <alignment horizontal="left" vertical="top" wrapText="1"/>
      <protection locked="0"/>
    </xf>
    <xf numFmtId="0" fontId="7" fillId="14" borderId="77" xfId="0" applyFont="1" applyFill="1" applyBorder="1" applyAlignment="1" applyProtection="1">
      <alignment horizontal="left" vertical="top" wrapText="1"/>
      <protection locked="0"/>
    </xf>
    <xf numFmtId="0" fontId="24" fillId="12" borderId="0" xfId="0" applyFont="1" applyFill="1" applyAlignment="1">
      <alignment vertical="top"/>
    </xf>
    <xf numFmtId="0" fontId="60" fillId="12" borderId="0" xfId="0" applyFont="1" applyFill="1" applyAlignment="1">
      <alignment horizontal="left" vertical="top" wrapText="1"/>
    </xf>
    <xf numFmtId="0" fontId="5" fillId="12" borderId="35" xfId="0" applyFont="1" applyFill="1" applyBorder="1" applyAlignment="1">
      <alignment vertical="top" wrapText="1"/>
    </xf>
    <xf numFmtId="0" fontId="2" fillId="12" borderId="67" xfId="0" applyFont="1" applyFill="1" applyBorder="1" applyAlignment="1">
      <alignment vertical="top" wrapText="1"/>
    </xf>
    <xf numFmtId="0" fontId="2" fillId="12" borderId="2" xfId="0" applyFont="1" applyFill="1" applyBorder="1" applyAlignment="1">
      <alignment vertical="top" wrapText="1"/>
    </xf>
    <xf numFmtId="0" fontId="60" fillId="12" borderId="0" xfId="0" applyFont="1" applyFill="1" applyAlignment="1">
      <alignment vertical="top" wrapText="1"/>
    </xf>
    <xf numFmtId="0" fontId="2" fillId="12" borderId="41" xfId="0" applyFont="1" applyFill="1" applyBorder="1" applyAlignment="1">
      <alignment vertical="top" wrapText="1"/>
    </xf>
    <xf numFmtId="0" fontId="5" fillId="14" borderId="1" xfId="0" applyFont="1" applyFill="1" applyBorder="1" applyAlignment="1" applyProtection="1">
      <alignment horizontal="left" vertical="top" wrapText="1"/>
      <protection locked="0"/>
    </xf>
    <xf numFmtId="0" fontId="2" fillId="0" borderId="0" xfId="0" applyFont="1" applyAlignment="1" applyProtection="1">
      <alignment vertical="top" wrapText="1"/>
      <protection locked="0"/>
    </xf>
    <xf numFmtId="0" fontId="7" fillId="14" borderId="65" xfId="0" applyFont="1" applyFill="1" applyBorder="1" applyAlignment="1" applyProtection="1">
      <alignment horizontal="left" vertical="top" wrapText="1"/>
      <protection locked="0"/>
    </xf>
    <xf numFmtId="0" fontId="0" fillId="21" borderId="0" xfId="0" applyFill="1" applyAlignment="1">
      <alignment vertical="top" wrapText="1"/>
    </xf>
    <xf numFmtId="0" fontId="48" fillId="19" borderId="0" xfId="0" applyFont="1" applyFill="1" applyAlignment="1">
      <alignment vertical="top"/>
    </xf>
    <xf numFmtId="0" fontId="48" fillId="19" borderId="0" xfId="0" applyFont="1" applyFill="1" applyAlignment="1">
      <alignment vertical="top" wrapText="1"/>
    </xf>
    <xf numFmtId="0" fontId="0" fillId="23" borderId="0" xfId="0" applyFill="1" applyAlignment="1">
      <alignment vertical="top" wrapText="1"/>
    </xf>
    <xf numFmtId="0" fontId="39" fillId="23" borderId="23" xfId="0" applyFont="1" applyFill="1" applyBorder="1" applyAlignment="1">
      <alignment horizontal="left" vertical="top" wrapText="1"/>
    </xf>
    <xf numFmtId="0" fontId="0" fillId="21" borderId="0" xfId="0" applyFill="1" applyAlignment="1">
      <alignment vertical="top"/>
    </xf>
    <xf numFmtId="0" fontId="3" fillId="0" borderId="42" xfId="0" applyFont="1" applyBorder="1" applyAlignment="1">
      <alignment horizontal="center" vertical="top"/>
    </xf>
    <xf numFmtId="0" fontId="2" fillId="12" borderId="1" xfId="0" applyFont="1" applyFill="1" applyBorder="1" applyAlignment="1">
      <alignment vertical="top" wrapText="1"/>
    </xf>
    <xf numFmtId="0" fontId="2" fillId="12" borderId="26" xfId="0" applyFont="1" applyFill="1" applyBorder="1" applyAlignment="1">
      <alignment vertical="top" wrapText="1"/>
    </xf>
    <xf numFmtId="0" fontId="43" fillId="6" borderId="7" xfId="1" applyFill="1" applyBorder="1" applyAlignment="1" applyProtection="1">
      <alignment horizontal="left" vertical="top" wrapText="1"/>
    </xf>
    <xf numFmtId="0" fontId="43" fillId="6" borderId="27" xfId="1" applyFill="1" applyBorder="1" applyAlignment="1" applyProtection="1">
      <alignment horizontal="left" vertical="top" wrapText="1"/>
    </xf>
    <xf numFmtId="0" fontId="5" fillId="5" borderId="0" xfId="0" applyFont="1" applyFill="1"/>
    <xf numFmtId="0" fontId="5" fillId="0" borderId="0" xfId="0" applyFont="1" applyAlignment="1">
      <alignment vertical="center" wrapText="1"/>
    </xf>
    <xf numFmtId="0" fontId="5" fillId="0" borderId="0" xfId="0" quotePrefix="1" applyFont="1"/>
    <xf numFmtId="0" fontId="5" fillId="14" borderId="88" xfId="0" applyFont="1" applyFill="1" applyBorder="1" applyAlignment="1" applyProtection="1">
      <alignment horizontal="left" vertical="top"/>
      <protection locked="0"/>
    </xf>
    <xf numFmtId="0" fontId="5" fillId="14" borderId="31" xfId="0" applyFont="1" applyFill="1" applyBorder="1" applyAlignment="1" applyProtection="1">
      <alignment horizontal="left" vertical="top"/>
      <protection locked="0"/>
    </xf>
    <xf numFmtId="0" fontId="5" fillId="14" borderId="45" xfId="0" applyFont="1" applyFill="1" applyBorder="1" applyAlignment="1" applyProtection="1">
      <alignment vertical="top"/>
      <protection locked="0"/>
    </xf>
    <xf numFmtId="0" fontId="24" fillId="0" borderId="0" xfId="0" applyFont="1" applyAlignment="1">
      <alignment vertical="top" wrapText="1"/>
    </xf>
    <xf numFmtId="0" fontId="5" fillId="12" borderId="0" xfId="0" applyFont="1" applyFill="1" applyAlignment="1">
      <alignment horizontal="justify" vertical="top" wrapText="1"/>
    </xf>
    <xf numFmtId="0" fontId="5" fillId="12" borderId="35" xfId="0" applyFont="1" applyFill="1" applyBorder="1" applyAlignment="1">
      <alignment horizontal="justify" vertical="top" wrapText="1"/>
    </xf>
    <xf numFmtId="0" fontId="44" fillId="0" borderId="0" xfId="1" applyFont="1" applyBorder="1" applyAlignment="1" applyProtection="1">
      <alignment vertical="top"/>
    </xf>
    <xf numFmtId="0" fontId="44" fillId="0" borderId="35" xfId="1" applyFont="1" applyBorder="1" applyAlignment="1" applyProtection="1">
      <alignment vertical="top"/>
    </xf>
    <xf numFmtId="0" fontId="25" fillId="11" borderId="34" xfId="0" applyFont="1" applyFill="1" applyBorder="1" applyAlignment="1">
      <alignment horizontal="left" vertical="top" wrapText="1"/>
    </xf>
    <xf numFmtId="0" fontId="25" fillId="11" borderId="0" xfId="0" applyFont="1" applyFill="1" applyAlignment="1">
      <alignment horizontal="left" vertical="top" wrapText="1"/>
    </xf>
    <xf numFmtId="0" fontId="25" fillId="11" borderId="35" xfId="0" applyFont="1" applyFill="1" applyBorder="1" applyAlignment="1">
      <alignment horizontal="left" vertical="top" wrapText="1"/>
    </xf>
    <xf numFmtId="0" fontId="5" fillId="12" borderId="0" xfId="0" applyFont="1" applyFill="1" applyAlignment="1">
      <alignment horizontal="left" vertical="top" wrapText="1"/>
    </xf>
    <xf numFmtId="0" fontId="0" fillId="0" borderId="0" xfId="0" applyAlignment="1">
      <alignment horizontal="left" vertical="top" wrapText="1"/>
    </xf>
    <xf numFmtId="0" fontId="0" fillId="0" borderId="35" xfId="0" applyBorder="1" applyAlignment="1">
      <alignment horizontal="left" vertical="top" wrapText="1"/>
    </xf>
    <xf numFmtId="0" fontId="44" fillId="12" borderId="0" xfId="1" applyFont="1" applyFill="1" applyBorder="1" applyAlignment="1" applyProtection="1">
      <alignment horizontal="justify" vertical="top" wrapText="1"/>
    </xf>
    <xf numFmtId="0" fontId="3" fillId="12" borderId="0" xfId="0" applyFont="1" applyFill="1" applyAlignment="1">
      <alignment horizontal="left" vertical="top" wrapText="1"/>
    </xf>
    <xf numFmtId="0" fontId="3" fillId="12" borderId="35" xfId="0" applyFont="1" applyFill="1" applyBorder="1" applyAlignment="1">
      <alignment horizontal="left" vertical="top" wrapText="1"/>
    </xf>
    <xf numFmtId="0" fontId="36" fillId="16" borderId="0" xfId="0" applyFont="1" applyFill="1" applyAlignment="1">
      <alignment horizontal="left" vertical="top" wrapText="1"/>
    </xf>
    <xf numFmtId="0" fontId="5" fillId="16" borderId="0" xfId="0" applyFont="1" applyFill="1" applyAlignment="1">
      <alignment horizontal="left" vertical="top" wrapText="1"/>
    </xf>
    <xf numFmtId="0" fontId="5" fillId="16" borderId="35" xfId="0" applyFont="1" applyFill="1" applyBorder="1" applyAlignment="1">
      <alignment horizontal="left" vertical="top" wrapText="1"/>
    </xf>
    <xf numFmtId="0" fontId="2" fillId="0" borderId="28" xfId="0" applyFont="1" applyBorder="1" applyAlignment="1">
      <alignment horizontal="left" vertical="top" wrapText="1"/>
    </xf>
    <xf numFmtId="0" fontId="0" fillId="0" borderId="28" xfId="0" applyBorder="1" applyAlignment="1">
      <alignment horizontal="left" vertical="top" wrapText="1"/>
    </xf>
    <xf numFmtId="0" fontId="2" fillId="0" borderId="27" xfId="0" applyFont="1" applyBorder="1" applyAlignment="1">
      <alignment horizontal="left" vertical="top" wrapText="1"/>
    </xf>
    <xf numFmtId="0" fontId="0" fillId="0" borderId="27" xfId="0" applyBorder="1" applyAlignment="1">
      <alignment horizontal="left" vertical="top" wrapText="1"/>
    </xf>
    <xf numFmtId="0" fontId="32" fillId="0" borderId="0" xfId="0" applyFont="1" applyAlignment="1">
      <alignment horizontal="left" vertical="top" wrapText="1"/>
    </xf>
    <xf numFmtId="0" fontId="5" fillId="6" borderId="7" xfId="0" applyFont="1" applyFill="1" applyBorder="1" applyAlignment="1">
      <alignment horizontal="left" vertical="top" wrapText="1"/>
    </xf>
    <xf numFmtId="0" fontId="0" fillId="6" borderId="8" xfId="0" applyFill="1" applyBorder="1" applyAlignment="1">
      <alignment horizontal="left" vertical="top" wrapText="1"/>
    </xf>
    <xf numFmtId="0" fontId="0" fillId="6" borderId="9" xfId="0" applyFill="1" applyBorder="1" applyAlignment="1">
      <alignment horizontal="left" vertical="top" wrapText="1"/>
    </xf>
    <xf numFmtId="0" fontId="2" fillId="0" borderId="8" xfId="0" applyFont="1" applyBorder="1" applyAlignment="1">
      <alignment horizontal="left" vertical="top" wrapText="1"/>
    </xf>
    <xf numFmtId="0" fontId="0" fillId="0" borderId="8" xfId="0" applyBorder="1" applyAlignment="1">
      <alignment horizontal="left" vertical="top" wrapText="1"/>
    </xf>
    <xf numFmtId="0" fontId="5" fillId="6" borderId="27" xfId="0" applyFont="1" applyFill="1" applyBorder="1" applyAlignment="1">
      <alignment horizontal="left" vertical="top" wrapText="1"/>
    </xf>
    <xf numFmtId="0" fontId="0" fillId="0" borderId="33" xfId="0" applyBorder="1" applyAlignment="1">
      <alignment horizontal="left" vertical="top" wrapText="1"/>
    </xf>
    <xf numFmtId="0" fontId="5" fillId="6" borderId="0" xfId="0" applyFont="1" applyFill="1" applyAlignment="1">
      <alignment horizontal="left" vertical="top" wrapText="1"/>
    </xf>
    <xf numFmtId="0" fontId="5" fillId="6" borderId="28" xfId="0" applyFont="1" applyFill="1" applyBorder="1" applyAlignment="1">
      <alignment horizontal="left" vertical="top" wrapText="1"/>
    </xf>
    <xf numFmtId="0" fontId="0" fillId="6" borderId="28" xfId="0" applyFill="1" applyBorder="1" applyAlignment="1">
      <alignment horizontal="left" vertical="top" wrapText="1"/>
    </xf>
    <xf numFmtId="0" fontId="0" fillId="0" borderId="37" xfId="0" applyBorder="1" applyAlignment="1">
      <alignment horizontal="left" vertical="top" wrapText="1"/>
    </xf>
    <xf numFmtId="0" fontId="33" fillId="12" borderId="27" xfId="1" applyFont="1" applyFill="1" applyBorder="1" applyAlignment="1" applyProtection="1">
      <alignment horizontal="left" vertical="top"/>
    </xf>
    <xf numFmtId="0" fontId="33" fillId="12" borderId="33" xfId="1" applyFont="1" applyFill="1" applyBorder="1" applyAlignment="1" applyProtection="1">
      <alignment horizontal="left" vertical="top"/>
    </xf>
    <xf numFmtId="0" fontId="44" fillId="0" borderId="0" xfId="1" applyFont="1" applyAlignment="1" applyProtection="1">
      <alignment vertical="top" wrapText="1"/>
    </xf>
    <xf numFmtId="0" fontId="44" fillId="0" borderId="35" xfId="1" applyFont="1" applyBorder="1" applyAlignment="1" applyProtection="1">
      <alignment vertical="top" wrapText="1"/>
    </xf>
    <xf numFmtId="0" fontId="44" fillId="12" borderId="28" xfId="1" applyFont="1" applyFill="1" applyBorder="1" applyAlignment="1" applyProtection="1">
      <alignment horizontal="left" vertical="top" wrapText="1"/>
    </xf>
    <xf numFmtId="0" fontId="44" fillId="12" borderId="37" xfId="1" applyFont="1" applyFill="1" applyBorder="1" applyAlignment="1" applyProtection="1">
      <alignment horizontal="left" vertical="top" wrapText="1"/>
    </xf>
    <xf numFmtId="0" fontId="2" fillId="6" borderId="34" xfId="0" applyFont="1" applyFill="1" applyBorder="1" applyAlignment="1">
      <alignment horizontal="left" vertical="top" wrapText="1"/>
    </xf>
    <xf numFmtId="0" fontId="2" fillId="6" borderId="0" xfId="0" applyFont="1" applyFill="1" applyAlignment="1">
      <alignment horizontal="left" vertical="top" wrapText="1"/>
    </xf>
    <xf numFmtId="0" fontId="2" fillId="6" borderId="35" xfId="0" applyFont="1" applyFill="1" applyBorder="1" applyAlignment="1">
      <alignment horizontal="left" vertical="top" wrapText="1"/>
    </xf>
    <xf numFmtId="0" fontId="5" fillId="12" borderId="27" xfId="0" applyFont="1" applyFill="1" applyBorder="1" applyAlignment="1">
      <alignment horizontal="left" vertical="top" wrapText="1"/>
    </xf>
    <xf numFmtId="0" fontId="0" fillId="12" borderId="0" xfId="0" applyFill="1" applyAlignment="1">
      <alignment horizontal="left" vertical="top" wrapText="1"/>
    </xf>
    <xf numFmtId="0" fontId="5" fillId="12" borderId="28" xfId="0" applyFont="1" applyFill="1" applyBorder="1" applyAlignment="1">
      <alignment horizontal="left" vertical="top" wrapText="1"/>
    </xf>
    <xf numFmtId="0" fontId="0" fillId="12" borderId="28" xfId="0" applyFill="1" applyBorder="1" applyAlignment="1">
      <alignment horizontal="left" vertical="top" wrapText="1"/>
    </xf>
    <xf numFmtId="0" fontId="0" fillId="0" borderId="55" xfId="0" applyBorder="1" applyAlignment="1">
      <alignment horizontal="left" vertical="top"/>
    </xf>
    <xf numFmtId="0" fontId="0" fillId="0" borderId="56" xfId="0" applyBorder="1" applyAlignment="1">
      <alignment horizontal="left" vertical="top"/>
    </xf>
    <xf numFmtId="0" fontId="0" fillId="0" borderId="57" xfId="0" applyBorder="1" applyAlignment="1">
      <alignment horizontal="left" vertical="top"/>
    </xf>
    <xf numFmtId="0" fontId="0" fillId="13" borderId="58" xfId="0" applyFill="1" applyBorder="1" applyAlignment="1">
      <alignment horizontal="left" vertical="top"/>
    </xf>
    <xf numFmtId="0" fontId="0" fillId="13" borderId="59" xfId="0" applyFill="1" applyBorder="1" applyAlignment="1">
      <alignment horizontal="left" vertical="top"/>
    </xf>
    <xf numFmtId="0" fontId="0" fillId="13" borderId="60" xfId="0" applyFill="1" applyBorder="1" applyAlignment="1">
      <alignment horizontal="left" vertical="top"/>
    </xf>
    <xf numFmtId="0" fontId="0" fillId="13" borderId="61" xfId="0" applyFill="1" applyBorder="1" applyAlignment="1">
      <alignment horizontal="left" vertical="top"/>
    </xf>
    <xf numFmtId="0" fontId="0" fillId="13" borderId="56" xfId="0" applyFill="1" applyBorder="1" applyAlignment="1">
      <alignment horizontal="left" vertical="top"/>
    </xf>
    <xf numFmtId="0" fontId="0" fillId="13" borderId="62" xfId="0" applyFill="1" applyBorder="1" applyAlignment="1">
      <alignment horizontal="left" vertical="top"/>
    </xf>
    <xf numFmtId="0" fontId="44" fillId="0" borderId="28" xfId="1" applyFont="1" applyBorder="1" applyAlignment="1" applyProtection="1">
      <alignment vertical="top" wrapText="1"/>
    </xf>
    <xf numFmtId="0" fontId="44" fillId="0" borderId="37" xfId="1" applyFont="1" applyBorder="1" applyAlignment="1" applyProtection="1">
      <alignment vertical="top" wrapText="1"/>
    </xf>
    <xf numFmtId="0" fontId="0" fillId="0" borderId="63" xfId="0" applyBorder="1" applyAlignment="1">
      <alignment horizontal="left" vertical="top"/>
    </xf>
    <xf numFmtId="0" fontId="0" fillId="0" borderId="59" xfId="0" applyBorder="1" applyAlignment="1">
      <alignment horizontal="left" vertical="top"/>
    </xf>
    <xf numFmtId="0" fontId="0" fillId="0" borderId="64" xfId="0" applyBorder="1" applyAlignment="1">
      <alignment horizontal="left" vertical="top"/>
    </xf>
    <xf numFmtId="0" fontId="2" fillId="6" borderId="36" xfId="0" applyFont="1" applyFill="1" applyBorder="1" applyAlignment="1">
      <alignment horizontal="left" vertical="top" wrapText="1"/>
    </xf>
    <xf numFmtId="0" fontId="2" fillId="0" borderId="0" xfId="0" applyFont="1" applyAlignment="1">
      <alignment horizontal="center" vertical="top"/>
    </xf>
    <xf numFmtId="0" fontId="30" fillId="0" borderId="0" xfId="0" applyFont="1" applyAlignment="1">
      <alignment vertical="top" wrapText="1"/>
    </xf>
    <xf numFmtId="0" fontId="0" fillId="0" borderId="0" xfId="0" applyAlignment="1">
      <alignment vertical="top" wrapText="1"/>
    </xf>
    <xf numFmtId="0" fontId="25" fillId="11" borderId="32" xfId="0" applyFont="1" applyFill="1" applyBorder="1" applyAlignment="1">
      <alignment horizontal="left" vertical="top" wrapText="1"/>
    </xf>
    <xf numFmtId="0" fontId="0" fillId="0" borderId="27" xfId="0" applyBorder="1" applyAlignment="1">
      <alignment vertical="top"/>
    </xf>
    <xf numFmtId="0" fontId="0" fillId="0" borderId="33" xfId="0" applyBorder="1" applyAlignment="1">
      <alignment vertical="top"/>
    </xf>
    <xf numFmtId="0" fontId="25" fillId="11" borderId="36" xfId="0" applyFont="1" applyFill="1" applyBorder="1" applyAlignment="1">
      <alignment horizontal="left" vertical="top" wrapText="1"/>
    </xf>
    <xf numFmtId="0" fontId="25" fillId="11" borderId="28" xfId="0" applyFont="1" applyFill="1" applyBorder="1" applyAlignment="1">
      <alignment horizontal="left" vertical="top" wrapText="1"/>
    </xf>
    <xf numFmtId="0" fontId="25" fillId="11" borderId="37" xfId="0" applyFont="1" applyFill="1" applyBorder="1" applyAlignment="1">
      <alignment horizontal="left" vertical="top" wrapText="1"/>
    </xf>
    <xf numFmtId="0" fontId="43" fillId="0" borderId="0" xfId="1" applyAlignment="1" applyProtection="1">
      <alignment horizontal="left" vertical="top"/>
    </xf>
    <xf numFmtId="0" fontId="5" fillId="12" borderId="35" xfId="0" applyFont="1" applyFill="1" applyBorder="1" applyAlignment="1">
      <alignment horizontal="left" vertical="top" wrapText="1"/>
    </xf>
    <xf numFmtId="0" fontId="0" fillId="0" borderId="0" xfId="0" applyAlignment="1">
      <alignment horizontal="justify" vertical="top" wrapText="1"/>
    </xf>
    <xf numFmtId="0" fontId="0" fillId="0" borderId="35" xfId="0" applyBorder="1" applyAlignment="1">
      <alignment horizontal="justify" vertical="top" wrapText="1"/>
    </xf>
    <xf numFmtId="0" fontId="2" fillId="0" borderId="0" xfId="0" applyFont="1" applyAlignment="1">
      <alignment horizontal="justify" vertical="top" wrapText="1"/>
    </xf>
    <xf numFmtId="0" fontId="3" fillId="12" borderId="0" xfId="0" applyFont="1" applyFill="1" applyAlignment="1">
      <alignment horizontal="justify" vertical="top" wrapText="1"/>
    </xf>
    <xf numFmtId="0" fontId="3" fillId="12" borderId="35" xfId="0" applyFont="1" applyFill="1" applyBorder="1" applyAlignment="1">
      <alignment horizontal="justify" vertical="top" wrapText="1"/>
    </xf>
    <xf numFmtId="0" fontId="5" fillId="12" borderId="0" xfId="0" applyFont="1" applyFill="1" applyAlignment="1">
      <alignment horizontal="justify" vertical="top"/>
    </xf>
    <xf numFmtId="0" fontId="5" fillId="12" borderId="35" xfId="0" applyFont="1" applyFill="1" applyBorder="1" applyAlignment="1">
      <alignment horizontal="justify" vertical="top"/>
    </xf>
    <xf numFmtId="0" fontId="25" fillId="0" borderId="27" xfId="0" applyFont="1" applyBorder="1" applyAlignment="1">
      <alignment horizontal="left" vertical="top" wrapText="1"/>
    </xf>
    <xf numFmtId="0" fontId="2" fillId="0" borderId="0" xfId="0" applyFont="1" applyAlignment="1">
      <alignment horizontal="left"/>
    </xf>
    <xf numFmtId="0" fontId="2" fillId="0" borderId="0" xfId="0" applyFont="1" applyAlignment="1">
      <alignment horizontal="left" vertical="top" wrapText="1"/>
    </xf>
    <xf numFmtId="0" fontId="2" fillId="0" borderId="65" xfId="0" applyFont="1" applyBorder="1" applyAlignment="1">
      <alignment horizontal="left" vertical="top" wrapText="1"/>
    </xf>
    <xf numFmtId="0" fontId="2" fillId="0" borderId="29" xfId="0" applyFont="1" applyBorder="1" applyAlignment="1">
      <alignment horizontal="left" vertical="top" wrapText="1"/>
    </xf>
    <xf numFmtId="0" fontId="2" fillId="0" borderId="42" xfId="0" applyFont="1" applyBorder="1" applyAlignment="1">
      <alignment horizontal="left" vertical="top" wrapText="1"/>
    </xf>
    <xf numFmtId="0" fontId="2" fillId="0" borderId="30" xfId="0" applyFont="1" applyBorder="1" applyAlignment="1">
      <alignment horizontal="left" vertical="top" wrapText="1"/>
    </xf>
    <xf numFmtId="0" fontId="2" fillId="0" borderId="66" xfId="0" applyFont="1" applyBorder="1" applyAlignment="1">
      <alignment horizontal="left" vertical="top" wrapText="1"/>
    </xf>
    <xf numFmtId="0" fontId="2" fillId="0" borderId="31" xfId="0" applyFont="1" applyBorder="1" applyAlignment="1">
      <alignment horizontal="left" vertical="top" wrapText="1"/>
    </xf>
    <xf numFmtId="0" fontId="0" fillId="20" borderId="34" xfId="0" applyFill="1" applyBorder="1" applyAlignment="1">
      <alignment horizontal="left" vertical="top" wrapText="1"/>
    </xf>
    <xf numFmtId="0" fontId="0" fillId="20" borderId="32" xfId="0" applyFill="1" applyBorder="1" applyAlignment="1">
      <alignment horizontal="left" vertical="top" wrapText="1"/>
    </xf>
    <xf numFmtId="0" fontId="0" fillId="20" borderId="36" xfId="0" applyFill="1" applyBorder="1" applyAlignment="1">
      <alignment horizontal="left" vertical="top" wrapText="1"/>
    </xf>
    <xf numFmtId="0" fontId="5" fillId="16" borderId="32" xfId="0" applyFont="1" applyFill="1" applyBorder="1" applyAlignment="1">
      <alignment horizontal="left" vertical="top" wrapText="1"/>
    </xf>
    <xf numFmtId="0" fontId="0" fillId="16" borderId="33" xfId="0" applyFill="1" applyBorder="1" applyAlignment="1">
      <alignment horizontal="left" vertical="top" wrapText="1"/>
    </xf>
    <xf numFmtId="0" fontId="5" fillId="16" borderId="34" xfId="0" applyFont="1" applyFill="1" applyBorder="1" applyAlignment="1">
      <alignment horizontal="left" vertical="top" wrapText="1"/>
    </xf>
    <xf numFmtId="0" fontId="0" fillId="16" borderId="35" xfId="0" applyFill="1" applyBorder="1" applyAlignment="1">
      <alignment horizontal="left" vertical="top" wrapText="1"/>
    </xf>
    <xf numFmtId="0" fontId="5" fillId="16" borderId="36" xfId="0" applyFont="1" applyFill="1" applyBorder="1" applyAlignment="1">
      <alignment horizontal="left" vertical="top" wrapText="1"/>
    </xf>
    <xf numFmtId="0" fontId="0" fillId="16" borderId="37" xfId="0" applyFill="1" applyBorder="1" applyAlignment="1">
      <alignment horizontal="left" vertical="top" wrapText="1"/>
    </xf>
    <xf numFmtId="0" fontId="25" fillId="0" borderId="34" xfId="0" applyFont="1" applyBorder="1" applyAlignment="1">
      <alignment horizontal="left" vertical="top" wrapText="1"/>
    </xf>
    <xf numFmtId="0" fontId="2" fillId="0" borderId="32" xfId="0" applyFont="1" applyBorder="1" applyAlignment="1">
      <alignment horizontal="center" vertical="top" wrapText="1"/>
    </xf>
    <xf numFmtId="0" fontId="2" fillId="0" borderId="33" xfId="0" applyFont="1" applyBorder="1" applyAlignment="1">
      <alignment horizontal="center" vertical="top" wrapText="1"/>
    </xf>
    <xf numFmtId="0" fontId="2" fillId="12" borderId="41" xfId="0" applyFont="1" applyFill="1" applyBorder="1" applyAlignment="1">
      <alignment vertical="top" wrapText="1"/>
    </xf>
    <xf numFmtId="0" fontId="2" fillId="12" borderId="69" xfId="0" applyFont="1" applyFill="1" applyBorder="1" applyAlignment="1">
      <alignment vertical="top" wrapText="1"/>
    </xf>
    <xf numFmtId="0" fontId="2" fillId="12" borderId="67" xfId="0" applyFont="1" applyFill="1" applyBorder="1" applyAlignment="1">
      <alignment vertical="top" wrapText="1"/>
    </xf>
    <xf numFmtId="0" fontId="2" fillId="12" borderId="2" xfId="0" applyFont="1" applyFill="1" applyBorder="1" applyAlignment="1">
      <alignment vertical="top" wrapText="1"/>
    </xf>
    <xf numFmtId="0" fontId="2" fillId="0" borderId="7" xfId="0" applyFont="1" applyBorder="1" applyAlignment="1">
      <alignment horizontal="center" vertical="top"/>
    </xf>
    <xf numFmtId="0" fontId="2" fillId="0" borderId="9" xfId="0" applyFont="1" applyBorder="1" applyAlignment="1">
      <alignment horizontal="center" vertical="top"/>
    </xf>
    <xf numFmtId="0" fontId="30" fillId="0" borderId="2" xfId="0" applyFont="1" applyBorder="1" applyAlignment="1">
      <alignment vertical="top" wrapText="1"/>
    </xf>
    <xf numFmtId="0" fontId="42" fillId="0" borderId="30" xfId="0" applyFont="1" applyBorder="1" applyAlignment="1">
      <alignment vertical="top" wrapText="1"/>
    </xf>
    <xf numFmtId="0" fontId="30" fillId="0" borderId="52" xfId="0" applyFont="1" applyBorder="1" applyAlignment="1">
      <alignment vertical="top" wrapText="1"/>
    </xf>
    <xf numFmtId="0" fontId="42" fillId="0" borderId="70" xfId="0" applyFont="1" applyBorder="1" applyAlignment="1">
      <alignment vertical="top" wrapText="1"/>
    </xf>
    <xf numFmtId="0" fontId="55" fillId="0" borderId="0" xfId="0" applyFont="1" applyAlignment="1">
      <alignment vertical="top" wrapText="1"/>
    </xf>
    <xf numFmtId="0" fontId="2" fillId="0" borderId="32" xfId="0" applyFont="1" applyBorder="1" applyAlignment="1">
      <alignment horizontal="center" vertical="top"/>
    </xf>
    <xf numFmtId="0" fontId="2" fillId="0" borderId="33" xfId="0" applyFont="1" applyBorder="1" applyAlignment="1">
      <alignment horizontal="center" vertical="top"/>
    </xf>
    <xf numFmtId="0" fontId="2" fillId="12" borderId="72" xfId="0" applyFont="1" applyFill="1" applyBorder="1" applyAlignment="1">
      <alignment vertical="top" wrapText="1"/>
    </xf>
    <xf numFmtId="0" fontId="25" fillId="0" borderId="34" xfId="0" applyFont="1" applyBorder="1" applyAlignment="1">
      <alignment vertical="top" wrapText="1"/>
    </xf>
    <xf numFmtId="0" fontId="2" fillId="12" borderId="68" xfId="0" applyFont="1" applyFill="1" applyBorder="1" applyAlignment="1">
      <alignment horizontal="left" vertical="top" wrapText="1"/>
    </xf>
    <xf numFmtId="0" fontId="2" fillId="12" borderId="67" xfId="0" applyFont="1" applyFill="1" applyBorder="1" applyAlignment="1">
      <alignment horizontal="left" vertical="top" wrapText="1"/>
    </xf>
    <xf numFmtId="0" fontId="5" fillId="14" borderId="71" xfId="0" applyFont="1" applyFill="1" applyBorder="1" applyAlignment="1" applyProtection="1">
      <alignment horizontal="left" vertical="top" wrapText="1"/>
      <protection locked="0"/>
    </xf>
    <xf numFmtId="0" fontId="5" fillId="14" borderId="45" xfId="0" applyFont="1" applyFill="1" applyBorder="1" applyAlignment="1" applyProtection="1">
      <alignment horizontal="left" vertical="top" wrapText="1"/>
      <protection locked="0"/>
    </xf>
    <xf numFmtId="0" fontId="11" fillId="12" borderId="69" xfId="0" applyFont="1" applyFill="1" applyBorder="1" applyAlignment="1">
      <alignment horizontal="left" vertical="top" wrapText="1"/>
    </xf>
    <xf numFmtId="0" fontId="11" fillId="12" borderId="67" xfId="0" applyFont="1" applyFill="1" applyBorder="1" applyAlignment="1">
      <alignment horizontal="left" vertical="top" wrapText="1"/>
    </xf>
    <xf numFmtId="0" fontId="5" fillId="14" borderId="46" xfId="0" applyFont="1" applyFill="1" applyBorder="1" applyAlignment="1" applyProtection="1">
      <alignment horizontal="left" vertical="top" wrapText="1"/>
      <protection locked="0"/>
    </xf>
    <xf numFmtId="0" fontId="25" fillId="0" borderId="0" xfId="0" applyFont="1" applyAlignment="1">
      <alignment vertical="top" wrapText="1"/>
    </xf>
    <xf numFmtId="0" fontId="2" fillId="0" borderId="0" xfId="0" applyFont="1" applyAlignment="1">
      <alignment horizontal="center" vertical="top" wrapText="1"/>
    </xf>
    <xf numFmtId="0" fontId="2" fillId="0" borderId="7" xfId="0" applyFont="1" applyBorder="1" applyAlignment="1">
      <alignment horizontal="center" vertical="top" wrapText="1"/>
    </xf>
    <xf numFmtId="0" fontId="2" fillId="0" borderId="9" xfId="0" applyFont="1" applyBorder="1" applyAlignment="1">
      <alignment horizontal="center" vertical="top" wrapText="1"/>
    </xf>
    <xf numFmtId="0" fontId="2" fillId="12" borderId="41" xfId="0" applyFont="1" applyFill="1" applyBorder="1" applyAlignment="1">
      <alignment horizontal="left" vertical="top" wrapText="1"/>
    </xf>
    <xf numFmtId="0" fontId="2" fillId="12" borderId="69" xfId="0" applyFont="1" applyFill="1" applyBorder="1" applyAlignment="1">
      <alignment horizontal="left" vertical="top" wrapText="1"/>
    </xf>
    <xf numFmtId="0" fontId="2" fillId="12" borderId="68" xfId="0" applyFont="1" applyFill="1" applyBorder="1" applyAlignment="1">
      <alignment vertical="top" wrapText="1"/>
    </xf>
    <xf numFmtId="0" fontId="2" fillId="12" borderId="0" xfId="0" applyFont="1" applyFill="1" applyAlignment="1">
      <alignment vertical="top" wrapText="1"/>
    </xf>
    <xf numFmtId="0" fontId="5" fillId="0" borderId="7" xfId="0" applyFont="1" applyBorder="1" applyAlignment="1">
      <alignment vertical="top" wrapText="1"/>
    </xf>
    <xf numFmtId="0" fontId="5" fillId="0" borderId="8" xfId="0" applyFont="1" applyBorder="1" applyAlignment="1">
      <alignment vertical="top" wrapText="1"/>
    </xf>
    <xf numFmtId="0" fontId="5" fillId="0" borderId="9" xfId="0" applyFont="1" applyBorder="1" applyAlignment="1">
      <alignment vertical="top" wrapText="1"/>
    </xf>
    <xf numFmtId="0" fontId="2" fillId="13" borderId="7" xfId="0" applyFont="1" applyFill="1" applyBorder="1" applyAlignment="1">
      <alignment horizontal="center" vertical="top"/>
    </xf>
    <xf numFmtId="0" fontId="2" fillId="13" borderId="8" xfId="0" applyFont="1" applyFill="1" applyBorder="1" applyAlignment="1">
      <alignment horizontal="center" vertical="top"/>
    </xf>
    <xf numFmtId="0" fontId="2" fillId="13" borderId="9" xfId="0" applyFont="1" applyFill="1" applyBorder="1" applyAlignment="1">
      <alignment horizontal="center" vertical="top"/>
    </xf>
    <xf numFmtId="0" fontId="5" fillId="12" borderId="53" xfId="0" quotePrefix="1" applyFont="1" applyFill="1" applyBorder="1" applyAlignment="1">
      <alignment vertical="top" wrapText="1"/>
    </xf>
    <xf numFmtId="0" fontId="5" fillId="12" borderId="15" xfId="0" quotePrefix="1" applyFont="1" applyFill="1" applyBorder="1" applyAlignment="1">
      <alignment vertical="top" wrapText="1"/>
    </xf>
    <xf numFmtId="0" fontId="5" fillId="12" borderId="81" xfId="0" quotePrefix="1" applyFont="1" applyFill="1" applyBorder="1" applyAlignment="1">
      <alignment vertical="top" wrapText="1"/>
    </xf>
    <xf numFmtId="0" fontId="5" fillId="14" borderId="76" xfId="0" quotePrefix="1" applyFont="1" applyFill="1" applyBorder="1" applyAlignment="1" applyProtection="1">
      <alignment vertical="top" wrapText="1"/>
      <protection locked="0"/>
    </xf>
    <xf numFmtId="0" fontId="5" fillId="14" borderId="75" xfId="0" quotePrefix="1" applyFont="1" applyFill="1" applyBorder="1" applyAlignment="1" applyProtection="1">
      <alignment vertical="top" wrapText="1"/>
      <protection locked="0"/>
    </xf>
    <xf numFmtId="0" fontId="5" fillId="14" borderId="82" xfId="0" quotePrefix="1" applyFont="1" applyFill="1" applyBorder="1" applyAlignment="1" applyProtection="1">
      <alignment vertical="top" wrapText="1"/>
      <protection locked="0"/>
    </xf>
    <xf numFmtId="0" fontId="5" fillId="0" borderId="83" xfId="0" applyFont="1" applyBorder="1" applyAlignment="1">
      <alignment vertical="top" wrapText="1"/>
    </xf>
    <xf numFmtId="0" fontId="5" fillId="0" borderId="73" xfId="0" applyFont="1" applyBorder="1" applyAlignment="1">
      <alignment vertical="top" wrapText="1"/>
    </xf>
    <xf numFmtId="0" fontId="5" fillId="0" borderId="84" xfId="0" applyFont="1" applyBorder="1" applyAlignment="1">
      <alignment vertical="top" wrapText="1"/>
    </xf>
    <xf numFmtId="0" fontId="2" fillId="14" borderId="65" xfId="0" applyFont="1" applyFill="1" applyBorder="1" applyAlignment="1" applyProtection="1">
      <alignment horizontal="left" vertical="top" wrapText="1"/>
      <protection locked="0"/>
    </xf>
    <xf numFmtId="0" fontId="2" fillId="14" borderId="29" xfId="0" applyFont="1" applyFill="1" applyBorder="1" applyAlignment="1" applyProtection="1">
      <alignment horizontal="left" vertical="top" wrapText="1"/>
      <protection locked="0"/>
    </xf>
    <xf numFmtId="0" fontId="2" fillId="14" borderId="77" xfId="0" applyFont="1" applyFill="1" applyBorder="1" applyAlignment="1" applyProtection="1">
      <alignment horizontal="left" vertical="top" wrapText="1"/>
      <protection locked="0"/>
    </xf>
    <xf numFmtId="0" fontId="2" fillId="14" borderId="31" xfId="0" applyFont="1" applyFill="1" applyBorder="1" applyAlignment="1" applyProtection="1">
      <alignment horizontal="left" vertical="top" wrapText="1"/>
      <protection locked="0"/>
    </xf>
    <xf numFmtId="0" fontId="5" fillId="14" borderId="1" xfId="0" applyFont="1" applyFill="1" applyBorder="1" applyAlignment="1" applyProtection="1">
      <alignment horizontal="left" vertical="top" wrapText="1"/>
      <protection locked="0"/>
    </xf>
    <xf numFmtId="0" fontId="5" fillId="14" borderId="65" xfId="0" applyFont="1" applyFill="1" applyBorder="1" applyAlignment="1" applyProtection="1">
      <alignment horizontal="left" vertical="top" wrapText="1"/>
      <protection locked="0"/>
    </xf>
    <xf numFmtId="0" fontId="5" fillId="14" borderId="29" xfId="0" applyFont="1" applyFill="1" applyBorder="1" applyAlignment="1" applyProtection="1">
      <alignment horizontal="left" vertical="top" wrapText="1"/>
      <protection locked="0"/>
    </xf>
    <xf numFmtId="0" fontId="5" fillId="14" borderId="2" xfId="0" applyFont="1" applyFill="1" applyBorder="1" applyAlignment="1" applyProtection="1">
      <alignment horizontal="left" vertical="top" wrapText="1"/>
      <protection locked="0"/>
    </xf>
    <xf numFmtId="0" fontId="5" fillId="14" borderId="42" xfId="0" applyFont="1" applyFill="1" applyBorder="1" applyAlignment="1" applyProtection="1">
      <alignment horizontal="left" vertical="top" wrapText="1"/>
      <protection locked="0"/>
    </xf>
    <xf numFmtId="0" fontId="5" fillId="14" borderId="30" xfId="0" applyFont="1" applyFill="1" applyBorder="1" applyAlignment="1" applyProtection="1">
      <alignment horizontal="left" vertical="top" wrapText="1"/>
      <protection locked="0"/>
    </xf>
    <xf numFmtId="0" fontId="25" fillId="12" borderId="0" xfId="0" applyFont="1" applyFill="1" applyAlignment="1">
      <alignment horizontal="left" vertical="top" wrapText="1"/>
    </xf>
    <xf numFmtId="0" fontId="5" fillId="0" borderId="51" xfId="0" applyFont="1" applyBorder="1" applyAlignment="1">
      <alignment vertical="top" wrapText="1"/>
    </xf>
    <xf numFmtId="0" fontId="5" fillId="0" borderId="74" xfId="0" applyFont="1" applyBorder="1" applyAlignment="1">
      <alignment vertical="top" wrapText="1"/>
    </xf>
    <xf numFmtId="0" fontId="5" fillId="0" borderId="80" xfId="0" applyFont="1" applyBorder="1" applyAlignment="1">
      <alignment vertical="top" wrapText="1"/>
    </xf>
    <xf numFmtId="0" fontId="5" fillId="0" borderId="53" xfId="0" applyFont="1" applyBorder="1" applyAlignment="1">
      <alignment vertical="top" wrapText="1"/>
    </xf>
    <xf numFmtId="0" fontId="5" fillId="0" borderId="15" xfId="0" applyFont="1" applyBorder="1" applyAlignment="1">
      <alignment vertical="top" wrapText="1"/>
    </xf>
    <xf numFmtId="0" fontId="5" fillId="0" borderId="81" xfId="0" applyFont="1" applyBorder="1" applyAlignment="1">
      <alignment vertical="top" wrapText="1"/>
    </xf>
    <xf numFmtId="0" fontId="5" fillId="12" borderId="52" xfId="0" quotePrefix="1" applyFont="1" applyFill="1" applyBorder="1" applyAlignment="1">
      <alignment vertical="top" wrapText="1"/>
    </xf>
    <xf numFmtId="0" fontId="5" fillId="12" borderId="43" xfId="0" quotePrefix="1" applyFont="1" applyFill="1" applyBorder="1" applyAlignment="1">
      <alignment vertical="top" wrapText="1"/>
    </xf>
    <xf numFmtId="0" fontId="5" fillId="12" borderId="70" xfId="0" quotePrefix="1" applyFont="1" applyFill="1" applyBorder="1" applyAlignment="1">
      <alignment vertical="top" wrapText="1"/>
    </xf>
    <xf numFmtId="0" fontId="5" fillId="14" borderId="53" xfId="0" quotePrefix="1" applyFont="1" applyFill="1" applyBorder="1" applyAlignment="1" applyProtection="1">
      <alignment vertical="top" wrapText="1"/>
      <protection locked="0"/>
    </xf>
    <xf numFmtId="0" fontId="5" fillId="14" borderId="15" xfId="0" quotePrefix="1" applyFont="1" applyFill="1" applyBorder="1" applyAlignment="1" applyProtection="1">
      <alignment vertical="top" wrapText="1"/>
      <protection locked="0"/>
    </xf>
    <xf numFmtId="0" fontId="5" fillId="14" borderId="81" xfId="0" quotePrefix="1" applyFont="1" applyFill="1" applyBorder="1" applyAlignment="1" applyProtection="1">
      <alignment vertical="top" wrapText="1"/>
      <protection locked="0"/>
    </xf>
    <xf numFmtId="0" fontId="2" fillId="0" borderId="0" xfId="0" applyFont="1" applyAlignment="1">
      <alignment horizontal="left" vertical="top"/>
    </xf>
    <xf numFmtId="0" fontId="25" fillId="0" borderId="0" xfId="0" applyFont="1" applyAlignment="1">
      <alignment horizontal="left" vertical="top" wrapText="1"/>
    </xf>
    <xf numFmtId="0" fontId="5" fillId="14" borderId="26" xfId="0" applyFont="1" applyFill="1" applyBorder="1" applyAlignment="1" applyProtection="1">
      <alignment horizontal="left" vertical="top" wrapText="1"/>
      <protection locked="0"/>
    </xf>
    <xf numFmtId="0" fontId="5" fillId="14" borderId="77" xfId="0" applyFont="1" applyFill="1" applyBorder="1" applyAlignment="1" applyProtection="1">
      <alignment horizontal="left" vertical="top" wrapText="1"/>
      <protection locked="0"/>
    </xf>
    <xf numFmtId="0" fontId="5" fillId="14" borderId="31" xfId="0" applyFont="1" applyFill="1" applyBorder="1" applyAlignment="1" applyProtection="1">
      <alignment horizontal="left" vertical="top" wrapText="1"/>
      <protection locked="0"/>
    </xf>
    <xf numFmtId="0" fontId="4" fillId="12" borderId="38" xfId="0" applyFont="1" applyFill="1" applyBorder="1" applyAlignment="1">
      <alignment vertical="top" wrapText="1"/>
    </xf>
    <xf numFmtId="0" fontId="4" fillId="12" borderId="86" xfId="0" applyFont="1" applyFill="1" applyBorder="1" applyAlignment="1">
      <alignment vertical="top" wrapText="1"/>
    </xf>
    <xf numFmtId="0" fontId="5" fillId="14" borderId="68" xfId="0" applyFont="1" applyFill="1" applyBorder="1" applyAlignment="1" applyProtection="1">
      <alignment horizontal="left" vertical="top" wrapText="1"/>
      <protection locked="0"/>
    </xf>
    <xf numFmtId="0" fontId="5" fillId="14" borderId="72" xfId="0" applyFont="1" applyFill="1" applyBorder="1" applyAlignment="1" applyProtection="1">
      <alignment horizontal="left" vertical="top" wrapText="1"/>
      <protection locked="0"/>
    </xf>
    <xf numFmtId="0" fontId="4" fillId="12" borderId="48" xfId="0" applyFont="1" applyFill="1" applyBorder="1" applyAlignment="1">
      <alignment vertical="top" wrapText="1"/>
    </xf>
    <xf numFmtId="0" fontId="57" fillId="12" borderId="0" xfId="0" applyFont="1" applyFill="1" applyAlignment="1">
      <alignment horizontal="left" vertical="top" wrapText="1"/>
    </xf>
    <xf numFmtId="0" fontId="2" fillId="12" borderId="28" xfId="0" applyFont="1" applyFill="1" applyBorder="1" applyAlignment="1">
      <alignment vertical="top" wrapText="1"/>
    </xf>
    <xf numFmtId="0" fontId="2" fillId="0" borderId="28" xfId="0" applyFont="1" applyBorder="1" applyAlignment="1">
      <alignment vertical="top" wrapText="1"/>
    </xf>
    <xf numFmtId="0" fontId="4" fillId="12" borderId="87" xfId="0" applyFont="1" applyFill="1" applyBorder="1" applyAlignment="1">
      <alignment vertical="top" wrapText="1"/>
    </xf>
    <xf numFmtId="0" fontId="4" fillId="12" borderId="9" xfId="0" applyFont="1" applyFill="1" applyBorder="1" applyAlignment="1">
      <alignment vertical="top" wrapText="1"/>
    </xf>
    <xf numFmtId="0" fontId="2" fillId="0" borderId="0" xfId="0" applyFont="1" applyAlignment="1">
      <alignment horizontal="left" vertical="center"/>
    </xf>
    <xf numFmtId="0" fontId="2" fillId="0" borderId="0" xfId="0" applyFont="1" applyAlignment="1">
      <alignment vertical="top" wrapText="1"/>
    </xf>
    <xf numFmtId="0" fontId="3" fillId="0" borderId="28" xfId="0" applyFont="1" applyBorder="1" applyAlignment="1">
      <alignment vertical="top" wrapText="1"/>
    </xf>
    <xf numFmtId="0" fontId="4" fillId="12" borderId="85" xfId="0" applyFont="1" applyFill="1" applyBorder="1" applyAlignment="1">
      <alignment vertical="top" wrapText="1"/>
    </xf>
    <xf numFmtId="0" fontId="4" fillId="12" borderId="71" xfId="0" applyFont="1" applyFill="1" applyBorder="1" applyAlignment="1">
      <alignment vertical="top" wrapText="1"/>
    </xf>
    <xf numFmtId="0" fontId="2" fillId="13" borderId="14" xfId="0" applyFont="1" applyFill="1" applyBorder="1" applyAlignment="1">
      <alignment horizontal="center" vertical="top"/>
    </xf>
    <xf numFmtId="0" fontId="2" fillId="13" borderId="16" xfId="0" applyFont="1" applyFill="1" applyBorder="1" applyAlignment="1">
      <alignment horizontal="center" vertical="top"/>
    </xf>
    <xf numFmtId="0" fontId="29" fillId="0" borderId="0" xfId="0" applyFont="1" applyAlignment="1">
      <alignment vertical="top" wrapText="1"/>
    </xf>
    <xf numFmtId="0" fontId="28" fillId="0" borderId="0" xfId="0" applyFont="1" applyAlignment="1">
      <alignment horizontal="left" vertical="top" wrapText="1"/>
    </xf>
    <xf numFmtId="0" fontId="2" fillId="8" borderId="38" xfId="0" applyFont="1" applyFill="1" applyBorder="1" applyAlignment="1">
      <alignment vertical="top" wrapText="1"/>
    </xf>
    <xf numFmtId="0" fontId="2" fillId="8" borderId="39" xfId="0" applyFont="1" applyFill="1" applyBorder="1" applyAlignment="1">
      <alignment vertical="top" wrapText="1"/>
    </xf>
    <xf numFmtId="0" fontId="6" fillId="0" borderId="0" xfId="0" applyFont="1" applyAlignment="1">
      <alignment vertical="top" wrapText="1"/>
    </xf>
    <xf numFmtId="0" fontId="29" fillId="0" borderId="34" xfId="0" applyFont="1" applyBorder="1" applyAlignment="1">
      <alignment horizontal="left" vertical="top" wrapText="1"/>
    </xf>
    <xf numFmtId="0" fontId="2" fillId="0" borderId="0" xfId="0" applyFont="1" applyAlignment="1">
      <alignment horizontal="center" vertical="center" wrapText="1"/>
    </xf>
    <xf numFmtId="0" fontId="39" fillId="10" borderId="18" xfId="0" applyFont="1" applyFill="1" applyBorder="1" applyAlignment="1">
      <alignment horizontal="left" vertical="top" wrapText="1"/>
    </xf>
    <xf numFmtId="0" fontId="39" fillId="10" borderId="73" xfId="0" applyFont="1" applyFill="1" applyBorder="1" applyAlignment="1">
      <alignment horizontal="left" vertical="top" wrapText="1"/>
    </xf>
    <xf numFmtId="0" fontId="39" fillId="10" borderId="19" xfId="0" applyFont="1" applyFill="1" applyBorder="1" applyAlignment="1">
      <alignment horizontal="left" vertical="top" wrapText="1"/>
    </xf>
    <xf numFmtId="0" fontId="39" fillId="10" borderId="17" xfId="0" applyFont="1" applyFill="1" applyBorder="1" applyAlignment="1">
      <alignment horizontal="left" vertical="top" wrapText="1"/>
    </xf>
    <xf numFmtId="0" fontId="39" fillId="10" borderId="23" xfId="0" applyFont="1" applyFill="1" applyBorder="1" applyAlignment="1">
      <alignment horizontal="left" vertical="top" wrapText="1"/>
    </xf>
    <xf numFmtId="0" fontId="39" fillId="10" borderId="42" xfId="0" applyFont="1" applyFill="1" applyBorder="1" applyAlignment="1">
      <alignment horizontal="left" vertical="top" wrapText="1"/>
    </xf>
    <xf numFmtId="0" fontId="39" fillId="10" borderId="73" xfId="0" applyFont="1" applyFill="1" applyBorder="1" applyAlignment="1">
      <alignment horizontal="center" vertical="top" wrapText="1"/>
    </xf>
    <xf numFmtId="0" fontId="39" fillId="10" borderId="0" xfId="0" applyFont="1" applyFill="1" applyAlignment="1">
      <alignment horizontal="center" vertical="top" wrapText="1"/>
    </xf>
    <xf numFmtId="0" fontId="39" fillId="10" borderId="42" xfId="0" applyFont="1" applyFill="1" applyBorder="1" applyAlignment="1">
      <alignment horizontal="center" vertical="top" wrapText="1"/>
    </xf>
    <xf numFmtId="0" fontId="39" fillId="10" borderId="0" xfId="0" applyFont="1" applyFill="1" applyAlignment="1">
      <alignment horizontal="left" vertical="top" wrapText="1"/>
    </xf>
    <xf numFmtId="0" fontId="39" fillId="10" borderId="25" xfId="0" applyFont="1" applyFill="1" applyBorder="1" applyAlignment="1">
      <alignment horizontal="left" vertical="top" wrapText="1"/>
    </xf>
    <xf numFmtId="0" fontId="0" fillId="0" borderId="14" xfId="0" applyBorder="1" applyAlignment="1">
      <alignment horizontal="left" vertical="top"/>
    </xf>
    <xf numFmtId="0" fontId="0" fillId="0" borderId="16" xfId="0" applyBorder="1" applyAlignment="1">
      <alignment horizontal="left" vertical="top"/>
    </xf>
    <xf numFmtId="0" fontId="39" fillId="10" borderId="19" xfId="0" applyFont="1" applyFill="1" applyBorder="1" applyAlignment="1">
      <alignment horizontal="center" vertical="top" wrapText="1"/>
    </xf>
    <xf numFmtId="0" fontId="39" fillId="10" borderId="43" xfId="0" applyFont="1" applyFill="1" applyBorder="1" applyAlignment="1">
      <alignment horizontal="center" vertical="top" wrapText="1"/>
    </xf>
    <xf numFmtId="0" fontId="39" fillId="10" borderId="25" xfId="0" applyFont="1" applyFill="1" applyBorder="1" applyAlignment="1">
      <alignment horizontal="center" vertical="top" wrapText="1"/>
    </xf>
    <xf numFmtId="0" fontId="61" fillId="17" borderId="0" xfId="0" applyFont="1" applyFill="1" applyAlignment="1">
      <alignment horizontal="center" vertical="center"/>
    </xf>
  </cellXfs>
  <cellStyles count="5">
    <cellStyle name="Hyperlink" xfId="1" builtinId="8"/>
    <cellStyle name="Komma" xfId="2" builtinId="3"/>
    <cellStyle name="Standaard" xfId="0" builtinId="0"/>
    <cellStyle name="Standard 4" xfId="4" xr:uid="{DCA9298B-9332-41FB-B47C-E476C87A6ECC}"/>
    <cellStyle name="Standard_Outline NIMs template 10-09-30" xfId="3" xr:uid="{00000000-0005-0000-0000-000003000000}"/>
  </cellStyles>
  <dxfs count="3">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s>
  <tableStyles count="0" defaultTableStyle="TableStyleMedium9" defaultPivotStyle="PivotStyleLight16"/>
  <colors>
    <mruColors>
      <color rgb="FFCCCCFF"/>
      <color rgb="FFFFFFCC"/>
      <color rgb="FF0000FF"/>
      <color rgb="FF00297A"/>
      <color rgb="FF9999FF"/>
      <color rgb="FFCCF0C6"/>
      <color rgb="FFC0EDB9"/>
      <color rgb="FFABE7A1"/>
      <color rgb="FFBCECB4"/>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323850</xdr:colOff>
      <xdr:row>0</xdr:row>
      <xdr:rowOff>1863820</xdr:rowOff>
    </xdr:to>
    <xdr:pic>
      <xdr:nvPicPr>
        <xdr:cNvPr id="2" name="Afbeelding 1">
          <a:extLst>
            <a:ext uri="{FF2B5EF4-FFF2-40B4-BE49-F238E27FC236}">
              <a16:creationId xmlns:a16="http://schemas.microsoft.com/office/drawing/2014/main" id="{CEE55FBC-237D-41B0-A6D2-E08F6B2481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0" y="0"/>
          <a:ext cx="5743575" cy="1863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Z:\-%20PPL\6.0%20Clients\SQ01%20-%20SQC\029%20-%20EU%20CLIMA%20support%20(FAR%20etc)\240213%20VOS\OLD\Updated%20verification%20report%20template%20BDR%20XIV%20clean%20(KLC).xlsx" TargetMode="External"/><Relationship Id="rId1" Type="http://schemas.openxmlformats.org/officeDocument/2006/relationships/externalLinkPath" Target="file:///Z:\-%20PPL\6.0%20Clients\SQ01%20-%20SQC\029%20-%20EU%20CLIMA%20support%20(FAR%20etc)\240213%20VOS\OLD\Updated%20verification%20report%20template%20BDR%20XIV%20clean%20(KL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Guidelines and Conditions"/>
      <sheetName val="READ ME How to use this file"/>
      <sheetName val="Opinion Statement"/>
      <sheetName val="Annex 1 - Findings"/>
      <sheetName val="Annex 2 - basis of work"/>
      <sheetName val="Annex 3 - Changes "/>
      <sheetName val="EUwideConstants"/>
      <sheetName val="MSParameters"/>
      <sheetName val="Accounting"/>
      <sheetName val="Translations"/>
      <sheetName val="VersionDocument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23">
          <cell r="B123" t="str">
            <v>Article 11(4)(d): modifications to MMP notified to CA:</v>
          </cell>
        </row>
      </sheetData>
      <sheetData sheetId="1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8563E31-C300-40BD-A746-26946D90FA2F}" name="EE_evidence_options" displayName="EE_evidence_options" ref="A40:A45" totalsRowShown="0" headerRowDxfId="2" dataDxfId="1">
  <autoFilter ref="A40:A45" xr:uid="{98563E31-C300-40BD-A746-26946D90FA2F}"/>
  <tableColumns count="1">
    <tableColumn id="1" xr3:uid="{1F9C1F01-BDF4-491C-B956-4FF47864A05E}" name="Evidence provided for the energy efficiency conditionality"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limate.ec.europa.eu/eu-action/eu-emissions-trading-system-eu-ets/free-allocation_en" TargetMode="External"/><Relationship Id="rId13" Type="http://schemas.openxmlformats.org/officeDocument/2006/relationships/drawing" Target="../drawings/drawing1.xml"/><Relationship Id="rId3" Type="http://schemas.openxmlformats.org/officeDocument/2006/relationships/hyperlink" Target="http://eur-lex.europa.eu/LexUriServ/LexUriServ.do?uri=OJ:L:2012:181:0001:0029:EN:PDF" TargetMode="External"/><Relationship Id="rId7" Type="http://schemas.openxmlformats.org/officeDocument/2006/relationships/hyperlink" Target="http://data.europa.eu/eli/reg_del/2019/331/oj" TargetMode="External"/><Relationship Id="rId12" Type="http://schemas.openxmlformats.org/officeDocument/2006/relationships/printerSettings" Target="../printerSettings/printerSettings1.bin"/><Relationship Id="rId2" Type="http://schemas.openxmlformats.org/officeDocument/2006/relationships/hyperlink" Target="http://eur-lex.europa.eu/LexUriServ/LexUriServ.do?uri=CONSLEG:2003L0087:20090625:EN:PDF" TargetMode="External"/><Relationship Id="rId1" Type="http://schemas.openxmlformats.org/officeDocument/2006/relationships/hyperlink" Target="https://climate.ec.europa.eu/eu-action/eu-emissions-trading-system-eu-ets/monitoring-reporting-and-verification-eu-ets-emissions_en" TargetMode="External"/><Relationship Id="rId6" Type="http://schemas.openxmlformats.org/officeDocument/2006/relationships/hyperlink" Target="http://ec.europa.eu/transparency/regdoc/rep/3/2018/EN/C-2018-8664-F1-EN-MAIN-PART-1.PDF" TargetMode="External"/><Relationship Id="rId11" Type="http://schemas.openxmlformats.org/officeDocument/2006/relationships/hyperlink" Target="http://eur-lex.europa.eu/en/index.htm" TargetMode="External"/><Relationship Id="rId5" Type="http://schemas.openxmlformats.org/officeDocument/2006/relationships/hyperlink" Target="https://eur-lex.europa.eu/legal-content/EN/TXT/?uri=CELEX:32018R2067" TargetMode="External"/><Relationship Id="rId10" Type="http://schemas.openxmlformats.org/officeDocument/2006/relationships/hyperlink" Target="https://climate.ec.europa.eu/eu-action/eu-emissions-trading-system-eu-ets/monitoring-reporting-and-verification-eu-ets-emissions_en" TargetMode="External"/><Relationship Id="rId4" Type="http://schemas.openxmlformats.org/officeDocument/2006/relationships/hyperlink" Target="https://eur-lex.europa.eu/eli/dir/2003/87/2018-04-08" TargetMode="External"/><Relationship Id="rId9" Type="http://schemas.openxmlformats.org/officeDocument/2006/relationships/hyperlink" Target="https://climate.ec.europa.eu/eu-action/eu-emissions-trading-system-eu-ets_en" TargetMode="External"/></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10.bin"/><Relationship Id="rId3" Type="http://schemas.openxmlformats.org/officeDocument/2006/relationships/hyperlink" Target="http://eur-lex.europa.eu/en/index.htm" TargetMode="External"/><Relationship Id="rId7" Type="http://schemas.openxmlformats.org/officeDocument/2006/relationships/hyperlink" Target="https://www.vlaanderen.be/veka/energie-en-klimaatbeleid/energie-en-klimaatbeleid-voor-ondernemingen/eu-emissiehandelssysteem-eu-ets/ets-verplichtingen-voor-vaste-installaties" TargetMode="External"/><Relationship Id="rId2" Type="http://schemas.openxmlformats.org/officeDocument/2006/relationships/hyperlink" Target="https://climate.ec.europa.eu/eu-action/eu-emissions-trading-system-eu-ets/free-allocation_en" TargetMode="External"/><Relationship Id="rId1" Type="http://schemas.openxmlformats.org/officeDocument/2006/relationships/hyperlink" Target="https://eur-lex.europa.eu/legal-content/EN/TXT/?uri=CELEX:32018R2067LINK%20TO%20AMENDMENT%20ACT" TargetMode="External"/><Relationship Id="rId6" Type="http://schemas.openxmlformats.org/officeDocument/2006/relationships/hyperlink" Target="mailto:emissierechten@vlaanderen.be" TargetMode="External"/><Relationship Id="rId5" Type="http://schemas.openxmlformats.org/officeDocument/2006/relationships/hyperlink" Target="https://eur06.safelinks.protection.outlook.com/?url=https%3A%2F%2Fclimate.ec.europa.eu%2Feu-action%2Feu-emissions-trading-system-eu-ets_en&amp;data=05%7C02%7Cl.candlin%40sqconsult.com%7C22abcc1a1992475cf5a408dc43724b95%7C1c1df544b595484a84d1ea44747c9427%7C1%7C0%7C638459405386053472%7CUnknown%7CTWFpbGZsb3d8eyJWIjoiMC4wLjAwMDAiLCJQIjoiV2luMzIiLCJBTiI6Ik1haWwiLCJXVCI6Mn0%3D%7C0%7C%7C%7C&amp;sdata=Rt6mCo%2BJS4AnlMOqDNlGPXTavmonkIKe9b8GJmWGVZ4%3D&amp;reserved=0" TargetMode="External"/><Relationship Id="rId4" Type="http://schemas.openxmlformats.org/officeDocument/2006/relationships/hyperlink" Target="https://climate.ec.europa.eu/eu-action/eu-emissions-trading-system-eu-ets/monitoring-reporting-and-verification-eu-ets-emissions_en"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6"/>
  <sheetViews>
    <sheetView tabSelected="1" workbookViewId="0">
      <selection activeCell="O7" sqref="O7"/>
    </sheetView>
  </sheetViews>
  <sheetFormatPr defaultColWidth="9.08984375" defaultRowHeight="13" x14ac:dyDescent="0.25"/>
  <cols>
    <col min="1" max="2" width="3.36328125" style="54" customWidth="1"/>
    <col min="3" max="3" width="31" style="54" customWidth="1"/>
    <col min="4" max="4" width="18.6328125" style="54" customWidth="1"/>
    <col min="5" max="5" width="18.90625" style="54" customWidth="1"/>
    <col min="6" max="16384" width="9.08984375" style="54"/>
  </cols>
  <sheetData>
    <row r="1" spans="1:10" ht="157.5" customHeight="1" x14ac:dyDescent="0.25">
      <c r="A1" s="431"/>
      <c r="B1" s="431"/>
      <c r="C1" s="431"/>
      <c r="D1" s="431"/>
      <c r="E1" s="431"/>
      <c r="F1" s="431"/>
      <c r="G1" s="431"/>
      <c r="H1" s="431"/>
      <c r="I1" s="431"/>
    </row>
    <row r="2" spans="1:10" ht="25.5" customHeight="1" x14ac:dyDescent="0.25">
      <c r="A2" s="115"/>
      <c r="B2" s="432" t="str">
        <f>Translations!$B$2</f>
        <v xml:space="preserve">VERIFICATION REPORT </v>
      </c>
      <c r="C2" s="433"/>
      <c r="D2" s="433"/>
      <c r="E2" s="433"/>
      <c r="F2" s="433"/>
      <c r="G2" s="433"/>
      <c r="H2" s="433"/>
      <c r="I2" s="433"/>
    </row>
    <row r="3" spans="1:10" ht="24" customHeight="1" x14ac:dyDescent="0.25">
      <c r="A3" s="115"/>
      <c r="B3" s="444" t="str">
        <f>Translations!$B$3</f>
        <v>For the verification of operator's baseline data reports, annual activity level reports or new entrant data reports under the Free Allocation Regulations</v>
      </c>
      <c r="C3" s="433"/>
      <c r="D3" s="433"/>
      <c r="E3" s="433"/>
      <c r="F3" s="433"/>
      <c r="G3" s="433"/>
      <c r="H3" s="433"/>
      <c r="I3" s="433"/>
    </row>
    <row r="4" spans="1:10" ht="12.75" customHeight="1" thickBot="1" x14ac:dyDescent="0.3">
      <c r="A4" s="115"/>
      <c r="B4" s="387"/>
      <c r="C4" s="388"/>
      <c r="D4" s="388"/>
      <c r="E4" s="388"/>
      <c r="F4" s="388"/>
      <c r="G4" s="388"/>
      <c r="H4" s="388"/>
      <c r="I4" s="388"/>
    </row>
    <row r="5" spans="1:10" ht="20.149999999999999" customHeight="1" x14ac:dyDescent="0.25">
      <c r="A5" s="115"/>
      <c r="B5" s="434" t="str">
        <f>Translations!$B$4</f>
        <v>Before you use this file, please carry out the following steps:</v>
      </c>
      <c r="C5" s="435"/>
      <c r="D5" s="435"/>
      <c r="E5" s="435"/>
      <c r="F5" s="435"/>
      <c r="G5" s="435"/>
      <c r="H5" s="435"/>
      <c r="I5" s="436"/>
    </row>
    <row r="6" spans="1:10" ht="20.149999999999999" customHeight="1" x14ac:dyDescent="0.25">
      <c r="A6" s="115"/>
      <c r="B6" s="375" t="str">
        <f>Translations!$B$5</f>
        <v>(a)  Read carefully 'How to use this file'. These are the instructions for filling this template.</v>
      </c>
      <c r="C6" s="376"/>
      <c r="D6" s="376"/>
      <c r="E6" s="376"/>
      <c r="F6" s="376"/>
      <c r="G6" s="376"/>
      <c r="H6" s="376"/>
      <c r="I6" s="377"/>
    </row>
    <row r="7" spans="1:10" ht="30" customHeight="1" x14ac:dyDescent="0.25">
      <c r="A7" s="115"/>
      <c r="B7" s="375" t="str">
        <f>Translations!$B$6</f>
        <v>(b)  Identify the Competent Authority (CA) to which the operator whose report you are verifying has to submit the verified baseline data report. Note that "Member State" here means all States which are participating in the EU ETS, not only EU Member States.</v>
      </c>
      <c r="C7" s="376"/>
      <c r="D7" s="376"/>
      <c r="E7" s="376"/>
      <c r="F7" s="376"/>
      <c r="G7" s="376"/>
      <c r="H7" s="376"/>
      <c r="I7" s="377"/>
    </row>
    <row r="8" spans="1:10" ht="30" customHeight="1" x14ac:dyDescent="0.25">
      <c r="A8" s="115"/>
      <c r="B8" s="375" t="str">
        <f>Translations!$B$7</f>
        <v>(c)  Check the CA's webpage or directly contact the CA in order to find out if you have the correct version of the template. The template version (in particular the reference file name) is clearly indicated on the cover page of this file.</v>
      </c>
      <c r="C8" s="376"/>
      <c r="D8" s="376"/>
      <c r="E8" s="376"/>
      <c r="F8" s="376"/>
      <c r="G8" s="376"/>
      <c r="H8" s="376"/>
      <c r="I8" s="377"/>
    </row>
    <row r="9" spans="1:10" ht="30" customHeight="1" thickBot="1" x14ac:dyDescent="0.3">
      <c r="A9" s="115"/>
      <c r="B9" s="437" t="str">
        <f>Translations!$B$8</f>
        <v>(d) Some Member States may require you to use an alternative system, such as internet-based form instead of a spreadsheet. Check your Member State requirements. In this case the CA will provide further information to you.</v>
      </c>
      <c r="C9" s="438"/>
      <c r="D9" s="438"/>
      <c r="E9" s="438"/>
      <c r="F9" s="438"/>
      <c r="G9" s="438"/>
      <c r="H9" s="438"/>
      <c r="I9" s="439"/>
    </row>
    <row r="10" spans="1:10" ht="12.75" customHeight="1" x14ac:dyDescent="0.25">
      <c r="A10" s="115"/>
      <c r="B10" s="449"/>
      <c r="C10" s="390"/>
      <c r="D10" s="390"/>
      <c r="E10" s="390"/>
      <c r="F10" s="390"/>
      <c r="G10" s="390"/>
      <c r="H10" s="390"/>
      <c r="I10" s="390"/>
    </row>
    <row r="11" spans="1:10" ht="15.5" x14ac:dyDescent="0.25">
      <c r="A11" s="115"/>
      <c r="B11" s="440" t="str">
        <f>Translations!$B$9</f>
        <v>Go to 'How to use this file'</v>
      </c>
      <c r="C11" s="440"/>
      <c r="D11" s="440"/>
      <c r="E11" s="440"/>
      <c r="F11" s="440"/>
      <c r="G11" s="440"/>
      <c r="H11" s="440"/>
      <c r="I11" s="440"/>
    </row>
    <row r="12" spans="1:10" ht="10.5" customHeight="1" thickBot="1" x14ac:dyDescent="0.3">
      <c r="A12" s="115"/>
      <c r="B12" s="387"/>
      <c r="C12" s="388"/>
      <c r="D12" s="388"/>
      <c r="E12" s="388"/>
      <c r="F12" s="388"/>
      <c r="G12" s="388"/>
      <c r="H12" s="388"/>
      <c r="I12" s="388"/>
    </row>
    <row r="13" spans="1:10" ht="14" x14ac:dyDescent="0.25">
      <c r="A13" s="115"/>
      <c r="B13" s="90"/>
      <c r="C13" s="91" t="str">
        <f>Translations!$B$10</f>
        <v>Guidelines and Conditions</v>
      </c>
      <c r="D13" s="92"/>
      <c r="E13" s="92"/>
      <c r="F13" s="92"/>
      <c r="G13" s="92"/>
      <c r="H13" s="92"/>
      <c r="I13" s="93"/>
    </row>
    <row r="14" spans="1:10" ht="10.5" customHeight="1" x14ac:dyDescent="0.25">
      <c r="A14" s="115"/>
      <c r="B14" s="94"/>
      <c r="C14" s="312"/>
      <c r="D14" s="312"/>
      <c r="E14" s="312"/>
      <c r="F14" s="312"/>
      <c r="G14" s="312"/>
      <c r="H14" s="312"/>
      <c r="I14" s="95"/>
    </row>
    <row r="15" spans="1:10" ht="56.25" customHeight="1" x14ac:dyDescent="0.25">
      <c r="A15" s="115"/>
      <c r="B15" s="94">
        <v>1</v>
      </c>
      <c r="C15" s="447" t="str">
        <f>Translations!$B$11</f>
        <v>Article 15 of Directive 2003/87/EC requires Member States to ensure that the reports submitted by operators, pursuant to Article 14(3) of that Directive, are verified in accordance with Commission Regulation (EU) No. 2018/2067 on the verification of data and the accreditation of verifiers pursuant to Directive 2003/87/EC.</v>
      </c>
      <c r="D15" s="447"/>
      <c r="E15" s="447"/>
      <c r="F15" s="447"/>
      <c r="G15" s="447"/>
      <c r="H15" s="447"/>
      <c r="I15" s="448"/>
      <c r="J15" s="47"/>
    </row>
    <row r="16" spans="1:10" ht="30" customHeight="1" x14ac:dyDescent="0.25">
      <c r="A16" s="115"/>
      <c r="B16" s="94"/>
      <c r="C16" s="378" t="str">
        <f>Translations!$B$12</f>
        <v>Directive 2003/87/EC was amended by Directive 2023/959/EC leading to revised requirements on allocation of allowances. The Directive and the amended directive  can be downloaded from:</v>
      </c>
      <c r="D16" s="378"/>
      <c r="E16" s="378"/>
      <c r="F16" s="378"/>
      <c r="G16" s="378"/>
      <c r="H16" s="378"/>
      <c r="I16" s="441"/>
      <c r="J16" s="47"/>
    </row>
    <row r="17" spans="1:10" ht="45" customHeight="1" x14ac:dyDescent="0.25">
      <c r="A17" s="115"/>
      <c r="B17" s="94"/>
      <c r="C17" s="381" t="str">
        <f>Translations!$B$13</f>
        <v>https://eur-lex.europa.eu/eli/dir/2003/87/2018-04-08
https://eur-lex.europa.eu/eli/dir/2023/959/oj</v>
      </c>
      <c r="D17" s="371"/>
      <c r="E17" s="371"/>
      <c r="F17" s="371"/>
      <c r="G17" s="371"/>
      <c r="H17" s="371"/>
      <c r="I17" s="372"/>
      <c r="J17" s="47"/>
    </row>
    <row r="18" spans="1:10" ht="10.5" customHeight="1" x14ac:dyDescent="0.25">
      <c r="A18" s="115"/>
      <c r="B18" s="94"/>
      <c r="C18" s="313"/>
      <c r="D18" s="314"/>
      <c r="E18" s="312"/>
      <c r="F18" s="312"/>
      <c r="G18" s="312"/>
      <c r="H18" s="312"/>
      <c r="I18" s="95"/>
    </row>
    <row r="19" spans="1:10" ht="86.15" customHeight="1" x14ac:dyDescent="0.25">
      <c r="A19" s="115"/>
      <c r="B19" s="94">
        <v>2</v>
      </c>
      <c r="C19" s="378" t="str">
        <f>Translations!$B$14</f>
        <v xml:space="preserve">The Directive requires Member States to allocate allowances for free to installations based on Community-wide and fully-harmonised rules (Article 10a(1)). These Free Allocation Rules (hereinafter "the FAR") are contained in the Commission Delegated Regulation (EU) 2019/331 of 19 December 2018 determining transitional Union-wide rules for harmonised free allocation of emission allowances pursuant to Article 10a of Directive 2003/87/EC of the European Parliament and of the Council. In 2024 the FAR was revised by Regulation XX/XX for the allocation period 2026-2030. As a result of these amendments this verification report template was revised. The FAR can be downloaded from: </v>
      </c>
      <c r="D19" s="379"/>
      <c r="E19" s="379"/>
      <c r="F19" s="379"/>
      <c r="G19" s="379"/>
      <c r="H19" s="379"/>
      <c r="I19" s="380"/>
      <c r="J19" s="47"/>
    </row>
    <row r="20" spans="1:10" ht="16.5" customHeight="1" x14ac:dyDescent="0.25">
      <c r="A20" s="115"/>
      <c r="B20" s="94"/>
      <c r="C20" s="381" t="str">
        <f>Translations!$B$15</f>
        <v>http://data.europa.eu/eli/reg_del/2019/331/oj</v>
      </c>
      <c r="D20" s="371"/>
      <c r="E20" s="371"/>
      <c r="F20" s="371"/>
      <c r="G20" s="371"/>
      <c r="H20" s="371"/>
      <c r="I20" s="372"/>
      <c r="J20" s="47"/>
    </row>
    <row r="21" spans="1:10" ht="10.5" customHeight="1" x14ac:dyDescent="0.25">
      <c r="A21" s="115"/>
      <c r="B21" s="94"/>
      <c r="C21" s="313"/>
      <c r="D21" s="314"/>
      <c r="E21" s="312"/>
      <c r="F21" s="312"/>
      <c r="G21" s="312"/>
      <c r="H21" s="312"/>
      <c r="I21" s="95"/>
    </row>
    <row r="22" spans="1:10" ht="42.9" customHeight="1" x14ac:dyDescent="0.25">
      <c r="A22" s="115"/>
      <c r="B22" s="94">
        <v>3</v>
      </c>
      <c r="C22" s="371" t="str">
        <f>Translations!$B$16</f>
        <v>The Accreditation and Verification Regulation (Commission Regulation (EU) No. 2018/2067 (hereinafter the "AVR"), defines further requirements for accreditation of verifiers and the verification of data submitted for the purposes of free allocation of allowances. In 2024 the AVR was amended by Regulation XX/XX to align with revisions in the Directive and the FAR.</v>
      </c>
      <c r="D22" s="371"/>
      <c r="E22" s="371"/>
      <c r="F22" s="371"/>
      <c r="G22" s="371"/>
      <c r="H22" s="371"/>
      <c r="I22" s="372"/>
    </row>
    <row r="23" spans="1:10" x14ac:dyDescent="0.25">
      <c r="A23" s="115"/>
      <c r="B23" s="94"/>
      <c r="C23" s="371" t="str">
        <f>Translations!$B$17</f>
        <v xml:space="preserve">The AVR and the amendment to the AVR can be downloaded from: </v>
      </c>
      <c r="D23" s="442"/>
      <c r="E23" s="442"/>
      <c r="F23" s="442"/>
      <c r="G23" s="442"/>
      <c r="H23" s="442"/>
      <c r="I23" s="443"/>
      <c r="J23" s="47"/>
    </row>
    <row r="24" spans="1:10" ht="43.5" customHeight="1" x14ac:dyDescent="0.25">
      <c r="A24" s="115"/>
      <c r="B24" s="94"/>
      <c r="C24" s="381" t="str">
        <f>Translations!$B$18</f>
        <v>https://eur-lex.europa.eu/legal-content/EN/TXT/?uri=CELEX:32018R2067
LINK TO AMENDMENT ACT</v>
      </c>
      <c r="D24" s="371"/>
      <c r="E24" s="371"/>
      <c r="F24" s="371"/>
      <c r="G24" s="371"/>
      <c r="H24" s="371"/>
      <c r="I24" s="372"/>
      <c r="J24" s="47"/>
    </row>
    <row r="25" spans="1:10" ht="10.5" customHeight="1" x14ac:dyDescent="0.25">
      <c r="A25" s="115"/>
      <c r="B25" s="94"/>
      <c r="C25" s="313"/>
      <c r="D25" s="313"/>
      <c r="E25" s="312"/>
      <c r="F25" s="312"/>
      <c r="G25" s="312"/>
      <c r="H25" s="312"/>
      <c r="I25" s="95"/>
    </row>
    <row r="26" spans="1:10" ht="30" customHeight="1" x14ac:dyDescent="0.25">
      <c r="A26" s="115"/>
      <c r="B26" s="94">
        <v>4</v>
      </c>
      <c r="C26" s="371" t="str">
        <f>Translations!$B$19</f>
        <v>Article 6 of the AVR spells out the objective of verification to ensure the reliability of the information and data submitted in reports related to the EU ETS:</v>
      </c>
      <c r="D26" s="371"/>
      <c r="E26" s="371"/>
      <c r="F26" s="371"/>
      <c r="G26" s="371"/>
      <c r="H26" s="371"/>
      <c r="I26" s="372"/>
      <c r="J26" s="47"/>
    </row>
    <row r="27" spans="1:10" ht="69" customHeight="1" x14ac:dyDescent="0.25">
      <c r="A27" s="115"/>
      <c r="B27" s="94"/>
      <c r="C27" s="382" t="str">
        <f>Translations!$B$20</f>
        <v>"A verified emissions report, baseline data report or new entrant data report shall be reliable for users. It shall represent faithfully that, which it either purports to represent or may reasonably be expected to represent. 
The process of verifying operator's or aircraft operator's report shall be an effective and reliable tool in support of quality assurance and quality control procedures, providing information upon which an operator or aircraft operator can act to improve performance in monitoring and reporting emissions or data relevant for free allocation."</v>
      </c>
      <c r="D27" s="382"/>
      <c r="E27" s="382"/>
      <c r="F27" s="382"/>
      <c r="G27" s="382"/>
      <c r="H27" s="382"/>
      <c r="I27" s="383"/>
      <c r="J27" s="47"/>
    </row>
    <row r="28" spans="1:10" ht="10.5" customHeight="1" x14ac:dyDescent="0.25">
      <c r="A28" s="115"/>
      <c r="B28" s="94"/>
      <c r="C28" s="445"/>
      <c r="D28" s="445"/>
      <c r="E28" s="445"/>
      <c r="F28" s="445"/>
      <c r="G28" s="445"/>
      <c r="H28" s="445"/>
      <c r="I28" s="446"/>
      <c r="J28" s="47"/>
    </row>
    <row r="29" spans="1:10" ht="42" customHeight="1" x14ac:dyDescent="0.25">
      <c r="A29" s="115"/>
      <c r="B29" s="94">
        <v>5</v>
      </c>
      <c r="C29" s="371" t="str">
        <f>Translations!$B$21</f>
        <v>Furthermore, in accordance with Annex V of Directive 2003/87/EC and the AVR, the verifier should apply a risk based approach with the aim of reaching a verification opinion providing reasonable assurance that the data report is free from material misstatements and that the report can be verified as satisfactory.</v>
      </c>
      <c r="D29" s="371"/>
      <c r="E29" s="371"/>
      <c r="F29" s="371"/>
      <c r="G29" s="371"/>
      <c r="H29" s="371"/>
      <c r="I29" s="372"/>
      <c r="J29" s="47"/>
    </row>
    <row r="30" spans="1:10" ht="10.5" customHeight="1" x14ac:dyDescent="0.25">
      <c r="A30" s="115"/>
      <c r="B30" s="94"/>
      <c r="C30" s="313"/>
      <c r="D30" s="313"/>
      <c r="E30" s="313"/>
      <c r="F30" s="313"/>
      <c r="G30" s="313"/>
      <c r="H30" s="313"/>
      <c r="I30" s="96"/>
      <c r="J30" s="47"/>
    </row>
    <row r="31" spans="1:10" ht="27.75" customHeight="1" x14ac:dyDescent="0.25">
      <c r="A31" s="115"/>
      <c r="B31" s="94">
        <v>6</v>
      </c>
      <c r="C31" s="371" t="str">
        <f>Translations!$B$22</f>
        <v>Article 27(1) states that the conclusions on the verification of the operator's report and the verification opinion are submitted in a verification report:</v>
      </c>
      <c r="D31" s="371"/>
      <c r="E31" s="371"/>
      <c r="F31" s="371"/>
      <c r="G31" s="371"/>
      <c r="H31" s="371"/>
      <c r="I31" s="372"/>
      <c r="J31" s="47"/>
    </row>
    <row r="32" spans="1:10" ht="27" customHeight="1" x14ac:dyDescent="0.25">
      <c r="A32" s="115"/>
      <c r="B32" s="94"/>
      <c r="C32" s="382" t="str">
        <f>Translations!$B$23</f>
        <v>"Based on the information collected during the verification, the verifier shall issue a verification report to the operator or aircraft operator on each emission report, baseline data report or new entrant data report that was subject to verification."</v>
      </c>
      <c r="D32" s="382"/>
      <c r="E32" s="382"/>
      <c r="F32" s="382"/>
      <c r="G32" s="382"/>
      <c r="H32" s="382"/>
      <c r="I32" s="383"/>
      <c r="J32" s="47"/>
    </row>
    <row r="33" spans="1:10" ht="10.5" customHeight="1" x14ac:dyDescent="0.25">
      <c r="A33" s="115"/>
      <c r="B33" s="94"/>
      <c r="C33" s="313"/>
      <c r="D33" s="313"/>
      <c r="E33" s="313"/>
      <c r="F33" s="313"/>
      <c r="G33" s="313"/>
      <c r="H33" s="313"/>
      <c r="I33" s="96"/>
      <c r="J33" s="47"/>
    </row>
    <row r="34" spans="1:10" x14ac:dyDescent="0.25">
      <c r="A34" s="115"/>
      <c r="B34" s="94">
        <v>7</v>
      </c>
      <c r="C34" s="371" t="str">
        <f>Translations!$B$24</f>
        <v xml:space="preserve">And Article 27 (2) of the AVR requires: </v>
      </c>
      <c r="D34" s="371"/>
      <c r="E34" s="371"/>
      <c r="F34" s="371"/>
      <c r="G34" s="371"/>
      <c r="H34" s="371"/>
      <c r="I34" s="372"/>
      <c r="J34" s="47"/>
    </row>
    <row r="35" spans="1:10" ht="28.5" customHeight="1" x14ac:dyDescent="0.25">
      <c r="A35" s="115"/>
      <c r="B35" s="94"/>
      <c r="C35" s="382" t="str">
        <f>Translations!$B$25</f>
        <v>"The operator or aircraft operator shall submit the verification report to the competent authority together with the operator’s or aircraft operator’s report concerned. "</v>
      </c>
      <c r="D35" s="382"/>
      <c r="E35" s="382"/>
      <c r="F35" s="382"/>
      <c r="G35" s="382"/>
      <c r="H35" s="382"/>
      <c r="I35" s="383"/>
      <c r="J35" s="47"/>
    </row>
    <row r="36" spans="1:10" ht="10.5" customHeight="1" x14ac:dyDescent="0.25">
      <c r="A36" s="115"/>
      <c r="B36" s="94"/>
      <c r="C36" s="313"/>
      <c r="D36" s="313"/>
      <c r="E36" s="313"/>
      <c r="F36" s="313"/>
      <c r="G36" s="313"/>
      <c r="H36" s="313"/>
      <c r="I36" s="96"/>
      <c r="J36" s="47"/>
    </row>
    <row r="37" spans="1:10" ht="68.25" customHeight="1" x14ac:dyDescent="0.25">
      <c r="A37" s="115"/>
      <c r="B37" s="94">
        <v>8</v>
      </c>
      <c r="C37" s="371" t="str">
        <f>Translations!$B$26</f>
        <v>This file constitutes the Verification Report template that has been developed by the Commission services as part of a series of guidance documents and electronic templates supporting  an EU-wide harmonised interpretation of the AVR2 and the FAR. The template aims to provide a standardised, harmonised and consistent way of reporting on the verification of the operator's baseline data report, annual activity level report or new entrant data report. This Verification Report template represents the views of the Commission services at the time of publication.</v>
      </c>
      <c r="D37" s="371"/>
      <c r="E37" s="371"/>
      <c r="F37" s="371"/>
      <c r="G37" s="371"/>
      <c r="H37" s="371"/>
      <c r="I37" s="372"/>
      <c r="J37" s="47"/>
    </row>
    <row r="38" spans="1:10" ht="71.900000000000006" customHeight="1" x14ac:dyDescent="0.25">
      <c r="A38" s="115"/>
      <c r="B38" s="94"/>
      <c r="C38" s="384" t="str">
        <f>Translations!$B$27</f>
        <v>This is the final updated FAR Baseline Data Verification Report template, dated 28 March 2024.</v>
      </c>
      <c r="D38" s="385"/>
      <c r="E38" s="385"/>
      <c r="F38" s="385"/>
      <c r="G38" s="385"/>
      <c r="H38" s="385"/>
      <c r="I38" s="386"/>
      <c r="J38" s="47"/>
    </row>
    <row r="39" spans="1:10" ht="10.5" customHeight="1" x14ac:dyDescent="0.25">
      <c r="A39" s="115"/>
      <c r="B39" s="94"/>
      <c r="C39" s="313"/>
      <c r="D39" s="313"/>
      <c r="E39" s="313"/>
      <c r="F39" s="313"/>
      <c r="G39" s="313"/>
      <c r="H39" s="313"/>
      <c r="I39" s="96"/>
      <c r="J39" s="47"/>
    </row>
    <row r="40" spans="1:10" ht="39" customHeight="1" x14ac:dyDescent="0.25">
      <c r="A40" s="115"/>
      <c r="B40" s="94">
        <v>9</v>
      </c>
      <c r="C40" s="371" t="str">
        <f>Translations!$B$28</f>
        <v>The FAR verification report template has been produced to comply with the requirements of Article 27 of the AVR, the harmonised standards referred to in Article 4 of the AVR (EN ISO 14065), and the specific requirements for financial assurance based verifiers. It has been based on these requirements and acknowledged best practices.</v>
      </c>
      <c r="D40" s="371"/>
      <c r="E40" s="371"/>
      <c r="F40" s="371"/>
      <c r="G40" s="371"/>
      <c r="H40" s="371"/>
      <c r="I40" s="372"/>
      <c r="J40" s="47"/>
    </row>
    <row r="41" spans="1:10" ht="10.5" customHeight="1" x14ac:dyDescent="0.25">
      <c r="A41" s="115"/>
      <c r="B41" s="94"/>
      <c r="C41" s="313"/>
      <c r="D41" s="313"/>
      <c r="E41" s="313"/>
      <c r="F41" s="313"/>
      <c r="G41" s="313"/>
      <c r="H41" s="313"/>
      <c r="I41" s="96"/>
      <c r="J41" s="47"/>
    </row>
    <row r="42" spans="1:10" ht="38.25" customHeight="1" x14ac:dyDescent="0.25">
      <c r="A42" s="115"/>
      <c r="B42" s="94">
        <v>10</v>
      </c>
      <c r="C42" s="371" t="str">
        <f>Translations!$B$29</f>
        <v>Guidance on the contents of this FAR verification report template is provided in FAR Guidance Note 4 (Verification of FAR Baseline Data Reports and Annual activity level reports). Please consult this guidance note when completing the verification report template.</v>
      </c>
      <c r="D42" s="371"/>
      <c r="E42" s="371"/>
      <c r="F42" s="371"/>
      <c r="G42" s="371"/>
      <c r="H42" s="371"/>
      <c r="I42" s="372"/>
      <c r="J42" s="47"/>
    </row>
    <row r="43" spans="1:10" ht="10.5" customHeight="1" x14ac:dyDescent="0.25">
      <c r="A43" s="115"/>
      <c r="B43" s="94"/>
      <c r="C43" s="371"/>
      <c r="D43" s="371"/>
      <c r="E43" s="371"/>
      <c r="F43" s="371"/>
      <c r="G43" s="371"/>
      <c r="H43" s="371"/>
      <c r="I43" s="372"/>
      <c r="J43" s="47"/>
    </row>
    <row r="44" spans="1:10" x14ac:dyDescent="0.25">
      <c r="A44" s="115"/>
      <c r="B44" s="94">
        <v>11</v>
      </c>
      <c r="C44" s="371" t="str">
        <f>Translations!$B$30</f>
        <v>All guidance documents and templates developed by the Commission Services on the FAR can be found at:</v>
      </c>
      <c r="D44" s="371"/>
      <c r="E44" s="371"/>
      <c r="F44" s="371"/>
      <c r="G44" s="371"/>
      <c r="H44" s="371"/>
      <c r="I44" s="372"/>
      <c r="J44" s="47"/>
    </row>
    <row r="45" spans="1:10" ht="16.5" customHeight="1" x14ac:dyDescent="0.25">
      <c r="A45" s="115"/>
      <c r="B45" s="94"/>
      <c r="C45" s="373" t="str">
        <f>Translations!$B$31</f>
        <v>https://climate.ec.europa.eu/eu-action/eu-emissions-trading-system-eu-ets/free-allocation_en</v>
      </c>
      <c r="D45" s="373"/>
      <c r="E45" s="373"/>
      <c r="F45" s="373"/>
      <c r="G45" s="373"/>
      <c r="H45" s="373"/>
      <c r="I45" s="374"/>
      <c r="J45" s="47"/>
    </row>
    <row r="46" spans="1:10" ht="10.5" customHeight="1" x14ac:dyDescent="0.25">
      <c r="A46" s="115"/>
      <c r="B46" s="94"/>
      <c r="C46" s="371"/>
      <c r="D46" s="371"/>
      <c r="E46" s="371"/>
      <c r="F46" s="371"/>
      <c r="G46" s="371"/>
      <c r="H46" s="371"/>
      <c r="I46" s="372"/>
      <c r="J46" s="47"/>
    </row>
    <row r="47" spans="1:10" x14ac:dyDescent="0.25">
      <c r="A47" s="115"/>
      <c r="B47" s="94">
        <v>12</v>
      </c>
      <c r="C47" s="371" t="str">
        <f>Translations!$B$32</f>
        <v>All guidance documents and templates developed by the Commission Services on the AVR can be found at:</v>
      </c>
      <c r="D47" s="371"/>
      <c r="E47" s="371"/>
      <c r="F47" s="371"/>
      <c r="G47" s="371"/>
      <c r="H47" s="371"/>
      <c r="I47" s="372"/>
      <c r="J47" s="47"/>
    </row>
    <row r="48" spans="1:10" ht="33" customHeight="1" thickBot="1" x14ac:dyDescent="0.3">
      <c r="A48" s="115"/>
      <c r="B48" s="315"/>
      <c r="C48" s="425" t="s">
        <v>0</v>
      </c>
      <c r="D48" s="425"/>
      <c r="E48" s="425"/>
      <c r="F48" s="425"/>
      <c r="G48" s="425"/>
      <c r="H48" s="425"/>
      <c r="I48" s="426"/>
      <c r="J48" s="47"/>
    </row>
    <row r="49" spans="1:10" ht="15.75" customHeight="1" x14ac:dyDescent="0.25">
      <c r="A49" s="115"/>
      <c r="B49" s="389"/>
      <c r="C49" s="390"/>
      <c r="D49" s="390"/>
      <c r="E49" s="390"/>
      <c r="F49" s="390"/>
      <c r="G49" s="390"/>
      <c r="H49" s="390"/>
      <c r="I49" s="390"/>
      <c r="J49" s="47"/>
    </row>
    <row r="50" spans="1:10" ht="26.25" customHeight="1" x14ac:dyDescent="0.25">
      <c r="A50" s="115"/>
      <c r="B50" s="391" t="str">
        <f>Translations!$B$34</f>
        <v>Information sources</v>
      </c>
      <c r="C50" s="379"/>
      <c r="D50" s="379"/>
      <c r="E50" s="379"/>
      <c r="F50" s="379"/>
      <c r="G50" s="379"/>
      <c r="H50" s="379"/>
      <c r="I50" s="379"/>
      <c r="J50" s="47"/>
    </row>
    <row r="51" spans="1:10" ht="18.75" customHeight="1" thickBot="1" x14ac:dyDescent="0.3">
      <c r="A51" s="115"/>
      <c r="B51" s="387" t="str">
        <f>Translations!$B$35</f>
        <v>EU Websites:</v>
      </c>
      <c r="C51" s="388"/>
      <c r="D51" s="388"/>
      <c r="E51" s="388"/>
      <c r="F51" s="388"/>
      <c r="G51" s="388"/>
      <c r="H51" s="388"/>
      <c r="I51" s="388"/>
      <c r="J51" s="47"/>
    </row>
    <row r="52" spans="1:10" ht="18.649999999999999" customHeight="1" x14ac:dyDescent="0.25">
      <c r="A52" s="115"/>
      <c r="B52" s="97" t="s">
        <v>1</v>
      </c>
      <c r="C52" s="412" t="str">
        <f>Translations!$B$36</f>
        <v>EU Legislation:</v>
      </c>
      <c r="D52" s="412"/>
      <c r="E52" s="403" t="str">
        <f>Translations!$B$37</f>
        <v>http://eur-lex.europa.eu/en/index.htm</v>
      </c>
      <c r="F52" s="403"/>
      <c r="G52" s="403"/>
      <c r="H52" s="403"/>
      <c r="I52" s="404"/>
      <c r="J52" s="47"/>
    </row>
    <row r="53" spans="1:10" ht="32.4" customHeight="1" x14ac:dyDescent="0.25">
      <c r="A53" s="115"/>
      <c r="B53" s="99" t="s">
        <v>1</v>
      </c>
      <c r="C53" s="378" t="str">
        <f>Translations!$B$38</f>
        <v>EU ETS general:</v>
      </c>
      <c r="D53" s="413"/>
      <c r="E53" s="405" t="str">
        <f>Translations!$B$39</f>
        <v>https://climate.ec.europa.eu/eu-action/eu-emissions-trading-system-eu-ets_en</v>
      </c>
      <c r="F53" s="405"/>
      <c r="G53" s="405"/>
      <c r="H53" s="405"/>
      <c r="I53" s="406"/>
      <c r="J53" s="47"/>
    </row>
    <row r="54" spans="1:10" ht="48.75" customHeight="1" thickBot="1" x14ac:dyDescent="0.3">
      <c r="A54" s="115"/>
      <c r="B54" s="101" t="s">
        <v>1</v>
      </c>
      <c r="C54" s="414" t="str">
        <f>Translations!$B$40</f>
        <v xml:space="preserve">Monitoring and Reporting in the EU ETS: 
    </v>
      </c>
      <c r="D54" s="415"/>
      <c r="E54" s="407" t="str">
        <f>Translations!$B$33</f>
        <v>https://climate.ec.europa.eu/eu-action/eu-emissions-trading-system-eu-ets/monitoring-reporting-and-verification-eu-ets-emissions_en</v>
      </c>
      <c r="F54" s="407"/>
      <c r="G54" s="407"/>
      <c r="H54" s="407"/>
      <c r="I54" s="408"/>
      <c r="J54" s="47"/>
    </row>
    <row r="55" spans="1:10" ht="18.75" customHeight="1" thickBot="1" x14ac:dyDescent="0.3">
      <c r="A55" s="115"/>
      <c r="B55" s="395" t="str">
        <f>Translations!$B$41</f>
        <v>Other websites:</v>
      </c>
      <c r="C55" s="396"/>
      <c r="D55" s="396"/>
      <c r="E55" s="396"/>
      <c r="F55" s="396"/>
      <c r="G55" s="396"/>
      <c r="H55" s="396"/>
      <c r="I55" s="396"/>
      <c r="J55" s="47"/>
    </row>
    <row r="56" spans="1:10" ht="30" customHeight="1" x14ac:dyDescent="0.25">
      <c r="A56" s="115"/>
      <c r="B56" s="102" t="s">
        <v>1</v>
      </c>
      <c r="C56" s="397" t="str">
        <f>Translations!$B$42</f>
        <v>https://www.vlaanderen.be/veka/energie-en-klimaatbeleid/energie-en-klimaatbeleid-voor-ondernemingen/eu-emissiehandelssysteem-eu-ets/ets-verplichtingen-voor-vaste-installaties</v>
      </c>
      <c r="D56" s="397"/>
      <c r="E56" s="390"/>
      <c r="F56" s="390"/>
      <c r="G56" s="390"/>
      <c r="H56" s="390"/>
      <c r="I56" s="398"/>
      <c r="J56" s="47"/>
    </row>
    <row r="57" spans="1:10" ht="18.75" customHeight="1" x14ac:dyDescent="0.25">
      <c r="A57" s="115"/>
      <c r="B57" s="103" t="s">
        <v>1</v>
      </c>
      <c r="C57" s="399"/>
      <c r="D57" s="399"/>
      <c r="E57" s="379"/>
      <c r="F57" s="379"/>
      <c r="G57" s="379"/>
      <c r="H57" s="379"/>
      <c r="I57" s="380"/>
      <c r="J57" s="47"/>
    </row>
    <row r="58" spans="1:10" ht="18.75" customHeight="1" thickBot="1" x14ac:dyDescent="0.3">
      <c r="A58" s="115"/>
      <c r="B58" s="104" t="s">
        <v>1</v>
      </c>
      <c r="C58" s="400"/>
      <c r="D58" s="401"/>
      <c r="E58" s="388"/>
      <c r="F58" s="388"/>
      <c r="G58" s="388"/>
      <c r="H58" s="388"/>
      <c r="I58" s="402"/>
      <c r="J58" s="47"/>
    </row>
    <row r="59" spans="1:10" ht="18.75" customHeight="1" thickBot="1" x14ac:dyDescent="0.3">
      <c r="A59" s="115"/>
      <c r="B59" s="395" t="str">
        <f>Translations!$B$43</f>
        <v>Helpdesk:</v>
      </c>
      <c r="C59" s="396"/>
      <c r="D59" s="396"/>
      <c r="E59" s="396"/>
      <c r="F59" s="396"/>
      <c r="G59" s="396"/>
      <c r="H59" s="396"/>
      <c r="I59" s="396"/>
      <c r="J59" s="47"/>
    </row>
    <row r="60" spans="1:10" ht="23.25" customHeight="1" thickBot="1" x14ac:dyDescent="0.3">
      <c r="A60" s="115"/>
      <c r="B60" s="392" t="str">
        <f>Translations!$B$44</f>
        <v>emissierechten@vlaanderen.be</v>
      </c>
      <c r="C60" s="393"/>
      <c r="D60" s="393"/>
      <c r="E60" s="393"/>
      <c r="F60" s="393"/>
      <c r="G60" s="393"/>
      <c r="H60" s="393"/>
      <c r="I60" s="394"/>
      <c r="J60" s="47"/>
    </row>
    <row r="61" spans="1:10" x14ac:dyDescent="0.25">
      <c r="A61" s="115"/>
      <c r="B61" s="389"/>
      <c r="C61" s="390"/>
      <c r="D61" s="390"/>
      <c r="E61" s="390"/>
      <c r="F61" s="390"/>
      <c r="G61" s="390"/>
      <c r="H61" s="390"/>
      <c r="I61" s="390"/>
    </row>
    <row r="62" spans="1:10" ht="18.75" customHeight="1" thickBot="1" x14ac:dyDescent="0.3">
      <c r="A62" s="115"/>
      <c r="B62" s="387" t="str">
        <f>Translations!$B$45</f>
        <v>Member State-specific guidance is listed here:</v>
      </c>
      <c r="C62" s="388"/>
      <c r="D62" s="388"/>
      <c r="E62" s="388"/>
      <c r="F62" s="388"/>
      <c r="G62" s="388"/>
      <c r="H62" s="388"/>
      <c r="I62" s="388"/>
      <c r="J62" s="105"/>
    </row>
    <row r="63" spans="1:10" ht="41.4" customHeight="1" x14ac:dyDescent="0.25">
      <c r="A63" s="115"/>
      <c r="B63" s="409" t="s">
        <v>2</v>
      </c>
      <c r="C63" s="410"/>
      <c r="D63" s="410"/>
      <c r="E63" s="410"/>
      <c r="F63" s="410"/>
      <c r="G63" s="410"/>
      <c r="H63" s="410"/>
      <c r="I63" s="411"/>
      <c r="J63" s="32"/>
    </row>
    <row r="64" spans="1:10" ht="12.75" customHeight="1" x14ac:dyDescent="0.25">
      <c r="A64" s="115"/>
      <c r="B64" s="409"/>
      <c r="C64" s="410"/>
      <c r="D64" s="410"/>
      <c r="E64" s="410"/>
      <c r="F64" s="410"/>
      <c r="G64" s="410"/>
      <c r="H64" s="410"/>
      <c r="I64" s="411"/>
      <c r="J64" s="32"/>
    </row>
    <row r="65" spans="1:10" ht="12.75" customHeight="1" x14ac:dyDescent="0.25">
      <c r="A65" s="115"/>
      <c r="B65" s="409"/>
      <c r="C65" s="410"/>
      <c r="D65" s="410"/>
      <c r="E65" s="410"/>
      <c r="F65" s="410"/>
      <c r="G65" s="410"/>
      <c r="H65" s="410"/>
      <c r="I65" s="411"/>
      <c r="J65" s="32"/>
    </row>
    <row r="66" spans="1:10" ht="12.65" customHeight="1" x14ac:dyDescent="0.25">
      <c r="A66" s="115"/>
      <c r="B66" s="409"/>
      <c r="C66" s="410"/>
      <c r="D66" s="410"/>
      <c r="E66" s="410"/>
      <c r="F66" s="410"/>
      <c r="G66" s="410"/>
      <c r="H66" s="410"/>
      <c r="I66" s="411"/>
      <c r="J66" s="32"/>
    </row>
    <row r="67" spans="1:10" ht="12.75" customHeight="1" x14ac:dyDescent="0.25">
      <c r="A67" s="115"/>
      <c r="B67" s="409"/>
      <c r="C67" s="410"/>
      <c r="D67" s="410"/>
      <c r="E67" s="410"/>
      <c r="F67" s="410"/>
      <c r="G67" s="410"/>
      <c r="H67" s="410"/>
      <c r="I67" s="411"/>
      <c r="J67" s="32"/>
    </row>
    <row r="68" spans="1:10" ht="12.75" customHeight="1" x14ac:dyDescent="0.25">
      <c r="A68" s="115"/>
      <c r="B68" s="409"/>
      <c r="C68" s="379"/>
      <c r="D68" s="379"/>
      <c r="E68" s="379"/>
      <c r="F68" s="379"/>
      <c r="G68" s="379"/>
      <c r="H68" s="379"/>
      <c r="I68" s="380"/>
      <c r="J68" s="32"/>
    </row>
    <row r="69" spans="1:10" ht="12.75" customHeight="1" x14ac:dyDescent="0.25">
      <c r="A69" s="115"/>
      <c r="B69" s="409"/>
      <c r="C69" s="379"/>
      <c r="D69" s="379"/>
      <c r="E69" s="379"/>
      <c r="F69" s="379"/>
      <c r="G69" s="379"/>
      <c r="H69" s="379"/>
      <c r="I69" s="380"/>
      <c r="J69" s="32"/>
    </row>
    <row r="70" spans="1:10" ht="12.75" customHeight="1" x14ac:dyDescent="0.25">
      <c r="A70" s="115"/>
      <c r="B70" s="409"/>
      <c r="C70" s="379"/>
      <c r="D70" s="379"/>
      <c r="E70" s="379"/>
      <c r="F70" s="379"/>
      <c r="G70" s="379"/>
      <c r="H70" s="379"/>
      <c r="I70" s="380"/>
      <c r="J70" s="32"/>
    </row>
    <row r="71" spans="1:10" ht="12.75" customHeight="1" x14ac:dyDescent="0.25">
      <c r="A71" s="115"/>
      <c r="B71" s="409"/>
      <c r="C71" s="379"/>
      <c r="D71" s="379"/>
      <c r="E71" s="379"/>
      <c r="F71" s="379"/>
      <c r="G71" s="379"/>
      <c r="H71" s="379"/>
      <c r="I71" s="380"/>
      <c r="J71" s="32"/>
    </row>
    <row r="72" spans="1:10" ht="12.75" customHeight="1" thickBot="1" x14ac:dyDescent="0.3">
      <c r="A72" s="115"/>
      <c r="B72" s="430"/>
      <c r="C72" s="388"/>
      <c r="D72" s="388"/>
      <c r="E72" s="388"/>
      <c r="F72" s="388"/>
      <c r="G72" s="388"/>
      <c r="H72" s="388"/>
      <c r="I72" s="402"/>
      <c r="J72" s="32"/>
    </row>
    <row r="73" spans="1:10" ht="13.5" thickBot="1" x14ac:dyDescent="0.3">
      <c r="A73" s="115"/>
      <c r="B73" s="395"/>
      <c r="C73" s="396"/>
      <c r="D73" s="396"/>
      <c r="E73" s="396"/>
      <c r="F73" s="396"/>
      <c r="G73" s="396"/>
      <c r="H73" s="396"/>
      <c r="I73" s="396"/>
    </row>
    <row r="74" spans="1:10" s="32" customFormat="1" ht="12.5" x14ac:dyDescent="0.25">
      <c r="A74" s="116"/>
      <c r="B74" s="427" t="str">
        <f>Translations!$B$46</f>
        <v>Language version:</v>
      </c>
      <c r="C74" s="428"/>
      <c r="D74" s="428"/>
      <c r="E74" s="429"/>
      <c r="F74" s="419" t="str">
        <f>VersionDocumentation!B5</f>
        <v>English</v>
      </c>
      <c r="G74" s="420"/>
      <c r="H74" s="420"/>
      <c r="I74" s="421"/>
    </row>
    <row r="75" spans="1:10" s="32" customFormat="1" thickBot="1" x14ac:dyDescent="0.3">
      <c r="A75" s="116"/>
      <c r="B75" s="416" t="str">
        <f>Translations!$B$47</f>
        <v>Reference filename:</v>
      </c>
      <c r="C75" s="417"/>
      <c r="D75" s="417"/>
      <c r="E75" s="418"/>
      <c r="F75" s="422" t="str">
        <f>VersionDocumentation!C3</f>
        <v>VR P4 FAR_VL_en_120424.xls</v>
      </c>
      <c r="G75" s="423"/>
      <c r="H75" s="423"/>
      <c r="I75" s="424"/>
    </row>
    <row r="76" spans="1:10" x14ac:dyDescent="0.25">
      <c r="B76" s="120"/>
      <c r="C76" s="119"/>
      <c r="D76" s="119"/>
      <c r="E76" s="119"/>
      <c r="F76" s="119"/>
      <c r="G76" s="119"/>
      <c r="H76" s="119"/>
      <c r="I76" s="119"/>
    </row>
  </sheetData>
  <sheetProtection sheet="1" formatCells="0" formatColumns="0" formatRows="0"/>
  <customSheetViews>
    <customSheetView guid="{3EE4370E-84AC-4220-AECA-2B19C5F3775F}" scale="125" showPageBreaks="1" fitToPage="1" printArea="1">
      <selection activeCell="A5" sqref="A5:B5"/>
      <pageMargins left="0" right="0" top="0" bottom="0" header="0" footer="0"/>
      <pageSetup paperSize="9" scale="78" fitToHeight="2" orientation="portrait"/>
      <headerFooter alignWithMargins="0">
        <oddFooter>&amp;L&amp;F/
&amp;A&amp;C&amp;P/&amp;N&amp;RPrinted : &amp;D/&amp;T</oddFooter>
      </headerFooter>
    </customSheetView>
    <customSheetView guid="{A54031ED-59E9-4190-9F48-094FDC80E5C8}" scale="125" fitToPage="1">
      <selection activeCell="A5" sqref="A5:B5"/>
      <pageMargins left="0" right="0" top="0" bottom="0" header="0" footer="0"/>
      <pageSetup paperSize="9" scale="78" fitToHeight="2" orientation="portrait"/>
      <headerFooter alignWithMargins="0">
        <oddFooter>&amp;L&amp;F/
&amp;A&amp;C&amp;P/&amp;N&amp;RPrinted : &amp;D/&amp;T</oddFooter>
      </headerFooter>
    </customSheetView>
  </customSheetViews>
  <mergeCells count="70">
    <mergeCell ref="A1:I1"/>
    <mergeCell ref="B2:I2"/>
    <mergeCell ref="C31:I31"/>
    <mergeCell ref="B5:I5"/>
    <mergeCell ref="B9:I9"/>
    <mergeCell ref="B11:I11"/>
    <mergeCell ref="C16:I16"/>
    <mergeCell ref="C17:I17"/>
    <mergeCell ref="C23:I23"/>
    <mergeCell ref="B7:I7"/>
    <mergeCell ref="B3:I3"/>
    <mergeCell ref="C28:I28"/>
    <mergeCell ref="B6:I6"/>
    <mergeCell ref="C15:I15"/>
    <mergeCell ref="B4:I4"/>
    <mergeCell ref="B10:I10"/>
    <mergeCell ref="B75:E75"/>
    <mergeCell ref="F74:I74"/>
    <mergeCell ref="F75:I75"/>
    <mergeCell ref="C48:I48"/>
    <mergeCell ref="C47:I47"/>
    <mergeCell ref="B74:E74"/>
    <mergeCell ref="B65:I65"/>
    <mergeCell ref="B73:I73"/>
    <mergeCell ref="B64:I64"/>
    <mergeCell ref="B71:I71"/>
    <mergeCell ref="B72:I72"/>
    <mergeCell ref="B66:I66"/>
    <mergeCell ref="B67:I67"/>
    <mergeCell ref="B68:I68"/>
    <mergeCell ref="B69:I69"/>
    <mergeCell ref="B70:I70"/>
    <mergeCell ref="B63:I63"/>
    <mergeCell ref="C52:D52"/>
    <mergeCell ref="C53:D53"/>
    <mergeCell ref="C54:D54"/>
    <mergeCell ref="B62:I62"/>
    <mergeCell ref="B61:I61"/>
    <mergeCell ref="B49:I49"/>
    <mergeCell ref="B50:I50"/>
    <mergeCell ref="B51:I51"/>
    <mergeCell ref="B60:I60"/>
    <mergeCell ref="B55:I55"/>
    <mergeCell ref="B59:I59"/>
    <mergeCell ref="C56:I56"/>
    <mergeCell ref="C57:I57"/>
    <mergeCell ref="C58:I58"/>
    <mergeCell ref="E52:I52"/>
    <mergeCell ref="E53:I53"/>
    <mergeCell ref="E54:I54"/>
    <mergeCell ref="B8:I8"/>
    <mergeCell ref="C19:I19"/>
    <mergeCell ref="C20:I20"/>
    <mergeCell ref="C40:I40"/>
    <mergeCell ref="C35:I35"/>
    <mergeCell ref="C26:I26"/>
    <mergeCell ref="C37:I37"/>
    <mergeCell ref="C38:I38"/>
    <mergeCell ref="C34:I34"/>
    <mergeCell ref="C32:I32"/>
    <mergeCell ref="C22:I22"/>
    <mergeCell ref="C24:I24"/>
    <mergeCell ref="C27:I27"/>
    <mergeCell ref="C29:I29"/>
    <mergeCell ref="B12:I12"/>
    <mergeCell ref="C46:I46"/>
    <mergeCell ref="C45:I45"/>
    <mergeCell ref="C43:I43"/>
    <mergeCell ref="C44:I44"/>
    <mergeCell ref="C42:I42"/>
  </mergeCells>
  <phoneticPr fontId="0" type="noConversion"/>
  <hyperlinks>
    <hyperlink ref="B11" location="'READ ME How to use this file'!A1" display="Go to 'How to use this file'" xr:uid="{00000000-0004-0000-0000-000002000000}"/>
    <hyperlink ref="E54" r:id="rId1" location="tab-0-1" display="https://climate.ec.europa.eu/eu-action/eu-emissions-trading-system-eu-ets/monitoring-reporting-and-verification-eu-ets-emissions_en - tab-0-1" xr:uid="{00000000-0004-0000-0000-000003000000}"/>
    <hyperlink ref="C17" r:id="rId2" display="http://eur-lex.europa.eu/LexUriServ/LexUriServ.do?uri=CONSLEG:2003L0087:20090625:EN:PDF " xr:uid="{00000000-0004-0000-0000-000004000000}"/>
    <hyperlink ref="C24" r:id="rId3" display="http://eur-lex.europa.eu/LexUriServ/LexUriServ.do?uri=OJ:L:2012:181:0001:0029:EN:PDF  " xr:uid="{00000000-0004-0000-0000-000006000000}"/>
    <hyperlink ref="C17:I17" r:id="rId4" display="https://eur-lex.europa.eu/eli/dir/2003/87/2018-04-08" xr:uid="{00000000-0004-0000-0000-000007000000}"/>
    <hyperlink ref="C24:I24" r:id="rId5" display="https://eur-lex.europa.eu/legal-content/EN/TXT/?uri=CELEX:32018R2067" xr:uid="{00000000-0004-0000-0000-000008000000}"/>
    <hyperlink ref="C20" r:id="rId6" display="http://ec.europa.eu/transparency/regdoc/rep/3/2018/EN/C-2018-8664-F1-EN-MAIN-PART-1.PDF" xr:uid="{00000000-0004-0000-0000-000009000000}"/>
    <hyperlink ref="C20:I20" r:id="rId7" display="http://data.europa.eu/eli/reg_del/2019/331/oj" xr:uid="{00000000-0004-0000-0000-00000A000000}"/>
    <hyperlink ref="C45:I45" r:id="rId8" display="https://climate.ec.europa.eu/eu-action/eu-emissions-trading-system-eu-ets/free-allocation_en" xr:uid="{A4E53CCB-9A78-4648-9E71-EB103C316F6C}"/>
    <hyperlink ref="E53" r:id="rId9" display="https://climate.ec.europa.eu/eu-action/eu-emissions-trading-system-eu-ets_en" xr:uid="{0E53C929-8DA4-47FC-922C-76E7A9E64B9B}"/>
    <hyperlink ref="C48" r:id="rId10" xr:uid="{139941DD-ABAF-434D-B96E-984008515C47}"/>
    <hyperlink ref="E52" r:id="rId11" display="http://eur-lex.europa.eu/en/index.htm" xr:uid="{00000000-0004-0000-0000-000000000000}"/>
  </hyperlinks>
  <pageMargins left="0.74803149606299213" right="0.74803149606299213" top="0.94488188976377963" bottom="0.78740157480314965" header="0.23622047244094491" footer="0.47244094488188981"/>
  <pageSetup paperSize="9" scale="79" fitToHeight="2" orientation="portrait" r:id="rId12"/>
  <headerFooter alignWithMargins="0">
    <oddFooter>&amp;L&amp;F/
&amp;A&amp;C&amp;P/&amp;N&amp;RPrinted : &amp;D/&amp;T</oddFooter>
  </headerFooter>
  <rowBreaks count="1" manualBreakCount="1">
    <brk id="48" min="1" max="8" man="1"/>
  </rowBreaks>
  <drawing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4">
    <tabColor rgb="FFFF0000"/>
  </sheetPr>
  <dimension ref="A1:F410"/>
  <sheetViews>
    <sheetView topLeftCell="A64" workbookViewId="0">
      <selection activeCell="C81" sqref="C81"/>
    </sheetView>
  </sheetViews>
  <sheetFormatPr defaultColWidth="9.08984375" defaultRowHeight="12.5" x14ac:dyDescent="0.25"/>
  <cols>
    <col min="1" max="1" width="8.36328125" style="32" bestFit="1" customWidth="1"/>
    <col min="2" max="2" width="89.90625" style="47" customWidth="1"/>
    <col min="3" max="3" width="70.6328125" style="32" customWidth="1"/>
    <col min="4" max="16384" width="9.08984375" style="32"/>
  </cols>
  <sheetData>
    <row r="1" spans="1:3" ht="14.5" x14ac:dyDescent="0.25">
      <c r="A1" s="114" t="s">
        <v>132</v>
      </c>
      <c r="B1" s="239" t="s">
        <v>133</v>
      </c>
      <c r="C1" s="110" t="s">
        <v>134</v>
      </c>
    </row>
    <row r="2" spans="1:3" ht="15.5" x14ac:dyDescent="0.25">
      <c r="A2" s="238">
        <v>1</v>
      </c>
      <c r="B2" s="171" t="s">
        <v>135</v>
      </c>
    </row>
    <row r="3" spans="1:3" ht="26.5" thickBot="1" x14ac:dyDescent="0.3">
      <c r="A3" s="238">
        <v>2</v>
      </c>
      <c r="B3" s="172" t="s">
        <v>136</v>
      </c>
    </row>
    <row r="4" spans="1:3" ht="13" x14ac:dyDescent="0.25">
      <c r="A4" s="238">
        <v>3</v>
      </c>
      <c r="B4" s="240" t="s">
        <v>137</v>
      </c>
    </row>
    <row r="5" spans="1:3" ht="13" x14ac:dyDescent="0.25">
      <c r="A5" s="238">
        <v>4</v>
      </c>
      <c r="B5" s="242" t="s">
        <v>138</v>
      </c>
    </row>
    <row r="6" spans="1:3" ht="39" x14ac:dyDescent="0.25">
      <c r="A6" s="238">
        <v>5</v>
      </c>
      <c r="B6" s="242" t="s">
        <v>139</v>
      </c>
    </row>
    <row r="7" spans="1:3" ht="39" x14ac:dyDescent="0.25">
      <c r="A7" s="238">
        <v>6</v>
      </c>
      <c r="B7" s="242" t="s">
        <v>140</v>
      </c>
    </row>
    <row r="8" spans="1:3" ht="39.5" thickBot="1" x14ac:dyDescent="0.3">
      <c r="A8" s="238">
        <v>7</v>
      </c>
      <c r="B8" s="241" t="s">
        <v>141</v>
      </c>
    </row>
    <row r="9" spans="1:3" ht="13" thickBot="1" x14ac:dyDescent="0.3">
      <c r="A9" s="238">
        <v>8</v>
      </c>
      <c r="B9" s="259" t="s">
        <v>142</v>
      </c>
    </row>
    <row r="10" spans="1:3" ht="14" x14ac:dyDescent="0.25">
      <c r="A10" s="238">
        <v>9</v>
      </c>
      <c r="B10" s="260" t="s">
        <v>143</v>
      </c>
    </row>
    <row r="11" spans="1:3" ht="50" x14ac:dyDescent="0.25">
      <c r="A11" s="238">
        <v>10</v>
      </c>
      <c r="B11" s="100" t="s">
        <v>144</v>
      </c>
    </row>
    <row r="12" spans="1:3" ht="25" x14ac:dyDescent="0.25">
      <c r="A12" s="238">
        <v>11</v>
      </c>
      <c r="B12" s="100" t="s">
        <v>145</v>
      </c>
    </row>
    <row r="13" spans="1:3" ht="37.5" x14ac:dyDescent="0.25">
      <c r="A13" s="238">
        <v>12</v>
      </c>
      <c r="B13" s="276" t="s">
        <v>146</v>
      </c>
    </row>
    <row r="14" spans="1:3" ht="87.5" x14ac:dyDescent="0.25">
      <c r="A14" s="238">
        <v>13</v>
      </c>
      <c r="B14" s="100" t="s">
        <v>147</v>
      </c>
    </row>
    <row r="15" spans="1:3" x14ac:dyDescent="0.25">
      <c r="A15" s="238">
        <v>14</v>
      </c>
      <c r="B15" s="276" t="s">
        <v>148</v>
      </c>
    </row>
    <row r="16" spans="1:3" ht="50" x14ac:dyDescent="0.25">
      <c r="A16" s="238">
        <v>15</v>
      </c>
      <c r="B16" s="100" t="s">
        <v>149</v>
      </c>
    </row>
    <row r="17" spans="1:2" x14ac:dyDescent="0.25">
      <c r="A17" s="238">
        <v>16</v>
      </c>
      <c r="B17" s="100" t="s">
        <v>150</v>
      </c>
    </row>
    <row r="18" spans="1:2" ht="46.5" x14ac:dyDescent="0.3">
      <c r="A18" s="238">
        <v>17</v>
      </c>
      <c r="B18" s="308" t="s">
        <v>151</v>
      </c>
    </row>
    <row r="19" spans="1:2" ht="25" x14ac:dyDescent="0.25">
      <c r="A19" s="238">
        <v>18</v>
      </c>
      <c r="B19" s="100" t="s">
        <v>152</v>
      </c>
    </row>
    <row r="20" spans="1:2" ht="91" x14ac:dyDescent="0.25">
      <c r="A20" s="238">
        <v>19</v>
      </c>
      <c r="B20" s="261" t="s">
        <v>153</v>
      </c>
    </row>
    <row r="21" spans="1:2" ht="37.5" x14ac:dyDescent="0.25">
      <c r="A21" s="238">
        <v>20</v>
      </c>
      <c r="B21" s="100" t="s">
        <v>154</v>
      </c>
    </row>
    <row r="22" spans="1:2" ht="25" x14ac:dyDescent="0.25">
      <c r="A22" s="238">
        <v>21</v>
      </c>
      <c r="B22" s="100" t="s">
        <v>155</v>
      </c>
    </row>
    <row r="23" spans="1:2" ht="39" x14ac:dyDescent="0.25">
      <c r="A23" s="238">
        <v>22</v>
      </c>
      <c r="B23" s="261" t="s">
        <v>156</v>
      </c>
    </row>
    <row r="24" spans="1:2" x14ac:dyDescent="0.25">
      <c r="A24" s="238">
        <v>23</v>
      </c>
      <c r="B24" s="100" t="s">
        <v>157</v>
      </c>
    </row>
    <row r="25" spans="1:2" ht="26" x14ac:dyDescent="0.25">
      <c r="A25" s="238">
        <v>24</v>
      </c>
      <c r="B25" s="261" t="s">
        <v>158</v>
      </c>
    </row>
    <row r="26" spans="1:2" ht="75" x14ac:dyDescent="0.25">
      <c r="A26" s="238">
        <v>25</v>
      </c>
      <c r="B26" s="100" t="s">
        <v>159</v>
      </c>
    </row>
    <row r="27" spans="1:2" ht="40" x14ac:dyDescent="0.25">
      <c r="A27" s="238">
        <v>26</v>
      </c>
      <c r="B27" s="316" t="s">
        <v>160</v>
      </c>
    </row>
    <row r="28" spans="1:2" ht="50" x14ac:dyDescent="0.25">
      <c r="A28" s="238">
        <v>27</v>
      </c>
      <c r="B28" s="100" t="s">
        <v>161</v>
      </c>
    </row>
    <row r="29" spans="1:2" ht="37.5" x14ac:dyDescent="0.25">
      <c r="A29" s="238">
        <v>28</v>
      </c>
      <c r="B29" s="100" t="s">
        <v>162</v>
      </c>
    </row>
    <row r="30" spans="1:2" x14ac:dyDescent="0.25">
      <c r="A30" s="238">
        <v>29</v>
      </c>
      <c r="B30" s="100" t="s">
        <v>163</v>
      </c>
    </row>
    <row r="31" spans="1:2" x14ac:dyDescent="0.25">
      <c r="A31" s="238">
        <v>30</v>
      </c>
      <c r="B31" s="310" t="s">
        <v>164</v>
      </c>
    </row>
    <row r="32" spans="1:2" x14ac:dyDescent="0.25">
      <c r="A32" s="238">
        <v>31</v>
      </c>
      <c r="B32" s="100" t="s">
        <v>165</v>
      </c>
    </row>
    <row r="33" spans="1:2" ht="31" x14ac:dyDescent="0.3">
      <c r="A33" s="238">
        <v>32</v>
      </c>
      <c r="B33" s="308" t="s">
        <v>0</v>
      </c>
    </row>
    <row r="34" spans="1:2" ht="14" x14ac:dyDescent="0.25">
      <c r="A34" s="238">
        <v>33</v>
      </c>
      <c r="B34" s="246" t="s">
        <v>166</v>
      </c>
    </row>
    <row r="35" spans="1:2" ht="13.5" thickBot="1" x14ac:dyDescent="0.3">
      <c r="A35" s="238">
        <v>34</v>
      </c>
      <c r="B35" s="243" t="s">
        <v>167</v>
      </c>
    </row>
    <row r="36" spans="1:2" x14ac:dyDescent="0.25">
      <c r="A36" s="238">
        <v>35</v>
      </c>
      <c r="B36" s="98" t="s">
        <v>168</v>
      </c>
    </row>
    <row r="37" spans="1:2" x14ac:dyDescent="0.25">
      <c r="A37" s="238">
        <v>36</v>
      </c>
      <c r="B37" s="309" t="s">
        <v>169</v>
      </c>
    </row>
    <row r="38" spans="1:2" x14ac:dyDescent="0.25">
      <c r="A38" s="238">
        <v>37</v>
      </c>
      <c r="B38" s="100" t="s">
        <v>170</v>
      </c>
    </row>
    <row r="39" spans="1:2" x14ac:dyDescent="0.25">
      <c r="A39" s="238">
        <v>38</v>
      </c>
      <c r="B39" s="311" t="s">
        <v>171</v>
      </c>
    </row>
    <row r="40" spans="1:2" ht="13" thickBot="1" x14ac:dyDescent="0.3">
      <c r="A40" s="238">
        <v>39</v>
      </c>
      <c r="B40" s="245" t="s">
        <v>172</v>
      </c>
    </row>
    <row r="41" spans="1:2" ht="13.5" thickBot="1" x14ac:dyDescent="0.3">
      <c r="A41" s="238">
        <v>40</v>
      </c>
      <c r="B41" s="244" t="s">
        <v>173</v>
      </c>
    </row>
    <row r="42" spans="1:2" ht="47" thickBot="1" x14ac:dyDescent="0.3">
      <c r="A42" s="238">
        <v>41</v>
      </c>
      <c r="B42" s="363" t="s">
        <v>174</v>
      </c>
    </row>
    <row r="43" spans="1:2" ht="13.5" thickBot="1" x14ac:dyDescent="0.3">
      <c r="A43" s="238">
        <v>42</v>
      </c>
      <c r="B43" s="244" t="s">
        <v>175</v>
      </c>
    </row>
    <row r="44" spans="1:2" ht="16" thickBot="1" x14ac:dyDescent="0.3">
      <c r="A44" s="238">
        <v>43</v>
      </c>
      <c r="B44" s="362" t="s">
        <v>176</v>
      </c>
    </row>
    <row r="45" spans="1:2" ht="13.5" thickBot="1" x14ac:dyDescent="0.3">
      <c r="A45" s="238">
        <v>44</v>
      </c>
      <c r="B45" s="243" t="s">
        <v>177</v>
      </c>
    </row>
    <row r="46" spans="1:2" x14ac:dyDescent="0.25">
      <c r="A46" s="238">
        <v>45</v>
      </c>
      <c r="B46" s="262" t="s">
        <v>178</v>
      </c>
    </row>
    <row r="47" spans="1:2" ht="13" thickBot="1" x14ac:dyDescent="0.3">
      <c r="A47" s="238">
        <v>46</v>
      </c>
      <c r="B47" s="263" t="s">
        <v>179</v>
      </c>
    </row>
    <row r="48" spans="1:2" ht="15.5" x14ac:dyDescent="0.25">
      <c r="A48" s="238">
        <v>47</v>
      </c>
      <c r="B48" s="264" t="s">
        <v>180</v>
      </c>
    </row>
    <row r="49" spans="1:2" ht="26" x14ac:dyDescent="0.25">
      <c r="A49" s="238">
        <v>48</v>
      </c>
      <c r="B49" s="250" t="s">
        <v>181</v>
      </c>
    </row>
    <row r="50" spans="1:2" ht="13" thickBot="1" x14ac:dyDescent="0.3">
      <c r="A50" s="238">
        <v>49</v>
      </c>
      <c r="B50" s="259" t="s">
        <v>182</v>
      </c>
    </row>
    <row r="51" spans="1:2" ht="26" x14ac:dyDescent="0.25">
      <c r="A51" s="238">
        <v>50</v>
      </c>
      <c r="B51" s="252" t="s">
        <v>183</v>
      </c>
    </row>
    <row r="52" spans="1:2" x14ac:dyDescent="0.25">
      <c r="A52" s="238">
        <v>51</v>
      </c>
      <c r="B52" s="259" t="s">
        <v>184</v>
      </c>
    </row>
    <row r="53" spans="1:2" ht="26" x14ac:dyDescent="0.25">
      <c r="A53" s="238">
        <v>52</v>
      </c>
      <c r="B53" s="254" t="s">
        <v>185</v>
      </c>
    </row>
    <row r="54" spans="1:2" x14ac:dyDescent="0.25">
      <c r="A54" s="238">
        <v>53</v>
      </c>
      <c r="B54" s="259" t="s">
        <v>186</v>
      </c>
    </row>
    <row r="55" spans="1:2" ht="39" x14ac:dyDescent="0.25">
      <c r="A55" s="238">
        <v>54</v>
      </c>
      <c r="B55" s="254" t="s">
        <v>187</v>
      </c>
    </row>
    <row r="56" spans="1:2" x14ac:dyDescent="0.25">
      <c r="A56" s="238">
        <v>55</v>
      </c>
      <c r="B56" s="259" t="s">
        <v>188</v>
      </c>
    </row>
    <row r="57" spans="1:2" ht="26.5" thickBot="1" x14ac:dyDescent="0.3">
      <c r="A57" s="238">
        <v>56</v>
      </c>
      <c r="B57" s="256" t="s">
        <v>189</v>
      </c>
    </row>
    <row r="58" spans="1:2" ht="13.5" thickBot="1" x14ac:dyDescent="0.35">
      <c r="A58" s="238">
        <v>57</v>
      </c>
      <c r="B58" s="265" t="s">
        <v>190</v>
      </c>
    </row>
    <row r="59" spans="1:2" ht="52" x14ac:dyDescent="0.25">
      <c r="A59" s="238">
        <v>58</v>
      </c>
      <c r="B59" s="251" t="s">
        <v>191</v>
      </c>
    </row>
    <row r="60" spans="1:2" ht="26" x14ac:dyDescent="0.25">
      <c r="A60" s="238">
        <v>59</v>
      </c>
      <c r="B60" s="253" t="s">
        <v>192</v>
      </c>
    </row>
    <row r="61" spans="1:2" ht="39.5" thickBot="1" x14ac:dyDescent="0.3">
      <c r="A61" s="238">
        <v>60</v>
      </c>
      <c r="B61" s="255" t="s">
        <v>193</v>
      </c>
    </row>
    <row r="62" spans="1:2" ht="25" x14ac:dyDescent="0.25">
      <c r="A62" s="238">
        <v>61</v>
      </c>
      <c r="B62" s="247" t="s">
        <v>194</v>
      </c>
    </row>
    <row r="63" spans="1:2" ht="25" x14ac:dyDescent="0.25">
      <c r="A63" s="238">
        <v>62</v>
      </c>
      <c r="B63" s="248" t="s">
        <v>195</v>
      </c>
    </row>
    <row r="64" spans="1:2" ht="37.5" x14ac:dyDescent="0.25">
      <c r="A64" s="238">
        <v>63</v>
      </c>
      <c r="B64" s="248" t="s">
        <v>196</v>
      </c>
    </row>
    <row r="65" spans="1:6" ht="37.5" x14ac:dyDescent="0.25">
      <c r="A65" s="238">
        <v>64</v>
      </c>
      <c r="B65" s="248" t="s">
        <v>197</v>
      </c>
    </row>
    <row r="66" spans="1:6" ht="25.5" thickBot="1" x14ac:dyDescent="0.3">
      <c r="A66" s="238">
        <v>65</v>
      </c>
      <c r="B66" s="249" t="s">
        <v>198</v>
      </c>
    </row>
    <row r="67" spans="1:6" ht="13" x14ac:dyDescent="0.3">
      <c r="A67" s="238">
        <v>66</v>
      </c>
      <c r="B67" s="75" t="s">
        <v>199</v>
      </c>
    </row>
    <row r="68" spans="1:6" ht="13" x14ac:dyDescent="0.25">
      <c r="A68" s="238">
        <v>67</v>
      </c>
      <c r="B68" s="324" t="s">
        <v>200</v>
      </c>
    </row>
    <row r="69" spans="1:6" ht="26" x14ac:dyDescent="0.25">
      <c r="A69" s="238">
        <v>68</v>
      </c>
      <c r="B69" s="250" t="s">
        <v>201</v>
      </c>
    </row>
    <row r="70" spans="1:6" ht="50" x14ac:dyDescent="0.25">
      <c r="A70" s="238">
        <v>69</v>
      </c>
      <c r="B70" s="173" t="s">
        <v>202</v>
      </c>
    </row>
    <row r="71" spans="1:6" ht="13.5" thickBot="1" x14ac:dyDescent="0.3">
      <c r="A71" s="238">
        <v>70</v>
      </c>
      <c r="B71" s="250" t="s">
        <v>203</v>
      </c>
    </row>
    <row r="72" spans="1:6" ht="13.5" thickBot="1" x14ac:dyDescent="0.3">
      <c r="A72" s="238">
        <v>71</v>
      </c>
      <c r="B72" s="174" t="s">
        <v>204</v>
      </c>
    </row>
    <row r="73" spans="1:6" ht="13" x14ac:dyDescent="0.25">
      <c r="A73" s="238">
        <v>72</v>
      </c>
      <c r="B73" s="175" t="s">
        <v>205</v>
      </c>
    </row>
    <row r="74" spans="1:6" ht="13" x14ac:dyDescent="0.25">
      <c r="A74" s="238">
        <v>73</v>
      </c>
      <c r="B74" s="176" t="s">
        <v>206</v>
      </c>
    </row>
    <row r="75" spans="1:6" ht="13" x14ac:dyDescent="0.25">
      <c r="A75" s="238">
        <v>74</v>
      </c>
      <c r="B75" s="176" t="s">
        <v>207</v>
      </c>
    </row>
    <row r="76" spans="1:6" ht="13" x14ac:dyDescent="0.25">
      <c r="A76" s="238">
        <v>75</v>
      </c>
      <c r="B76" s="176" t="s">
        <v>208</v>
      </c>
      <c r="C76" s="176" t="s">
        <v>209</v>
      </c>
      <c r="F76" s="365"/>
    </row>
    <row r="77" spans="1:6" ht="13" x14ac:dyDescent="0.25">
      <c r="A77" s="238">
        <v>76</v>
      </c>
      <c r="B77" s="176" t="s">
        <v>210</v>
      </c>
      <c r="C77" s="176" t="s">
        <v>211</v>
      </c>
    </row>
    <row r="78" spans="1:6" ht="13" x14ac:dyDescent="0.25">
      <c r="A78" s="238">
        <v>77</v>
      </c>
      <c r="B78" s="176" t="s">
        <v>212</v>
      </c>
    </row>
    <row r="79" spans="1:6" ht="13" x14ac:dyDescent="0.25">
      <c r="A79" s="238">
        <v>78</v>
      </c>
      <c r="B79" s="176" t="s">
        <v>213</v>
      </c>
    </row>
    <row r="80" spans="1:6" ht="26" x14ac:dyDescent="0.25">
      <c r="A80" s="238">
        <v>79</v>
      </c>
      <c r="B80" s="79" t="s">
        <v>214</v>
      </c>
    </row>
    <row r="81" spans="1:2" ht="13" x14ac:dyDescent="0.25">
      <c r="A81" s="238">
        <v>80</v>
      </c>
      <c r="B81" s="176" t="s">
        <v>215</v>
      </c>
    </row>
    <row r="82" spans="1:2" ht="39" x14ac:dyDescent="0.25">
      <c r="A82" s="238">
        <v>81</v>
      </c>
      <c r="B82" s="319" t="s">
        <v>216</v>
      </c>
    </row>
    <row r="83" spans="1:2" ht="13" x14ac:dyDescent="0.25">
      <c r="A83" s="238">
        <v>82</v>
      </c>
      <c r="B83" s="176" t="s">
        <v>217</v>
      </c>
    </row>
    <row r="84" spans="1:2" ht="26" x14ac:dyDescent="0.25">
      <c r="A84" s="238">
        <v>83</v>
      </c>
      <c r="B84" s="113" t="s">
        <v>218</v>
      </c>
    </row>
    <row r="85" spans="1:2" ht="13" x14ac:dyDescent="0.25">
      <c r="A85" s="238">
        <v>84</v>
      </c>
      <c r="B85" s="176" t="s">
        <v>219</v>
      </c>
    </row>
    <row r="86" spans="1:2" ht="13" x14ac:dyDescent="0.25">
      <c r="A86" s="238">
        <v>85</v>
      </c>
      <c r="B86" s="319" t="s">
        <v>220</v>
      </c>
    </row>
    <row r="87" spans="1:2" ht="13.5" thickBot="1" x14ac:dyDescent="0.3">
      <c r="A87" s="238">
        <v>86</v>
      </c>
      <c r="B87" s="177" t="s">
        <v>221</v>
      </c>
    </row>
    <row r="88" spans="1:2" ht="13" x14ac:dyDescent="0.25">
      <c r="A88" s="238">
        <v>87</v>
      </c>
      <c r="B88" s="79" t="s">
        <v>222</v>
      </c>
    </row>
    <row r="89" spans="1:2" ht="13.5" thickBot="1" x14ac:dyDescent="0.3">
      <c r="A89" s="238">
        <v>88</v>
      </c>
      <c r="B89" s="78" t="s">
        <v>223</v>
      </c>
    </row>
    <row r="90" spans="1:2" ht="13.5" thickBot="1" x14ac:dyDescent="0.3">
      <c r="A90" s="238">
        <v>89</v>
      </c>
      <c r="B90" s="79" t="s">
        <v>224</v>
      </c>
    </row>
    <row r="91" spans="1:2" ht="13" x14ac:dyDescent="0.25">
      <c r="A91" s="238">
        <v>90</v>
      </c>
      <c r="B91" s="168" t="s">
        <v>225</v>
      </c>
    </row>
    <row r="92" spans="1:2" ht="13" x14ac:dyDescent="0.25">
      <c r="A92" s="238">
        <v>91</v>
      </c>
      <c r="B92" s="176" t="s">
        <v>226</v>
      </c>
    </row>
    <row r="93" spans="1:2" ht="26" x14ac:dyDescent="0.25">
      <c r="A93" s="238">
        <v>92</v>
      </c>
      <c r="B93" s="113" t="s">
        <v>227</v>
      </c>
    </row>
    <row r="94" spans="1:2" ht="13" x14ac:dyDescent="0.25">
      <c r="A94" s="238">
        <v>93</v>
      </c>
      <c r="B94" s="181" t="s">
        <v>228</v>
      </c>
    </row>
    <row r="95" spans="1:2" ht="26" x14ac:dyDescent="0.25">
      <c r="A95" s="238">
        <v>94</v>
      </c>
      <c r="B95" s="130" t="s">
        <v>229</v>
      </c>
    </row>
    <row r="96" spans="1:2" ht="13" x14ac:dyDescent="0.25">
      <c r="A96" s="238">
        <v>95</v>
      </c>
      <c r="B96" s="176" t="s">
        <v>230</v>
      </c>
    </row>
    <row r="97" spans="1:3" ht="39" x14ac:dyDescent="0.25">
      <c r="A97" s="238">
        <v>96</v>
      </c>
      <c r="B97" s="113" t="s">
        <v>231</v>
      </c>
    </row>
    <row r="98" spans="1:3" ht="13" x14ac:dyDescent="0.25">
      <c r="A98" s="238">
        <v>97</v>
      </c>
      <c r="B98" s="176" t="s">
        <v>232</v>
      </c>
    </row>
    <row r="99" spans="1:3" ht="39" x14ac:dyDescent="0.25">
      <c r="A99" s="238">
        <v>98</v>
      </c>
      <c r="B99" s="113" t="s">
        <v>233</v>
      </c>
    </row>
    <row r="100" spans="1:3" ht="13" x14ac:dyDescent="0.25">
      <c r="A100" s="238">
        <v>99</v>
      </c>
      <c r="B100" s="176" t="s">
        <v>234</v>
      </c>
    </row>
    <row r="101" spans="1:3" ht="26" x14ac:dyDescent="0.25">
      <c r="A101" s="238">
        <v>100</v>
      </c>
      <c r="B101" s="81" t="s">
        <v>235</v>
      </c>
    </row>
    <row r="102" spans="1:3" ht="13.5" thickBot="1" x14ac:dyDescent="0.3">
      <c r="A102" s="238">
        <v>101</v>
      </c>
      <c r="B102" s="177" t="s">
        <v>236</v>
      </c>
    </row>
    <row r="103" spans="1:3" ht="39.5" thickBot="1" x14ac:dyDescent="0.3">
      <c r="A103" s="238">
        <v>102</v>
      </c>
      <c r="B103" s="113" t="s">
        <v>237</v>
      </c>
    </row>
    <row r="104" spans="1:3" ht="13.5" thickBot="1" x14ac:dyDescent="0.3">
      <c r="A104" s="238">
        <v>103</v>
      </c>
      <c r="B104" s="168" t="s">
        <v>238</v>
      </c>
    </row>
    <row r="105" spans="1:3" ht="14.5" x14ac:dyDescent="0.35">
      <c r="A105" s="238">
        <v>104</v>
      </c>
      <c r="B105" s="175" t="s">
        <v>239</v>
      </c>
      <c r="C105" s="236"/>
    </row>
    <row r="106" spans="1:3" ht="26" x14ac:dyDescent="0.25">
      <c r="A106" s="238">
        <v>105</v>
      </c>
      <c r="B106" s="113" t="s">
        <v>240</v>
      </c>
    </row>
    <row r="107" spans="1:3" ht="26" x14ac:dyDescent="0.25">
      <c r="A107" s="238">
        <v>106</v>
      </c>
      <c r="B107" s="176" t="s">
        <v>241</v>
      </c>
    </row>
    <row r="108" spans="1:3" ht="78" x14ac:dyDescent="0.25">
      <c r="A108" s="238">
        <v>107</v>
      </c>
      <c r="B108" s="113" t="s">
        <v>242</v>
      </c>
    </row>
    <row r="109" spans="1:3" ht="26" x14ac:dyDescent="0.25">
      <c r="A109" s="238">
        <v>108</v>
      </c>
      <c r="B109" s="176" t="s">
        <v>243</v>
      </c>
    </row>
    <row r="110" spans="1:3" ht="65" x14ac:dyDescent="0.25">
      <c r="A110" s="238">
        <v>109</v>
      </c>
      <c r="B110" s="113" t="s">
        <v>244</v>
      </c>
    </row>
    <row r="111" spans="1:3" ht="13" x14ac:dyDescent="0.25">
      <c r="A111" s="238">
        <v>110</v>
      </c>
      <c r="B111" s="278" t="s">
        <v>245</v>
      </c>
      <c r="C111" s="286"/>
    </row>
    <row r="112" spans="1:3" ht="52" x14ac:dyDescent="0.25">
      <c r="A112" s="238">
        <v>111</v>
      </c>
      <c r="B112" s="279" t="s">
        <v>246</v>
      </c>
    </row>
    <row r="113" spans="1:2" ht="13" x14ac:dyDescent="0.25">
      <c r="A113" s="238">
        <v>112</v>
      </c>
      <c r="B113" s="176" t="s">
        <v>247</v>
      </c>
    </row>
    <row r="114" spans="1:2" x14ac:dyDescent="0.25">
      <c r="A114" s="238">
        <v>113</v>
      </c>
      <c r="B114" s="173" t="s">
        <v>248</v>
      </c>
    </row>
    <row r="115" spans="1:2" ht="13" x14ac:dyDescent="0.25">
      <c r="A115" s="238">
        <v>114</v>
      </c>
      <c r="B115" s="176" t="s">
        <v>249</v>
      </c>
    </row>
    <row r="116" spans="1:2" ht="13" x14ac:dyDescent="0.25">
      <c r="A116" s="238">
        <v>115</v>
      </c>
      <c r="B116" s="113" t="s">
        <v>250</v>
      </c>
    </row>
    <row r="117" spans="1:2" ht="13.5" thickBot="1" x14ac:dyDescent="0.3">
      <c r="A117" s="238">
        <v>116</v>
      </c>
      <c r="B117" s="177" t="s">
        <v>251</v>
      </c>
    </row>
    <row r="118" spans="1:2" ht="26.5" thickBot="1" x14ac:dyDescent="0.3">
      <c r="A118" s="238">
        <v>117</v>
      </c>
      <c r="B118" s="113" t="s">
        <v>252</v>
      </c>
    </row>
    <row r="119" spans="1:2" ht="13" x14ac:dyDescent="0.25">
      <c r="A119" s="238">
        <v>118</v>
      </c>
      <c r="B119" s="168" t="s">
        <v>253</v>
      </c>
    </row>
    <row r="120" spans="1:2" ht="26" x14ac:dyDescent="0.25">
      <c r="A120" s="238">
        <v>119</v>
      </c>
      <c r="B120" s="113" t="s">
        <v>254</v>
      </c>
    </row>
    <row r="121" spans="1:2" ht="15.5" x14ac:dyDescent="0.25">
      <c r="A121" s="238">
        <v>120</v>
      </c>
      <c r="B121" s="178" t="s">
        <v>255</v>
      </c>
    </row>
    <row r="122" spans="1:2" ht="13" x14ac:dyDescent="0.25">
      <c r="A122" s="238">
        <v>121</v>
      </c>
      <c r="B122" s="113" t="s">
        <v>256</v>
      </c>
    </row>
    <row r="123" spans="1:2" ht="13" x14ac:dyDescent="0.25">
      <c r="A123" s="238">
        <v>122</v>
      </c>
      <c r="B123" s="176" t="s">
        <v>257</v>
      </c>
    </row>
    <row r="124" spans="1:2" ht="39" x14ac:dyDescent="0.25">
      <c r="A124" s="238">
        <v>123</v>
      </c>
      <c r="B124" s="317" t="s">
        <v>258</v>
      </c>
    </row>
    <row r="125" spans="1:2" ht="13" x14ac:dyDescent="0.25">
      <c r="A125" s="238">
        <v>124</v>
      </c>
      <c r="B125" s="176" t="s">
        <v>259</v>
      </c>
    </row>
    <row r="126" spans="1:2" ht="13" x14ac:dyDescent="0.25">
      <c r="A126" s="238">
        <v>125</v>
      </c>
      <c r="B126" s="176" t="s">
        <v>260</v>
      </c>
    </row>
    <row r="127" spans="1:2" ht="13" x14ac:dyDescent="0.25">
      <c r="A127" s="238">
        <v>126</v>
      </c>
      <c r="B127" s="176" t="s">
        <v>261</v>
      </c>
    </row>
    <row r="128" spans="1:2" ht="13" x14ac:dyDescent="0.25">
      <c r="A128" s="238">
        <v>127</v>
      </c>
      <c r="B128" s="176" t="s">
        <v>262</v>
      </c>
    </row>
    <row r="129" spans="1:2" ht="13" x14ac:dyDescent="0.25">
      <c r="A129" s="238">
        <v>128</v>
      </c>
      <c r="B129" s="176" t="s">
        <v>263</v>
      </c>
    </row>
    <row r="130" spans="1:2" ht="13" x14ac:dyDescent="0.25">
      <c r="A130" s="238">
        <v>129</v>
      </c>
      <c r="B130" s="176" t="s">
        <v>264</v>
      </c>
    </row>
    <row r="131" spans="1:2" ht="56.25" customHeight="1" x14ac:dyDescent="0.25">
      <c r="A131" s="238">
        <v>130</v>
      </c>
      <c r="B131" s="277" t="s">
        <v>265</v>
      </c>
    </row>
    <row r="132" spans="1:2" x14ac:dyDescent="0.25">
      <c r="A132" s="238">
        <v>131</v>
      </c>
      <c r="B132" s="117" t="s">
        <v>266</v>
      </c>
    </row>
    <row r="133" spans="1:2" ht="13" x14ac:dyDescent="0.25">
      <c r="A133" s="238">
        <v>132</v>
      </c>
      <c r="B133" s="285" t="s">
        <v>267</v>
      </c>
    </row>
    <row r="134" spans="1:2" ht="26" x14ac:dyDescent="0.25">
      <c r="A134" s="238">
        <v>133</v>
      </c>
      <c r="B134" s="277" t="s">
        <v>268</v>
      </c>
    </row>
    <row r="135" spans="1:2" x14ac:dyDescent="0.25">
      <c r="A135" s="238">
        <v>134</v>
      </c>
      <c r="B135" s="117" t="s">
        <v>266</v>
      </c>
    </row>
    <row r="136" spans="1:2" ht="13" x14ac:dyDescent="0.25">
      <c r="A136" s="238">
        <v>135</v>
      </c>
      <c r="B136" s="176" t="s">
        <v>269</v>
      </c>
    </row>
    <row r="137" spans="1:2" ht="13" x14ac:dyDescent="0.25">
      <c r="A137" s="238">
        <v>136</v>
      </c>
      <c r="B137" s="285" t="s">
        <v>270</v>
      </c>
    </row>
    <row r="138" spans="1:2" ht="96" customHeight="1" x14ac:dyDescent="0.25">
      <c r="A138" s="238">
        <v>137</v>
      </c>
      <c r="B138" s="319" t="s">
        <v>271</v>
      </c>
    </row>
    <row r="139" spans="1:2" ht="16.649999999999999" customHeight="1" x14ac:dyDescent="0.25">
      <c r="A139" s="238">
        <v>138</v>
      </c>
      <c r="B139" s="285" t="s">
        <v>272</v>
      </c>
    </row>
    <row r="140" spans="1:2" ht="93.75" customHeight="1" x14ac:dyDescent="0.25">
      <c r="A140" s="238">
        <v>139</v>
      </c>
      <c r="B140" s="319" t="s">
        <v>273</v>
      </c>
    </row>
    <row r="141" spans="1:2" ht="26" x14ac:dyDescent="0.25">
      <c r="A141" s="238">
        <v>140</v>
      </c>
      <c r="B141" s="285" t="s">
        <v>274</v>
      </c>
    </row>
    <row r="142" spans="1:2" ht="102.5" customHeight="1" x14ac:dyDescent="0.25">
      <c r="A142" s="238">
        <v>141</v>
      </c>
      <c r="B142" s="319" t="s">
        <v>275</v>
      </c>
    </row>
    <row r="143" spans="1:2" ht="13" x14ac:dyDescent="0.25">
      <c r="A143" s="238">
        <v>142</v>
      </c>
      <c r="B143" s="285" t="s">
        <v>276</v>
      </c>
    </row>
    <row r="144" spans="1:2" x14ac:dyDescent="0.25">
      <c r="A144" s="238">
        <v>143</v>
      </c>
      <c r="B144" s="320" t="s">
        <v>132</v>
      </c>
    </row>
    <row r="145" spans="1:2" x14ac:dyDescent="0.25">
      <c r="A145" s="238">
        <v>144</v>
      </c>
      <c r="B145" s="320" t="s">
        <v>277</v>
      </c>
    </row>
    <row r="146" spans="1:2" x14ac:dyDescent="0.25">
      <c r="A146" s="238">
        <v>145</v>
      </c>
      <c r="B146" s="320" t="s">
        <v>278</v>
      </c>
    </row>
    <row r="147" spans="1:2" ht="65" x14ac:dyDescent="0.25">
      <c r="A147" s="238">
        <v>146</v>
      </c>
      <c r="B147" s="319" t="s">
        <v>279</v>
      </c>
    </row>
    <row r="148" spans="1:2" ht="13" x14ac:dyDescent="0.25">
      <c r="A148" s="238">
        <v>147</v>
      </c>
      <c r="B148" s="176" t="s">
        <v>280</v>
      </c>
    </row>
    <row r="149" spans="1:2" ht="13" x14ac:dyDescent="0.25">
      <c r="A149" s="238">
        <v>148</v>
      </c>
      <c r="B149" s="176" t="s">
        <v>281</v>
      </c>
    </row>
    <row r="150" spans="1:2" ht="39" x14ac:dyDescent="0.25">
      <c r="A150" s="238">
        <v>149</v>
      </c>
      <c r="B150" s="113" t="s">
        <v>282</v>
      </c>
    </row>
    <row r="151" spans="1:2" ht="13" x14ac:dyDescent="0.25">
      <c r="A151" s="238">
        <v>150</v>
      </c>
      <c r="B151" s="176" t="s">
        <v>283</v>
      </c>
    </row>
    <row r="152" spans="1:2" x14ac:dyDescent="0.25">
      <c r="A152" s="238">
        <v>151</v>
      </c>
      <c r="B152" s="117" t="s">
        <v>284</v>
      </c>
    </row>
    <row r="153" spans="1:2" ht="26" x14ac:dyDescent="0.25">
      <c r="A153" s="238">
        <v>152</v>
      </c>
      <c r="B153" s="113" t="s">
        <v>285</v>
      </c>
    </row>
    <row r="154" spans="1:2" ht="13" x14ac:dyDescent="0.25">
      <c r="A154" s="238">
        <v>153</v>
      </c>
      <c r="B154" s="176" t="s">
        <v>286</v>
      </c>
    </row>
    <row r="155" spans="1:2" ht="13" x14ac:dyDescent="0.25">
      <c r="A155" s="238">
        <v>154</v>
      </c>
      <c r="B155" s="113" t="s">
        <v>287</v>
      </c>
    </row>
    <row r="156" spans="1:2" x14ac:dyDescent="0.25">
      <c r="A156" s="238">
        <v>155</v>
      </c>
      <c r="B156" s="117" t="s">
        <v>288</v>
      </c>
    </row>
    <row r="157" spans="1:2" ht="26" x14ac:dyDescent="0.25">
      <c r="A157" s="238">
        <v>156</v>
      </c>
      <c r="B157" s="176" t="s">
        <v>289</v>
      </c>
    </row>
    <row r="158" spans="1:2" ht="26" x14ac:dyDescent="0.25">
      <c r="A158" s="238">
        <v>157</v>
      </c>
      <c r="B158" s="176" t="s">
        <v>290</v>
      </c>
    </row>
    <row r="159" spans="1:2" ht="26" x14ac:dyDescent="0.25">
      <c r="A159" s="238">
        <v>158</v>
      </c>
      <c r="B159" s="176" t="s">
        <v>291</v>
      </c>
    </row>
    <row r="160" spans="1:2" ht="39" x14ac:dyDescent="0.25">
      <c r="A160" s="238">
        <v>159</v>
      </c>
      <c r="B160" s="319" t="s">
        <v>292</v>
      </c>
    </row>
    <row r="161" spans="1:2" ht="13" x14ac:dyDescent="0.25">
      <c r="A161" s="238">
        <v>160</v>
      </c>
      <c r="B161" s="176" t="s">
        <v>293</v>
      </c>
    </row>
    <row r="162" spans="1:2" x14ac:dyDescent="0.25">
      <c r="A162" s="238">
        <v>161</v>
      </c>
      <c r="B162" s="117" t="s">
        <v>294</v>
      </c>
    </row>
    <row r="163" spans="1:2" ht="13" x14ac:dyDescent="0.25">
      <c r="A163" s="238">
        <v>162</v>
      </c>
      <c r="B163" s="176" t="s">
        <v>295</v>
      </c>
    </row>
    <row r="164" spans="1:2" x14ac:dyDescent="0.25">
      <c r="A164" s="238">
        <v>163</v>
      </c>
      <c r="B164" s="117" t="s">
        <v>296</v>
      </c>
    </row>
    <row r="165" spans="1:2" ht="26" x14ac:dyDescent="0.25">
      <c r="A165" s="238">
        <v>164</v>
      </c>
      <c r="B165" s="113" t="s">
        <v>297</v>
      </c>
    </row>
    <row r="166" spans="1:2" ht="13.5" thickBot="1" x14ac:dyDescent="0.3">
      <c r="A166" s="238">
        <v>165</v>
      </c>
      <c r="B166" s="177" t="s">
        <v>298</v>
      </c>
    </row>
    <row r="167" spans="1:2" ht="26" x14ac:dyDescent="0.25">
      <c r="A167" s="238">
        <v>166</v>
      </c>
      <c r="B167" s="113" t="s">
        <v>299</v>
      </c>
    </row>
    <row r="168" spans="1:2" ht="15.5" x14ac:dyDescent="0.25">
      <c r="A168" s="238">
        <v>167</v>
      </c>
      <c r="B168" s="179" t="s">
        <v>300</v>
      </c>
    </row>
    <row r="169" spans="1:2" ht="13" x14ac:dyDescent="0.25">
      <c r="A169" s="238">
        <v>168</v>
      </c>
      <c r="B169" s="176" t="s">
        <v>301</v>
      </c>
    </row>
    <row r="170" spans="1:2" ht="26" x14ac:dyDescent="0.25">
      <c r="A170" s="238">
        <v>169</v>
      </c>
      <c r="B170" s="130" t="s">
        <v>302</v>
      </c>
    </row>
    <row r="171" spans="1:2" ht="13.5" thickBot="1" x14ac:dyDescent="0.3">
      <c r="A171" s="238">
        <v>170</v>
      </c>
      <c r="B171" s="181" t="s">
        <v>303</v>
      </c>
    </row>
    <row r="172" spans="1:2" ht="13.5" thickBot="1" x14ac:dyDescent="0.3">
      <c r="A172" s="238">
        <v>171</v>
      </c>
      <c r="B172" s="174" t="s">
        <v>304</v>
      </c>
    </row>
    <row r="173" spans="1:2" ht="69" customHeight="1" thickBot="1" x14ac:dyDescent="0.3">
      <c r="A173" s="238">
        <v>172</v>
      </c>
      <c r="B173" s="321" t="s">
        <v>305</v>
      </c>
    </row>
    <row r="174" spans="1:2" ht="13" x14ac:dyDescent="0.25">
      <c r="A174" s="238">
        <v>173</v>
      </c>
      <c r="B174" s="180" t="s">
        <v>306</v>
      </c>
    </row>
    <row r="175" spans="1:2" x14ac:dyDescent="0.25">
      <c r="A175" s="238">
        <v>174</v>
      </c>
      <c r="B175" s="117" t="s">
        <v>307</v>
      </c>
    </row>
    <row r="176" spans="1:2" ht="13" x14ac:dyDescent="0.25">
      <c r="A176" s="238">
        <v>175</v>
      </c>
      <c r="B176" s="181" t="s">
        <v>308</v>
      </c>
    </row>
    <row r="177" spans="1:2" ht="13.5" thickBot="1" x14ac:dyDescent="0.3">
      <c r="A177" s="238">
        <v>176</v>
      </c>
      <c r="B177" s="181" t="s">
        <v>309</v>
      </c>
    </row>
    <row r="178" spans="1:2" ht="13" x14ac:dyDescent="0.25">
      <c r="A178" s="238">
        <v>177</v>
      </c>
      <c r="B178" s="168" t="s">
        <v>310</v>
      </c>
    </row>
    <row r="179" spans="1:2" ht="13.5" thickBot="1" x14ac:dyDescent="0.3">
      <c r="A179" s="238">
        <v>178</v>
      </c>
      <c r="B179" s="250" t="s">
        <v>311</v>
      </c>
    </row>
    <row r="180" spans="1:2" ht="13.5" thickBot="1" x14ac:dyDescent="0.3">
      <c r="A180" s="238">
        <v>179</v>
      </c>
      <c r="B180" s="180" t="s">
        <v>312</v>
      </c>
    </row>
    <row r="181" spans="1:2" ht="37.5" x14ac:dyDescent="0.25">
      <c r="A181" s="238">
        <v>180</v>
      </c>
      <c r="B181" s="169" t="s">
        <v>313</v>
      </c>
    </row>
    <row r="182" spans="1:2" ht="52" x14ac:dyDescent="0.25">
      <c r="A182" s="238">
        <v>181</v>
      </c>
      <c r="B182" s="130" t="s">
        <v>314</v>
      </c>
    </row>
    <row r="183" spans="1:2" ht="26" x14ac:dyDescent="0.25">
      <c r="A183" s="238">
        <v>182</v>
      </c>
      <c r="B183" s="182" t="s">
        <v>315</v>
      </c>
    </row>
    <row r="184" spans="1:2" ht="13" x14ac:dyDescent="0.25">
      <c r="A184" s="238">
        <v>183</v>
      </c>
      <c r="B184" s="181" t="s">
        <v>316</v>
      </c>
    </row>
    <row r="185" spans="1:2" ht="37.5" x14ac:dyDescent="0.25">
      <c r="A185" s="238">
        <v>184</v>
      </c>
      <c r="B185" s="170" t="s">
        <v>317</v>
      </c>
    </row>
    <row r="186" spans="1:2" ht="52" x14ac:dyDescent="0.25">
      <c r="A186" s="238">
        <v>185</v>
      </c>
      <c r="B186" s="130" t="s">
        <v>318</v>
      </c>
    </row>
    <row r="187" spans="1:2" ht="39" x14ac:dyDescent="0.25">
      <c r="A187" s="238">
        <v>186</v>
      </c>
      <c r="B187" s="182" t="s">
        <v>319</v>
      </c>
    </row>
    <row r="188" spans="1:2" x14ac:dyDescent="0.25">
      <c r="A188" s="238">
        <v>187</v>
      </c>
      <c r="B188" s="257" t="s">
        <v>320</v>
      </c>
    </row>
    <row r="189" spans="1:2" ht="104" x14ac:dyDescent="0.25">
      <c r="A189" s="238">
        <v>188</v>
      </c>
      <c r="B189" s="130" t="s">
        <v>321</v>
      </c>
    </row>
    <row r="190" spans="1:2" ht="26" x14ac:dyDescent="0.25">
      <c r="A190" s="238">
        <v>189</v>
      </c>
      <c r="B190" s="130" t="s">
        <v>322</v>
      </c>
    </row>
    <row r="191" spans="1:2" ht="13" x14ac:dyDescent="0.25">
      <c r="A191" s="238">
        <v>190</v>
      </c>
      <c r="B191" s="181" t="s">
        <v>323</v>
      </c>
    </row>
    <row r="192" spans="1:2" ht="50" x14ac:dyDescent="0.25">
      <c r="A192" s="238">
        <v>191</v>
      </c>
      <c r="B192" s="170" t="s">
        <v>324</v>
      </c>
    </row>
    <row r="193" spans="1:2" ht="65" x14ac:dyDescent="0.25">
      <c r="A193" s="238">
        <v>192</v>
      </c>
      <c r="B193" s="130" t="s">
        <v>325</v>
      </c>
    </row>
    <row r="194" spans="1:2" x14ac:dyDescent="0.25">
      <c r="A194" s="238">
        <v>193</v>
      </c>
      <c r="B194" s="183" t="s">
        <v>326</v>
      </c>
    </row>
    <row r="195" spans="1:2" ht="26" x14ac:dyDescent="0.25">
      <c r="A195" s="238">
        <v>194</v>
      </c>
      <c r="B195" s="130" t="s">
        <v>327</v>
      </c>
    </row>
    <row r="196" spans="1:2" ht="25" x14ac:dyDescent="0.25">
      <c r="A196" s="238">
        <v>195</v>
      </c>
      <c r="B196" s="183" t="s">
        <v>328</v>
      </c>
    </row>
    <row r="197" spans="1:2" x14ac:dyDescent="0.25">
      <c r="A197" s="238">
        <v>196</v>
      </c>
      <c r="B197" s="183"/>
    </row>
    <row r="198" spans="1:2" ht="13" x14ac:dyDescent="0.25">
      <c r="A198" s="238">
        <v>197</v>
      </c>
      <c r="B198" s="113"/>
    </row>
    <row r="199" spans="1:2" x14ac:dyDescent="0.25">
      <c r="A199" s="238">
        <v>198</v>
      </c>
      <c r="B199" s="183" t="s">
        <v>329</v>
      </c>
    </row>
    <row r="200" spans="1:2" ht="37.5" x14ac:dyDescent="0.25">
      <c r="A200" s="238">
        <v>199</v>
      </c>
      <c r="B200" s="183" t="s">
        <v>330</v>
      </c>
    </row>
    <row r="201" spans="1:2" ht="25" x14ac:dyDescent="0.25">
      <c r="A201" s="238">
        <v>200</v>
      </c>
      <c r="B201" s="183" t="s">
        <v>331</v>
      </c>
    </row>
    <row r="202" spans="1:2" ht="13" thickBot="1" x14ac:dyDescent="0.3">
      <c r="A202" s="238">
        <v>201</v>
      </c>
      <c r="B202" s="183" t="s">
        <v>332</v>
      </c>
    </row>
    <row r="203" spans="1:2" ht="13.5" thickBot="1" x14ac:dyDescent="0.3">
      <c r="A203" s="238">
        <v>202</v>
      </c>
      <c r="B203" s="174" t="s">
        <v>333</v>
      </c>
    </row>
    <row r="204" spans="1:2" ht="13" x14ac:dyDescent="0.25">
      <c r="A204" s="238">
        <v>203</v>
      </c>
      <c r="B204" s="175" t="s">
        <v>334</v>
      </c>
    </row>
    <row r="205" spans="1:2" x14ac:dyDescent="0.25">
      <c r="A205" s="238">
        <v>204</v>
      </c>
      <c r="B205" s="173" t="s">
        <v>335</v>
      </c>
    </row>
    <row r="206" spans="1:2" ht="13" x14ac:dyDescent="0.25">
      <c r="A206" s="238">
        <v>205</v>
      </c>
      <c r="B206" s="176" t="s">
        <v>336</v>
      </c>
    </row>
    <row r="207" spans="1:2" ht="13" x14ac:dyDescent="0.25">
      <c r="A207" s="238">
        <v>206</v>
      </c>
      <c r="B207" s="176" t="s">
        <v>337</v>
      </c>
    </row>
    <row r="208" spans="1:2" ht="13" x14ac:dyDescent="0.25">
      <c r="A208" s="238">
        <v>207</v>
      </c>
      <c r="B208" s="176" t="s">
        <v>338</v>
      </c>
    </row>
    <row r="209" spans="1:2" ht="13.5" thickBot="1" x14ac:dyDescent="0.3">
      <c r="A209" s="238">
        <v>208</v>
      </c>
      <c r="B209" s="177" t="s">
        <v>339</v>
      </c>
    </row>
    <row r="210" spans="1:2" ht="13" x14ac:dyDescent="0.25">
      <c r="A210" s="238">
        <v>209</v>
      </c>
      <c r="B210" s="175" t="s">
        <v>340</v>
      </c>
    </row>
    <row r="211" spans="1:2" ht="13" x14ac:dyDescent="0.25">
      <c r="A211" s="238">
        <v>210</v>
      </c>
      <c r="B211" s="113" t="s">
        <v>341</v>
      </c>
    </row>
    <row r="212" spans="1:2" ht="13" x14ac:dyDescent="0.25">
      <c r="A212" s="238">
        <v>211</v>
      </c>
      <c r="B212" s="176" t="s">
        <v>342</v>
      </c>
    </row>
    <row r="213" spans="1:2" ht="65" x14ac:dyDescent="0.25">
      <c r="A213" s="238">
        <v>212</v>
      </c>
      <c r="B213" s="130" t="s">
        <v>343</v>
      </c>
    </row>
    <row r="214" spans="1:2" ht="13.5" thickBot="1" x14ac:dyDescent="0.3">
      <c r="A214" s="238">
        <v>213</v>
      </c>
      <c r="B214" s="177" t="s">
        <v>344</v>
      </c>
    </row>
    <row r="215" spans="1:2" ht="13.5" thickBot="1" x14ac:dyDescent="0.3">
      <c r="A215" s="238">
        <v>214</v>
      </c>
      <c r="B215" s="113" t="s">
        <v>345</v>
      </c>
    </row>
    <row r="216" spans="1:2" ht="13" x14ac:dyDescent="0.25">
      <c r="A216" s="238">
        <v>215</v>
      </c>
      <c r="B216" s="175" t="s">
        <v>346</v>
      </c>
    </row>
    <row r="217" spans="1:2" ht="13" x14ac:dyDescent="0.25">
      <c r="A217" s="238">
        <v>216</v>
      </c>
      <c r="B217" s="113" t="s">
        <v>347</v>
      </c>
    </row>
    <row r="218" spans="1:2" ht="13" x14ac:dyDescent="0.25">
      <c r="A218" s="238">
        <v>217</v>
      </c>
      <c r="B218" s="176" t="s">
        <v>348</v>
      </c>
    </row>
    <row r="219" spans="1:2" ht="13" x14ac:dyDescent="0.25">
      <c r="A219" s="238">
        <v>218</v>
      </c>
      <c r="B219" s="113" t="s">
        <v>349</v>
      </c>
    </row>
    <row r="220" spans="1:2" ht="13" x14ac:dyDescent="0.25">
      <c r="A220" s="238">
        <v>219</v>
      </c>
      <c r="B220" s="176" t="s">
        <v>350</v>
      </c>
    </row>
    <row r="221" spans="1:2" ht="13" x14ac:dyDescent="0.25">
      <c r="A221" s="238">
        <v>220</v>
      </c>
      <c r="B221" s="176" t="s">
        <v>351</v>
      </c>
    </row>
    <row r="222" spans="1:2" ht="13" x14ac:dyDescent="0.25">
      <c r="A222" s="238">
        <v>221</v>
      </c>
      <c r="B222" s="176" t="s">
        <v>352</v>
      </c>
    </row>
    <row r="223" spans="1:2" ht="26" x14ac:dyDescent="0.25">
      <c r="A223" s="238">
        <v>222</v>
      </c>
      <c r="B223" s="277" t="s">
        <v>353</v>
      </c>
    </row>
    <row r="224" spans="1:2" ht="13.5" thickBot="1" x14ac:dyDescent="0.3">
      <c r="A224" s="238">
        <v>223</v>
      </c>
      <c r="B224" s="177" t="s">
        <v>354</v>
      </c>
    </row>
    <row r="225" spans="1:2" ht="13" x14ac:dyDescent="0.25">
      <c r="A225" s="238">
        <v>224</v>
      </c>
      <c r="B225" s="113" t="s">
        <v>355</v>
      </c>
    </row>
    <row r="226" spans="1:2" ht="13" x14ac:dyDescent="0.25">
      <c r="A226" s="238">
        <v>225</v>
      </c>
      <c r="B226" s="250" t="s">
        <v>356</v>
      </c>
    </row>
    <row r="227" spans="1:2" x14ac:dyDescent="0.25">
      <c r="A227" s="238">
        <v>226</v>
      </c>
      <c r="B227" s="173" t="s">
        <v>357</v>
      </c>
    </row>
    <row r="228" spans="1:2" ht="13" x14ac:dyDescent="0.25">
      <c r="A228" s="238">
        <v>227</v>
      </c>
      <c r="B228" s="250" t="s">
        <v>358</v>
      </c>
    </row>
    <row r="229" spans="1:2" ht="13" x14ac:dyDescent="0.25">
      <c r="A229" s="238">
        <v>228</v>
      </c>
      <c r="B229" s="250" t="s">
        <v>359</v>
      </c>
    </row>
    <row r="230" spans="1:2" ht="13" x14ac:dyDescent="0.25">
      <c r="A230" s="238">
        <v>229</v>
      </c>
      <c r="B230" s="250" t="s">
        <v>360</v>
      </c>
    </row>
    <row r="231" spans="1:2" ht="13.5" thickBot="1" x14ac:dyDescent="0.3">
      <c r="A231" s="238">
        <v>230</v>
      </c>
      <c r="B231" s="184" t="s">
        <v>361</v>
      </c>
    </row>
    <row r="232" spans="1:2" x14ac:dyDescent="0.25">
      <c r="A232" s="238">
        <v>231</v>
      </c>
      <c r="B232" s="185" t="s">
        <v>72</v>
      </c>
    </row>
    <row r="233" spans="1:2" ht="39" x14ac:dyDescent="0.25">
      <c r="A233" s="238">
        <v>232</v>
      </c>
      <c r="B233" s="113" t="s">
        <v>362</v>
      </c>
    </row>
    <row r="234" spans="1:2" ht="52" x14ac:dyDescent="0.25">
      <c r="A234" s="238">
        <v>233</v>
      </c>
      <c r="B234" s="113" t="s">
        <v>363</v>
      </c>
    </row>
    <row r="235" spans="1:2" ht="13" x14ac:dyDescent="0.25">
      <c r="A235" s="238">
        <v>234</v>
      </c>
      <c r="B235" s="250" t="s">
        <v>364</v>
      </c>
    </row>
    <row r="236" spans="1:2" ht="39" x14ac:dyDescent="0.25">
      <c r="A236" s="238">
        <v>235</v>
      </c>
      <c r="B236" s="130" t="s">
        <v>365</v>
      </c>
    </row>
    <row r="237" spans="1:2" ht="39" x14ac:dyDescent="0.25">
      <c r="A237" s="238">
        <v>236</v>
      </c>
      <c r="B237" s="130" t="s">
        <v>366</v>
      </c>
    </row>
    <row r="238" spans="1:2" ht="13" x14ac:dyDescent="0.25">
      <c r="A238" s="238">
        <v>237</v>
      </c>
      <c r="B238" s="250" t="s">
        <v>367</v>
      </c>
    </row>
    <row r="239" spans="1:2" ht="26" x14ac:dyDescent="0.25">
      <c r="A239" s="238">
        <v>238</v>
      </c>
      <c r="B239" s="186" t="s">
        <v>368</v>
      </c>
    </row>
    <row r="240" spans="1:2" ht="39" x14ac:dyDescent="0.25">
      <c r="A240" s="238">
        <v>239</v>
      </c>
      <c r="B240" s="130" t="s">
        <v>369</v>
      </c>
    </row>
    <row r="241" spans="1:2" ht="39" x14ac:dyDescent="0.25">
      <c r="A241" s="238">
        <v>240</v>
      </c>
      <c r="B241" s="130" t="s">
        <v>370</v>
      </c>
    </row>
    <row r="242" spans="1:2" ht="13" x14ac:dyDescent="0.25">
      <c r="A242" s="238">
        <v>241</v>
      </c>
      <c r="B242" s="250" t="s">
        <v>371</v>
      </c>
    </row>
    <row r="243" spans="1:2" ht="52" x14ac:dyDescent="0.25">
      <c r="A243" s="238">
        <v>242</v>
      </c>
      <c r="B243" s="113" t="s">
        <v>372</v>
      </c>
    </row>
    <row r="244" spans="1:2" ht="39" x14ac:dyDescent="0.25">
      <c r="A244" s="238">
        <v>243</v>
      </c>
      <c r="B244" s="250" t="s">
        <v>373</v>
      </c>
    </row>
    <row r="245" spans="1:2" ht="39" x14ac:dyDescent="0.25">
      <c r="A245" s="238">
        <v>244</v>
      </c>
      <c r="B245" s="113" t="s">
        <v>374</v>
      </c>
    </row>
    <row r="246" spans="1:2" ht="13" x14ac:dyDescent="0.25">
      <c r="A246" s="238">
        <v>245</v>
      </c>
      <c r="B246" s="250" t="s">
        <v>375</v>
      </c>
    </row>
    <row r="247" spans="1:2" ht="91" x14ac:dyDescent="0.25">
      <c r="A247" s="238">
        <v>246</v>
      </c>
      <c r="B247" s="319" t="s">
        <v>376</v>
      </c>
    </row>
    <row r="248" spans="1:2" ht="26" x14ac:dyDescent="0.25">
      <c r="A248" s="238">
        <v>247</v>
      </c>
      <c r="B248" s="250" t="s">
        <v>377</v>
      </c>
    </row>
    <row r="249" spans="1:2" ht="13" x14ac:dyDescent="0.25">
      <c r="A249" s="238">
        <v>248</v>
      </c>
      <c r="B249" s="292" t="s">
        <v>378</v>
      </c>
    </row>
    <row r="250" spans="1:2" ht="13" x14ac:dyDescent="0.25">
      <c r="A250" s="238">
        <v>249</v>
      </c>
      <c r="B250" s="292" t="s">
        <v>379</v>
      </c>
    </row>
    <row r="251" spans="1:2" x14ac:dyDescent="0.25">
      <c r="A251" s="238">
        <v>250</v>
      </c>
      <c r="B251" s="322" t="str">
        <f>Translations!$B$232</f>
        <v>-- select --</v>
      </c>
    </row>
    <row r="252" spans="1:2" x14ac:dyDescent="0.25">
      <c r="A252" s="238">
        <v>251</v>
      </c>
      <c r="B252" s="323" t="s">
        <v>380</v>
      </c>
    </row>
    <row r="253" spans="1:2" x14ac:dyDescent="0.25">
      <c r="A253" s="238">
        <v>252</v>
      </c>
      <c r="B253" s="323" t="s">
        <v>381</v>
      </c>
    </row>
    <row r="254" spans="1:2" x14ac:dyDescent="0.25">
      <c r="A254" s="238">
        <v>253</v>
      </c>
      <c r="B254" s="323" t="s">
        <v>382</v>
      </c>
    </row>
    <row r="255" spans="1:2" x14ac:dyDescent="0.25">
      <c r="A255" s="238">
        <v>254</v>
      </c>
      <c r="B255" s="323" t="s">
        <v>383</v>
      </c>
    </row>
    <row r="256" spans="1:2" x14ac:dyDescent="0.25">
      <c r="A256" s="238">
        <v>255</v>
      </c>
      <c r="B256" s="323" t="s">
        <v>384</v>
      </c>
    </row>
    <row r="257" spans="1:4" x14ac:dyDescent="0.25">
      <c r="A257" s="238">
        <v>256</v>
      </c>
      <c r="B257" s="323" t="s">
        <v>385</v>
      </c>
    </row>
    <row r="258" spans="1:4" x14ac:dyDescent="0.25">
      <c r="A258" s="238">
        <v>257</v>
      </c>
      <c r="B258" s="323" t="s">
        <v>386</v>
      </c>
    </row>
    <row r="259" spans="1:4" x14ac:dyDescent="0.25">
      <c r="A259" s="238">
        <v>258</v>
      </c>
      <c r="B259" s="323" t="s">
        <v>387</v>
      </c>
    </row>
    <row r="260" spans="1:4" x14ac:dyDescent="0.25">
      <c r="A260" s="238">
        <v>259</v>
      </c>
      <c r="B260" s="322" t="s">
        <v>388</v>
      </c>
    </row>
    <row r="261" spans="1:4" x14ac:dyDescent="0.25">
      <c r="A261" s="238">
        <v>260</v>
      </c>
      <c r="B261" s="323" t="s">
        <v>389</v>
      </c>
    </row>
    <row r="262" spans="1:4" ht="13" x14ac:dyDescent="0.25">
      <c r="A262" s="238">
        <v>261</v>
      </c>
      <c r="B262" s="292" t="s">
        <v>390</v>
      </c>
    </row>
    <row r="263" spans="1:4" ht="146.75" customHeight="1" x14ac:dyDescent="0.25">
      <c r="A263" s="238">
        <v>262</v>
      </c>
      <c r="B263" s="317" t="s">
        <v>391</v>
      </c>
    </row>
    <row r="264" spans="1:4" ht="45" customHeight="1" x14ac:dyDescent="0.25">
      <c r="A264" s="238">
        <v>263</v>
      </c>
      <c r="B264" s="317" t="s">
        <v>392</v>
      </c>
    </row>
    <row r="265" spans="1:4" ht="30.65" customHeight="1" x14ac:dyDescent="0.25">
      <c r="A265" s="32">
        <v>264</v>
      </c>
      <c r="B265" s="250" t="s">
        <v>393</v>
      </c>
      <c r="C265" s="250"/>
      <c r="D265" s="250"/>
    </row>
    <row r="266" spans="1:4" ht="65" x14ac:dyDescent="0.25">
      <c r="A266" s="238">
        <v>265</v>
      </c>
      <c r="B266" s="318" t="s">
        <v>394</v>
      </c>
    </row>
    <row r="267" spans="1:4" ht="13" x14ac:dyDescent="0.25">
      <c r="A267" s="238">
        <v>266</v>
      </c>
      <c r="B267" s="250" t="s">
        <v>395</v>
      </c>
    </row>
    <row r="268" spans="1:4" ht="45.75" customHeight="1" x14ac:dyDescent="0.25">
      <c r="A268" s="238">
        <v>267</v>
      </c>
      <c r="B268" s="317" t="s">
        <v>396</v>
      </c>
    </row>
    <row r="269" spans="1:4" ht="336.75" customHeight="1" x14ac:dyDescent="0.25">
      <c r="A269" s="238">
        <v>268</v>
      </c>
      <c r="B269" s="317" t="s">
        <v>397</v>
      </c>
    </row>
    <row r="270" spans="1:4" ht="13" x14ac:dyDescent="0.25">
      <c r="A270" s="238">
        <v>269</v>
      </c>
      <c r="B270" s="292" t="s">
        <v>398</v>
      </c>
    </row>
    <row r="271" spans="1:4" x14ac:dyDescent="0.25">
      <c r="A271" s="238">
        <v>270</v>
      </c>
      <c r="B271" s="198" t="s">
        <v>72</v>
      </c>
    </row>
    <row r="272" spans="1:4" x14ac:dyDescent="0.25">
      <c r="A272" s="238">
        <v>271</v>
      </c>
      <c r="B272" s="198" t="s">
        <v>399</v>
      </c>
    </row>
    <row r="273" spans="1:2" x14ac:dyDescent="0.25">
      <c r="A273" s="238">
        <v>272</v>
      </c>
      <c r="B273" s="198" t="s">
        <v>400</v>
      </c>
    </row>
    <row r="274" spans="1:2" x14ac:dyDescent="0.25">
      <c r="A274" s="238">
        <v>273</v>
      </c>
      <c r="B274" s="198" t="s">
        <v>401</v>
      </c>
    </row>
    <row r="275" spans="1:2" x14ac:dyDescent="0.25">
      <c r="A275" s="238">
        <v>274</v>
      </c>
      <c r="B275" s="198" t="s">
        <v>402</v>
      </c>
    </row>
    <row r="276" spans="1:2" x14ac:dyDescent="0.25">
      <c r="A276" s="238">
        <v>275</v>
      </c>
      <c r="B276" s="198" t="s">
        <v>403</v>
      </c>
    </row>
    <row r="277" spans="1:2" x14ac:dyDescent="0.25">
      <c r="A277" s="238">
        <v>276</v>
      </c>
      <c r="B277" s="198" t="s">
        <v>404</v>
      </c>
    </row>
    <row r="278" spans="1:2" ht="13" x14ac:dyDescent="0.25">
      <c r="A278" s="238">
        <v>277</v>
      </c>
      <c r="B278" s="292" t="s">
        <v>405</v>
      </c>
    </row>
    <row r="279" spans="1:2" ht="13.5" thickBot="1" x14ac:dyDescent="0.3">
      <c r="A279" s="238">
        <v>278</v>
      </c>
      <c r="B279" s="250" t="s">
        <v>406</v>
      </c>
    </row>
    <row r="280" spans="1:2" x14ac:dyDescent="0.25">
      <c r="A280" s="238">
        <v>279</v>
      </c>
      <c r="B280" s="137" t="s">
        <v>407</v>
      </c>
    </row>
    <row r="281" spans="1:2" ht="13" x14ac:dyDescent="0.25">
      <c r="A281" s="238">
        <v>280</v>
      </c>
      <c r="B281" s="187" t="s">
        <v>408</v>
      </c>
    </row>
    <row r="282" spans="1:2" x14ac:dyDescent="0.25">
      <c r="A282" s="238">
        <v>281</v>
      </c>
      <c r="B282" s="138" t="s">
        <v>409</v>
      </c>
    </row>
    <row r="283" spans="1:2" x14ac:dyDescent="0.25">
      <c r="A283" s="238">
        <v>282</v>
      </c>
      <c r="B283" s="139" t="s">
        <v>410</v>
      </c>
    </row>
    <row r="284" spans="1:2" x14ac:dyDescent="0.25">
      <c r="A284" s="238">
        <v>283</v>
      </c>
      <c r="B284" s="140" t="s">
        <v>411</v>
      </c>
    </row>
    <row r="285" spans="1:2" x14ac:dyDescent="0.25">
      <c r="A285" s="238">
        <v>284</v>
      </c>
      <c r="B285" s="266" t="s">
        <v>412</v>
      </c>
    </row>
    <row r="286" spans="1:2" ht="13" x14ac:dyDescent="0.25">
      <c r="A286" s="238">
        <v>285</v>
      </c>
      <c r="B286" s="113" t="s">
        <v>413</v>
      </c>
    </row>
    <row r="287" spans="1:2" x14ac:dyDescent="0.25">
      <c r="A287" s="238">
        <v>286</v>
      </c>
      <c r="B287" s="267" t="s">
        <v>414</v>
      </c>
    </row>
    <row r="288" spans="1:2" ht="13" x14ac:dyDescent="0.25">
      <c r="A288" s="238">
        <v>287</v>
      </c>
      <c r="B288" s="113" t="s">
        <v>415</v>
      </c>
    </row>
    <row r="289" spans="1:2" ht="26" x14ac:dyDescent="0.25">
      <c r="A289" s="238">
        <v>288</v>
      </c>
      <c r="B289" s="258" t="s">
        <v>416</v>
      </c>
    </row>
    <row r="290" spans="1:2" ht="13" x14ac:dyDescent="0.25">
      <c r="A290" s="238">
        <v>289</v>
      </c>
      <c r="B290" s="250" t="s">
        <v>417</v>
      </c>
    </row>
    <row r="291" spans="1:2" ht="13.5" thickBot="1" x14ac:dyDescent="0.3">
      <c r="A291" s="238">
        <v>290</v>
      </c>
      <c r="B291" s="250" t="s">
        <v>418</v>
      </c>
    </row>
    <row r="292" spans="1:2" ht="13.5" thickBot="1" x14ac:dyDescent="0.3">
      <c r="A292" s="238">
        <v>291</v>
      </c>
      <c r="B292" s="168" t="s">
        <v>419</v>
      </c>
    </row>
    <row r="293" spans="1:2" ht="50" x14ac:dyDescent="0.25">
      <c r="A293" s="238">
        <v>292</v>
      </c>
      <c r="B293" s="188" t="s">
        <v>420</v>
      </c>
    </row>
    <row r="294" spans="1:2" ht="13" x14ac:dyDescent="0.25">
      <c r="A294" s="238">
        <v>293</v>
      </c>
      <c r="B294" s="189" t="s">
        <v>421</v>
      </c>
    </row>
    <row r="295" spans="1:2" ht="75" x14ac:dyDescent="0.25">
      <c r="A295" s="238">
        <v>294</v>
      </c>
      <c r="B295" s="106" t="s">
        <v>422</v>
      </c>
    </row>
    <row r="296" spans="1:2" x14ac:dyDescent="0.25">
      <c r="A296" s="238">
        <v>295</v>
      </c>
      <c r="B296" s="106" t="s">
        <v>423</v>
      </c>
    </row>
    <row r="297" spans="1:2" x14ac:dyDescent="0.25">
      <c r="A297" s="238">
        <v>296</v>
      </c>
      <c r="B297" s="190" t="s">
        <v>424</v>
      </c>
    </row>
    <row r="298" spans="1:2" ht="25" x14ac:dyDescent="0.25">
      <c r="A298" s="238">
        <v>297</v>
      </c>
      <c r="B298" s="190" t="s">
        <v>425</v>
      </c>
    </row>
    <row r="299" spans="1:2" ht="62.5" x14ac:dyDescent="0.25">
      <c r="A299" s="238">
        <v>298</v>
      </c>
      <c r="B299" s="106" t="s">
        <v>426</v>
      </c>
    </row>
    <row r="300" spans="1:2" ht="37.5" x14ac:dyDescent="0.25">
      <c r="A300" s="238">
        <v>299</v>
      </c>
      <c r="B300" s="106" t="s">
        <v>427</v>
      </c>
    </row>
    <row r="301" spans="1:2" ht="25" x14ac:dyDescent="0.25">
      <c r="A301" s="238">
        <v>300</v>
      </c>
      <c r="B301" s="106" t="s">
        <v>428</v>
      </c>
    </row>
    <row r="302" spans="1:2" ht="25" x14ac:dyDescent="0.25">
      <c r="A302" s="238">
        <v>301</v>
      </c>
      <c r="B302" s="106" t="s">
        <v>429</v>
      </c>
    </row>
    <row r="303" spans="1:2" ht="25" x14ac:dyDescent="0.25">
      <c r="A303" s="238">
        <v>302</v>
      </c>
      <c r="B303" s="106" t="s">
        <v>430</v>
      </c>
    </row>
    <row r="304" spans="1:2" ht="25" x14ac:dyDescent="0.25">
      <c r="A304" s="238">
        <v>303</v>
      </c>
      <c r="B304" s="106" t="s">
        <v>431</v>
      </c>
    </row>
    <row r="305" spans="1:2" ht="87.5" x14ac:dyDescent="0.25">
      <c r="A305" s="238">
        <v>304</v>
      </c>
      <c r="B305" s="100" t="s">
        <v>432</v>
      </c>
    </row>
    <row r="306" spans="1:2" ht="13" x14ac:dyDescent="0.25">
      <c r="A306" s="238">
        <v>305</v>
      </c>
      <c r="B306" s="189" t="s">
        <v>433</v>
      </c>
    </row>
    <row r="307" spans="1:2" ht="100" x14ac:dyDescent="0.25">
      <c r="A307" s="238">
        <v>306</v>
      </c>
      <c r="B307" s="106" t="s">
        <v>434</v>
      </c>
    </row>
    <row r="308" spans="1:2" ht="13" x14ac:dyDescent="0.25">
      <c r="A308" s="238">
        <v>307</v>
      </c>
      <c r="B308" s="189" t="s">
        <v>435</v>
      </c>
    </row>
    <row r="309" spans="1:2" x14ac:dyDescent="0.25">
      <c r="A309" s="238">
        <v>308</v>
      </c>
      <c r="B309" s="106" t="s">
        <v>436</v>
      </c>
    </row>
    <row r="310" spans="1:2" x14ac:dyDescent="0.25">
      <c r="A310" s="238">
        <v>309</v>
      </c>
      <c r="B310" s="106" t="s">
        <v>437</v>
      </c>
    </row>
    <row r="311" spans="1:2" ht="13" x14ac:dyDescent="0.25">
      <c r="A311" s="238">
        <v>310</v>
      </c>
      <c r="B311" s="191" t="s">
        <v>438</v>
      </c>
    </row>
    <row r="312" spans="1:2" ht="25" x14ac:dyDescent="0.25">
      <c r="A312" s="238">
        <v>311</v>
      </c>
      <c r="B312" s="106" t="s">
        <v>439</v>
      </c>
    </row>
    <row r="313" spans="1:2" x14ac:dyDescent="0.25">
      <c r="A313" s="238">
        <v>312</v>
      </c>
      <c r="B313" s="106" t="s">
        <v>440</v>
      </c>
    </row>
    <row r="314" spans="1:2" x14ac:dyDescent="0.25">
      <c r="A314" s="238">
        <v>313</v>
      </c>
      <c r="B314" s="106" t="s">
        <v>441</v>
      </c>
    </row>
    <row r="315" spans="1:2" ht="37.5" x14ac:dyDescent="0.25">
      <c r="A315" s="238">
        <v>314</v>
      </c>
      <c r="B315" s="106" t="s">
        <v>442</v>
      </c>
    </row>
    <row r="316" spans="1:2" ht="13" x14ac:dyDescent="0.25">
      <c r="A316" s="238">
        <v>315</v>
      </c>
      <c r="B316" s="189" t="s">
        <v>443</v>
      </c>
    </row>
    <row r="317" spans="1:2" ht="39" x14ac:dyDescent="0.25">
      <c r="A317" s="238">
        <v>316</v>
      </c>
      <c r="B317" s="191" t="s">
        <v>444</v>
      </c>
    </row>
    <row r="318" spans="1:2" ht="38" thickBot="1" x14ac:dyDescent="0.3">
      <c r="A318" s="238">
        <v>317</v>
      </c>
      <c r="B318" s="192" t="s">
        <v>445</v>
      </c>
    </row>
    <row r="319" spans="1:2" ht="39.5" thickBot="1" x14ac:dyDescent="0.3">
      <c r="A319" s="238">
        <v>318</v>
      </c>
      <c r="B319" s="193" t="s">
        <v>446</v>
      </c>
    </row>
    <row r="320" spans="1:2" ht="13" x14ac:dyDescent="0.25">
      <c r="A320" s="238">
        <v>319</v>
      </c>
      <c r="B320" s="194" t="s">
        <v>447</v>
      </c>
    </row>
    <row r="321" spans="1:2" ht="52" x14ac:dyDescent="0.25">
      <c r="A321" s="238">
        <v>320</v>
      </c>
      <c r="B321" s="191" t="s">
        <v>448</v>
      </c>
    </row>
    <row r="322" spans="1:2" ht="25" x14ac:dyDescent="0.25">
      <c r="A322" s="238">
        <v>321</v>
      </c>
      <c r="B322" s="195" t="s">
        <v>449</v>
      </c>
    </row>
    <row r="323" spans="1:2" ht="25" x14ac:dyDescent="0.25">
      <c r="A323" s="238">
        <v>322</v>
      </c>
      <c r="B323" s="325" t="s">
        <v>450</v>
      </c>
    </row>
    <row r="324" spans="1:2" x14ac:dyDescent="0.25">
      <c r="A324" s="238">
        <v>323</v>
      </c>
      <c r="B324" s="325" t="s">
        <v>451</v>
      </c>
    </row>
    <row r="325" spans="1:2" ht="25" x14ac:dyDescent="0.25">
      <c r="A325" s="238">
        <v>324</v>
      </c>
      <c r="B325" s="195" t="s">
        <v>452</v>
      </c>
    </row>
    <row r="326" spans="1:2" ht="25" x14ac:dyDescent="0.25">
      <c r="A326" s="238">
        <v>325</v>
      </c>
      <c r="B326" s="195" t="s">
        <v>453</v>
      </c>
    </row>
    <row r="327" spans="1:2" ht="25" x14ac:dyDescent="0.25">
      <c r="A327" s="238">
        <v>326</v>
      </c>
      <c r="B327" s="195" t="s">
        <v>454</v>
      </c>
    </row>
    <row r="328" spans="1:2" ht="13" thickBot="1" x14ac:dyDescent="0.3">
      <c r="A328" s="238">
        <v>327</v>
      </c>
      <c r="B328" s="196" t="s">
        <v>455</v>
      </c>
    </row>
    <row r="329" spans="1:2" ht="26" x14ac:dyDescent="0.25">
      <c r="A329" s="238">
        <v>328</v>
      </c>
      <c r="B329" s="194" t="s">
        <v>456</v>
      </c>
    </row>
    <row r="330" spans="1:2" ht="65" x14ac:dyDescent="0.25">
      <c r="A330" s="238">
        <v>329</v>
      </c>
      <c r="B330" s="130" t="s">
        <v>457</v>
      </c>
    </row>
    <row r="331" spans="1:2" ht="25" x14ac:dyDescent="0.25">
      <c r="A331" s="238">
        <v>330</v>
      </c>
      <c r="B331" s="195" t="s">
        <v>458</v>
      </c>
    </row>
    <row r="332" spans="1:2" ht="25.5" thickBot="1" x14ac:dyDescent="0.3">
      <c r="A332" s="238">
        <v>331</v>
      </c>
      <c r="B332" s="196" t="s">
        <v>459</v>
      </c>
    </row>
    <row r="333" spans="1:2" ht="13" x14ac:dyDescent="0.25">
      <c r="A333" s="238">
        <v>332</v>
      </c>
      <c r="B333" s="194" t="s">
        <v>460</v>
      </c>
    </row>
    <row r="334" spans="1:2" ht="26" x14ac:dyDescent="0.25">
      <c r="A334" s="238">
        <v>333</v>
      </c>
      <c r="B334" s="113" t="s">
        <v>461</v>
      </c>
    </row>
    <row r="335" spans="1:2" x14ac:dyDescent="0.25">
      <c r="A335" s="238">
        <v>334</v>
      </c>
      <c r="B335" s="195" t="s">
        <v>462</v>
      </c>
    </row>
    <row r="336" spans="1:2" ht="13" x14ac:dyDescent="0.25">
      <c r="A336" s="238">
        <v>335</v>
      </c>
      <c r="B336" s="197" t="s">
        <v>463</v>
      </c>
    </row>
    <row r="337" spans="1:2" ht="78" x14ac:dyDescent="0.25">
      <c r="A337" s="238">
        <v>336</v>
      </c>
      <c r="B337" s="113" t="s">
        <v>464</v>
      </c>
    </row>
    <row r="338" spans="1:2" ht="25" x14ac:dyDescent="0.25">
      <c r="A338" s="238">
        <v>337</v>
      </c>
      <c r="B338" s="195" t="s">
        <v>465</v>
      </c>
    </row>
    <row r="339" spans="1:2" x14ac:dyDescent="0.25">
      <c r="A339" s="238">
        <v>338</v>
      </c>
      <c r="B339" s="195" t="s">
        <v>466</v>
      </c>
    </row>
    <row r="340" spans="1:2" x14ac:dyDescent="0.25">
      <c r="A340" s="238">
        <v>339</v>
      </c>
      <c r="B340" s="195" t="s">
        <v>467</v>
      </c>
    </row>
    <row r="341" spans="1:2" ht="25" x14ac:dyDescent="0.25">
      <c r="A341" s="238">
        <v>340</v>
      </c>
      <c r="B341" s="195" t="s">
        <v>468</v>
      </c>
    </row>
    <row r="342" spans="1:2" ht="25" x14ac:dyDescent="0.25">
      <c r="A342" s="238">
        <v>341</v>
      </c>
      <c r="B342" s="195" t="s">
        <v>469</v>
      </c>
    </row>
    <row r="343" spans="1:2" ht="13" x14ac:dyDescent="0.25">
      <c r="A343" s="238">
        <v>342</v>
      </c>
      <c r="B343" s="250" t="s">
        <v>470</v>
      </c>
    </row>
    <row r="344" spans="1:2" ht="13" x14ac:dyDescent="0.25">
      <c r="A344" s="238">
        <v>343</v>
      </c>
      <c r="B344" s="250" t="s">
        <v>471</v>
      </c>
    </row>
    <row r="345" spans="1:2" ht="26" x14ac:dyDescent="0.25">
      <c r="A345" s="238">
        <v>344</v>
      </c>
      <c r="B345" s="250" t="s">
        <v>472</v>
      </c>
    </row>
    <row r="346" spans="1:2" ht="26" x14ac:dyDescent="0.25">
      <c r="A346" s="238">
        <v>345</v>
      </c>
      <c r="B346" s="136" t="s">
        <v>473</v>
      </c>
    </row>
    <row r="347" spans="1:2" ht="39" x14ac:dyDescent="0.25">
      <c r="A347" s="238">
        <v>346</v>
      </c>
      <c r="B347" s="136" t="s">
        <v>474</v>
      </c>
    </row>
    <row r="348" spans="1:2" ht="13" x14ac:dyDescent="0.25">
      <c r="A348" s="238">
        <v>347</v>
      </c>
      <c r="B348" s="250" t="s">
        <v>475</v>
      </c>
    </row>
    <row r="349" spans="1:2" ht="37.5" x14ac:dyDescent="0.25">
      <c r="A349" s="238">
        <v>348</v>
      </c>
      <c r="B349" s="198" t="s">
        <v>476</v>
      </c>
    </row>
    <row r="350" spans="1:2" ht="65" x14ac:dyDescent="0.25">
      <c r="A350" s="238">
        <v>349</v>
      </c>
      <c r="B350" s="136" t="s">
        <v>477</v>
      </c>
    </row>
    <row r="351" spans="1:2" ht="13" x14ac:dyDescent="0.25">
      <c r="A351" s="238">
        <v>350</v>
      </c>
      <c r="B351" s="136" t="s">
        <v>478</v>
      </c>
    </row>
    <row r="352" spans="1:2" ht="25" x14ac:dyDescent="0.25">
      <c r="A352" s="238">
        <v>351</v>
      </c>
      <c r="B352" s="268" t="s">
        <v>479</v>
      </c>
    </row>
    <row r="353" spans="1:2" ht="25" x14ac:dyDescent="0.25">
      <c r="A353" s="238">
        <v>352</v>
      </c>
      <c r="B353" s="268" t="s">
        <v>480</v>
      </c>
    </row>
    <row r="354" spans="1:2" x14ac:dyDescent="0.25">
      <c r="A354" s="238">
        <v>353</v>
      </c>
      <c r="B354" s="269" t="s">
        <v>481</v>
      </c>
    </row>
    <row r="355" spans="1:2" x14ac:dyDescent="0.25">
      <c r="A355" s="238">
        <v>354</v>
      </c>
      <c r="B355" s="43" t="s">
        <v>482</v>
      </c>
    </row>
    <row r="356" spans="1:2" x14ac:dyDescent="0.25">
      <c r="A356" s="238">
        <v>355</v>
      </c>
      <c r="B356" s="270" t="s">
        <v>483</v>
      </c>
    </row>
    <row r="357" spans="1:2" x14ac:dyDescent="0.25">
      <c r="A357" s="238">
        <v>356</v>
      </c>
      <c r="B357" s="269" t="s">
        <v>484</v>
      </c>
    </row>
    <row r="358" spans="1:2" x14ac:dyDescent="0.25">
      <c r="A358" s="238">
        <v>357</v>
      </c>
      <c r="B358" s="269" t="s">
        <v>485</v>
      </c>
    </row>
    <row r="359" spans="1:2" x14ac:dyDescent="0.25">
      <c r="A359" s="238">
        <v>358</v>
      </c>
      <c r="B359" s="270" t="s">
        <v>486</v>
      </c>
    </row>
    <row r="360" spans="1:2" x14ac:dyDescent="0.25">
      <c r="A360" s="238">
        <v>359</v>
      </c>
      <c r="B360" s="269" t="s">
        <v>487</v>
      </c>
    </row>
    <row r="361" spans="1:2" x14ac:dyDescent="0.25">
      <c r="A361" s="238">
        <v>360</v>
      </c>
      <c r="B361" s="270" t="s">
        <v>488</v>
      </c>
    </row>
    <row r="362" spans="1:2" x14ac:dyDescent="0.25">
      <c r="A362" s="238">
        <v>361</v>
      </c>
      <c r="B362" s="269" t="s">
        <v>489</v>
      </c>
    </row>
    <row r="363" spans="1:2" x14ac:dyDescent="0.25">
      <c r="A363" s="238">
        <v>362</v>
      </c>
      <c r="B363" s="269" t="s">
        <v>490</v>
      </c>
    </row>
    <row r="364" spans="1:2" x14ac:dyDescent="0.25">
      <c r="A364" s="238">
        <v>363</v>
      </c>
      <c r="B364" s="269" t="s">
        <v>491</v>
      </c>
    </row>
    <row r="365" spans="1:2" x14ac:dyDescent="0.25">
      <c r="A365" s="238">
        <v>364</v>
      </c>
      <c r="B365" s="269" t="s">
        <v>492</v>
      </c>
    </row>
    <row r="366" spans="1:2" x14ac:dyDescent="0.25">
      <c r="A366" s="238">
        <v>365</v>
      </c>
      <c r="B366" s="269" t="s">
        <v>493</v>
      </c>
    </row>
    <row r="367" spans="1:2" x14ac:dyDescent="0.25">
      <c r="A367" s="238">
        <v>366</v>
      </c>
      <c r="B367" s="269" t="s">
        <v>494</v>
      </c>
    </row>
    <row r="368" spans="1:2" x14ac:dyDescent="0.25">
      <c r="A368" s="238">
        <v>367</v>
      </c>
      <c r="B368" s="269" t="s">
        <v>495</v>
      </c>
    </row>
    <row r="369" spans="1:2" x14ac:dyDescent="0.25">
      <c r="A369" s="238">
        <v>368</v>
      </c>
      <c r="B369" s="270" t="s">
        <v>496</v>
      </c>
    </row>
    <row r="370" spans="1:2" x14ac:dyDescent="0.25">
      <c r="A370" s="238">
        <v>369</v>
      </c>
      <c r="B370" s="269" t="s">
        <v>497</v>
      </c>
    </row>
    <row r="371" spans="1:2" x14ac:dyDescent="0.25">
      <c r="A371" s="238">
        <v>370</v>
      </c>
      <c r="B371" s="269" t="s">
        <v>498</v>
      </c>
    </row>
    <row r="372" spans="1:2" x14ac:dyDescent="0.25">
      <c r="A372" s="238">
        <v>371</v>
      </c>
      <c r="B372" s="269" t="s">
        <v>499</v>
      </c>
    </row>
    <row r="373" spans="1:2" x14ac:dyDescent="0.25">
      <c r="A373" s="238">
        <v>372</v>
      </c>
      <c r="B373" s="270" t="s">
        <v>500</v>
      </c>
    </row>
    <row r="374" spans="1:2" x14ac:dyDescent="0.25">
      <c r="A374" s="238">
        <v>373</v>
      </c>
      <c r="B374" s="269" t="s">
        <v>501</v>
      </c>
    </row>
    <row r="375" spans="1:2" x14ac:dyDescent="0.25">
      <c r="A375" s="238">
        <v>374</v>
      </c>
      <c r="B375" s="269" t="s">
        <v>502</v>
      </c>
    </row>
    <row r="376" spans="1:2" x14ac:dyDescent="0.25">
      <c r="A376" s="238">
        <v>375</v>
      </c>
      <c r="B376" s="269" t="s">
        <v>503</v>
      </c>
    </row>
    <row r="377" spans="1:2" x14ac:dyDescent="0.25">
      <c r="A377" s="238">
        <v>376</v>
      </c>
      <c r="B377" s="270" t="s">
        <v>504</v>
      </c>
    </row>
    <row r="378" spans="1:2" x14ac:dyDescent="0.25">
      <c r="A378" s="238">
        <v>377</v>
      </c>
      <c r="B378" s="269" t="s">
        <v>505</v>
      </c>
    </row>
    <row r="379" spans="1:2" x14ac:dyDescent="0.25">
      <c r="A379" s="238">
        <v>378</v>
      </c>
      <c r="B379" s="269" t="s">
        <v>506</v>
      </c>
    </row>
    <row r="380" spans="1:2" x14ac:dyDescent="0.25">
      <c r="A380" s="238">
        <v>379</v>
      </c>
      <c r="B380" s="269" t="s">
        <v>507</v>
      </c>
    </row>
    <row r="381" spans="1:2" x14ac:dyDescent="0.25">
      <c r="A381" s="238">
        <v>380</v>
      </c>
      <c r="B381" s="269" t="s">
        <v>508</v>
      </c>
    </row>
    <row r="382" spans="1:2" x14ac:dyDescent="0.25">
      <c r="A382" s="238">
        <v>381</v>
      </c>
      <c r="B382" s="269" t="s">
        <v>509</v>
      </c>
    </row>
    <row r="383" spans="1:2" x14ac:dyDescent="0.25">
      <c r="A383" s="238">
        <v>382</v>
      </c>
      <c r="B383" s="270" t="s">
        <v>4</v>
      </c>
    </row>
    <row r="384" spans="1:2" x14ac:dyDescent="0.25">
      <c r="A384" s="238">
        <v>383</v>
      </c>
      <c r="B384" s="270" t="s">
        <v>510</v>
      </c>
    </row>
    <row r="385" spans="1:2" x14ac:dyDescent="0.25">
      <c r="A385" s="238">
        <v>384</v>
      </c>
      <c r="B385" s="326" t="s">
        <v>511</v>
      </c>
    </row>
    <row r="386" spans="1:2" x14ac:dyDescent="0.25">
      <c r="A386" s="238">
        <v>385</v>
      </c>
      <c r="B386" s="269" t="s">
        <v>512</v>
      </c>
    </row>
    <row r="387" spans="1:2" x14ac:dyDescent="0.25">
      <c r="A387" s="238">
        <v>386</v>
      </c>
      <c r="B387" s="270" t="s">
        <v>132</v>
      </c>
    </row>
    <row r="388" spans="1:2" x14ac:dyDescent="0.25">
      <c r="A388" s="238">
        <v>387</v>
      </c>
      <c r="B388" s="270" t="s">
        <v>513</v>
      </c>
    </row>
    <row r="389" spans="1:2" x14ac:dyDescent="0.25">
      <c r="A389" s="238">
        <v>388</v>
      </c>
      <c r="B389" s="269" t="s">
        <v>514</v>
      </c>
    </row>
    <row r="390" spans="1:2" x14ac:dyDescent="0.25">
      <c r="A390" s="238">
        <v>389</v>
      </c>
      <c r="B390" s="269" t="s">
        <v>277</v>
      </c>
    </row>
    <row r="391" spans="1:2" x14ac:dyDescent="0.25">
      <c r="A391" s="238">
        <v>390</v>
      </c>
      <c r="B391" s="269" t="s">
        <v>515</v>
      </c>
    </row>
    <row r="392" spans="1:2" x14ac:dyDescent="0.25">
      <c r="A392" s="238">
        <v>391</v>
      </c>
      <c r="B392" s="199" t="s">
        <v>516</v>
      </c>
    </row>
    <row r="393" spans="1:2" x14ac:dyDescent="0.25">
      <c r="A393" s="238">
        <v>392</v>
      </c>
      <c r="B393" s="199" t="s">
        <v>517</v>
      </c>
    </row>
    <row r="394" spans="1:2" x14ac:dyDescent="0.25">
      <c r="A394" s="238">
        <v>393</v>
      </c>
      <c r="B394" s="269" t="s">
        <v>518</v>
      </c>
    </row>
    <row r="395" spans="1:2" x14ac:dyDescent="0.25">
      <c r="A395" s="238">
        <v>394</v>
      </c>
      <c r="B395" s="269" t="s">
        <v>519</v>
      </c>
    </row>
    <row r="396" spans="1:2" x14ac:dyDescent="0.25">
      <c r="A396" s="238">
        <v>395</v>
      </c>
      <c r="B396" s="326" t="s">
        <v>520</v>
      </c>
    </row>
    <row r="397" spans="1:2" x14ac:dyDescent="0.25">
      <c r="A397" s="238">
        <v>396</v>
      </c>
      <c r="B397" s="271" t="s">
        <v>521</v>
      </c>
    </row>
    <row r="398" spans="1:2" x14ac:dyDescent="0.25">
      <c r="A398" s="238">
        <v>397</v>
      </c>
      <c r="B398" s="272" t="s">
        <v>522</v>
      </c>
    </row>
    <row r="399" spans="1:2" ht="23" x14ac:dyDescent="0.5">
      <c r="A399" s="238">
        <v>398</v>
      </c>
      <c r="B399" s="273" t="s">
        <v>523</v>
      </c>
    </row>
    <row r="400" spans="1:2" x14ac:dyDescent="0.25">
      <c r="A400" s="238">
        <v>399</v>
      </c>
      <c r="B400" s="274" t="s">
        <v>524</v>
      </c>
    </row>
    <row r="401" spans="1:2" ht="13" x14ac:dyDescent="0.25">
      <c r="A401" s="238">
        <v>400</v>
      </c>
      <c r="B401" s="200" t="s">
        <v>525</v>
      </c>
    </row>
    <row r="402" spans="1:2" ht="13" x14ac:dyDescent="0.3">
      <c r="A402" s="238">
        <v>401</v>
      </c>
      <c r="B402" s="275" t="s">
        <v>122</v>
      </c>
    </row>
    <row r="403" spans="1:2" x14ac:dyDescent="0.25">
      <c r="A403" s="238">
        <v>402</v>
      </c>
      <c r="B403" s="201" t="s">
        <v>526</v>
      </c>
    </row>
    <row r="404" spans="1:2" x14ac:dyDescent="0.25">
      <c r="A404" s="238">
        <v>403</v>
      </c>
      <c r="B404" s="202" t="s">
        <v>527</v>
      </c>
    </row>
    <row r="405" spans="1:2" x14ac:dyDescent="0.25">
      <c r="A405" s="238">
        <v>404</v>
      </c>
      <c r="B405" s="201" t="s">
        <v>528</v>
      </c>
    </row>
    <row r="406" spans="1:2" x14ac:dyDescent="0.25">
      <c r="A406" s="238">
        <v>405</v>
      </c>
      <c r="B406" s="202" t="s">
        <v>529</v>
      </c>
    </row>
    <row r="407" spans="1:2" x14ac:dyDescent="0.25">
      <c r="A407" s="238">
        <v>406</v>
      </c>
      <c r="B407" s="201" t="s">
        <v>530</v>
      </c>
    </row>
    <row r="408" spans="1:2" x14ac:dyDescent="0.25">
      <c r="A408" s="238">
        <v>407</v>
      </c>
      <c r="B408" s="202" t="s">
        <v>531</v>
      </c>
    </row>
    <row r="409" spans="1:2" x14ac:dyDescent="0.25">
      <c r="A409" s="238">
        <v>408</v>
      </c>
      <c r="B409" s="269" t="s">
        <v>532</v>
      </c>
    </row>
    <row r="410" spans="1:2" x14ac:dyDescent="0.25">
      <c r="A410" s="238"/>
    </row>
  </sheetData>
  <sheetProtection sheet="1" formatCells="0" formatColumns="0" formatRows="0"/>
  <autoFilter ref="A1:IT1" xr:uid="{00000000-0009-0000-0000-000009000000}"/>
  <hyperlinks>
    <hyperlink ref="B18" r:id="rId1" xr:uid="{6F6AC94F-AB18-D44E-AA95-B8060A4012F0}"/>
    <hyperlink ref="B31" r:id="rId2" xr:uid="{A38F8922-42F7-0C4B-9B7B-158AFEB7F78C}"/>
    <hyperlink ref="B37" r:id="rId3" xr:uid="{1DADFD93-5B8D-E34F-BBE4-C0FAE708C049}"/>
    <hyperlink ref="B33" r:id="rId4" xr:uid="{5B882C9C-2257-460B-BE22-D374D981C167}"/>
    <hyperlink ref="B39" r:id="rId5" display="https://eur06.safelinks.protection.outlook.com/?url=https%3A%2F%2Fclimate.ec.europa.eu%2Feu-action%2Feu-emissions-trading-system-eu-ets_en&amp;data=05%7C02%7Cl.candlin%40sqconsult.com%7C22abcc1a1992475cf5a408dc43724b95%7C1c1df544b595484a84d1ea44747c9427%7C1%7C0%7C638459405386053472%7CUnknown%7CTWFpbGZsb3d8eyJWIjoiMC4wLjAwMDAiLCJQIjoiV2luMzIiLCJBTiI6Ik1haWwiLCJXVCI6Mn0%3D%7C0%7C%7C%7C&amp;sdata=Rt6mCo%2BJS4AnlMOqDNlGPXTavmonkIKe9b8GJmWGVZ4%3D&amp;reserved=0" xr:uid="{F2BE6F4E-F2DA-49E4-9FC0-68F9C7B84B92}"/>
    <hyperlink ref="B44" r:id="rId6" xr:uid="{522D0958-5F4D-4916-8E22-FF3931E390D9}"/>
    <hyperlink ref="B42" r:id="rId7" xr:uid="{E05DED9E-68F6-4D95-B542-E26921C4017C}"/>
  </hyperlinks>
  <pageMargins left="0.7" right="0.7" top="0.78740157499999996" bottom="0.78740157499999996" header="0.3" footer="0.3"/>
  <pageSetup paperSize="9" orientation="portrait" r:id="rId8"/>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5">
    <tabColor rgb="FF00B050"/>
  </sheetPr>
  <dimension ref="A1:E89"/>
  <sheetViews>
    <sheetView workbookViewId="0">
      <selection activeCell="G19" sqref="G19"/>
    </sheetView>
  </sheetViews>
  <sheetFormatPr defaultColWidth="9.08984375" defaultRowHeight="12.5" x14ac:dyDescent="0.25"/>
  <cols>
    <col min="1" max="1" width="17.08984375" customWidth="1"/>
    <col min="2" max="2" width="34.6328125" customWidth="1"/>
    <col min="3" max="3" width="15.08984375" customWidth="1"/>
  </cols>
  <sheetData>
    <row r="1" spans="1:5" ht="13.5" thickBot="1" x14ac:dyDescent="0.35">
      <c r="A1" s="3" t="s">
        <v>533</v>
      </c>
    </row>
    <row r="2" spans="1:5" ht="13" thickBot="1" x14ac:dyDescent="0.3">
      <c r="A2" s="4" t="s">
        <v>534</v>
      </c>
      <c r="B2" s="5" t="s">
        <v>535</v>
      </c>
    </row>
    <row r="3" spans="1:5" ht="13" thickBot="1" x14ac:dyDescent="0.3">
      <c r="A3" s="6" t="s">
        <v>536</v>
      </c>
      <c r="B3" s="7">
        <v>45394</v>
      </c>
      <c r="C3" s="8" t="str">
        <f>IF(ISNUMBER(MATCH(B3,A19:A27,0)),VLOOKUP(B3,A19:B27,2,FALSE),"---")</f>
        <v>VR P4 FAR_VL_en_120424.xls</v>
      </c>
      <c r="D3" s="9"/>
      <c r="E3" s="10"/>
    </row>
    <row r="4" spans="1:5" x14ac:dyDescent="0.25">
      <c r="A4" s="11" t="s">
        <v>537</v>
      </c>
      <c r="B4" s="12" t="s">
        <v>538</v>
      </c>
    </row>
    <row r="5" spans="1:5" ht="13" thickBot="1" x14ac:dyDescent="0.3">
      <c r="A5" s="13" t="s">
        <v>539</v>
      </c>
      <c r="B5" s="14" t="s">
        <v>540</v>
      </c>
    </row>
    <row r="7" spans="1:5" ht="13" x14ac:dyDescent="0.3">
      <c r="A7" s="3" t="s">
        <v>541</v>
      </c>
    </row>
    <row r="8" spans="1:5" x14ac:dyDescent="0.25">
      <c r="A8" s="15" t="s">
        <v>542</v>
      </c>
      <c r="B8" s="15"/>
      <c r="C8" s="15" t="s">
        <v>543</v>
      </c>
    </row>
    <row r="9" spans="1:5" x14ac:dyDescent="0.25">
      <c r="A9" s="15" t="s">
        <v>544</v>
      </c>
      <c r="B9" s="15"/>
      <c r="C9" s="15" t="s">
        <v>545</v>
      </c>
    </row>
    <row r="10" spans="1:5" x14ac:dyDescent="0.25">
      <c r="A10" s="15" t="s">
        <v>546</v>
      </c>
      <c r="B10" s="15"/>
      <c r="C10" s="15" t="s">
        <v>547</v>
      </c>
    </row>
    <row r="11" spans="1:5" x14ac:dyDescent="0.25">
      <c r="A11" s="15" t="s">
        <v>548</v>
      </c>
      <c r="B11" s="15"/>
      <c r="C11" s="15" t="s">
        <v>549</v>
      </c>
    </row>
    <row r="12" spans="1:5" x14ac:dyDescent="0.25">
      <c r="A12" s="15" t="s">
        <v>550</v>
      </c>
      <c r="B12" s="15"/>
      <c r="C12" s="15" t="s">
        <v>551</v>
      </c>
    </row>
    <row r="13" spans="1:5" x14ac:dyDescent="0.25">
      <c r="A13" s="15" t="s">
        <v>552</v>
      </c>
      <c r="B13" s="15"/>
      <c r="C13" s="15" t="s">
        <v>553</v>
      </c>
    </row>
    <row r="14" spans="1:5" x14ac:dyDescent="0.25">
      <c r="A14" s="15" t="s">
        <v>554</v>
      </c>
      <c r="B14" s="15"/>
      <c r="C14" s="15" t="s">
        <v>555</v>
      </c>
    </row>
    <row r="15" spans="1:5" x14ac:dyDescent="0.25">
      <c r="A15" s="31" t="s">
        <v>556</v>
      </c>
      <c r="B15" s="15"/>
      <c r="C15" s="15" t="s">
        <v>557</v>
      </c>
    </row>
    <row r="16" spans="1:5" x14ac:dyDescent="0.25">
      <c r="A16" s="31" t="s">
        <v>535</v>
      </c>
      <c r="B16" s="15"/>
      <c r="C16" s="15" t="s">
        <v>558</v>
      </c>
    </row>
    <row r="18" spans="1:4" ht="13" x14ac:dyDescent="0.3">
      <c r="A18" s="16" t="s">
        <v>559</v>
      </c>
      <c r="B18" s="17" t="s">
        <v>560</v>
      </c>
      <c r="C18" s="17" t="s">
        <v>561</v>
      </c>
      <c r="D18" s="18"/>
    </row>
    <row r="19" spans="1:4" x14ac:dyDescent="0.25">
      <c r="A19" s="19">
        <v>43467</v>
      </c>
      <c r="B19" s="20" t="str">
        <f t="shared" ref="B19:B27" si="0">IF(ISBLANK($A19),"---", VLOOKUP($B$2,$A$8:$C$16,3,0) &amp; "_" &amp; VLOOKUP($B$4,$A$30:$B$62,2,0)&amp;"_"&amp;VLOOKUP($B$5,$A$65:$B$89,2,0)&amp;"_"&amp; TEXT(DAY($A19),"0#")&amp; TEXT(MONTH($A19),"0#")&amp; TEXT(YEAR($A19)-2000,"0#")&amp;".xls")</f>
        <v>VR P4 FAR_VL_en_020119.xls</v>
      </c>
      <c r="C19" s="20" t="s">
        <v>562</v>
      </c>
      <c r="D19" s="21"/>
    </row>
    <row r="20" spans="1:4" x14ac:dyDescent="0.25">
      <c r="A20" s="22">
        <v>43479</v>
      </c>
      <c r="B20" s="23" t="str">
        <f t="shared" si="0"/>
        <v>VR P4 FAR_VL_en_140119.xls</v>
      </c>
      <c r="C20" s="23" t="s">
        <v>563</v>
      </c>
      <c r="D20" s="24"/>
    </row>
    <row r="21" spans="1:4" x14ac:dyDescent="0.25">
      <c r="A21" s="22">
        <v>43497</v>
      </c>
      <c r="B21" s="23" t="str">
        <f t="shared" si="0"/>
        <v>VR P4 FAR_VL_en_010219.xls</v>
      </c>
      <c r="C21" s="118" t="s">
        <v>564</v>
      </c>
      <c r="D21" s="24"/>
    </row>
    <row r="22" spans="1:4" x14ac:dyDescent="0.25">
      <c r="A22" s="22">
        <v>43523</v>
      </c>
      <c r="B22" s="23" t="str">
        <f t="shared" si="0"/>
        <v>VR P4 FAR_VL_en_270219.xls</v>
      </c>
      <c r="C22" s="118" t="s">
        <v>565</v>
      </c>
      <c r="D22" s="24"/>
    </row>
    <row r="23" spans="1:4" x14ac:dyDescent="0.25">
      <c r="A23" s="22">
        <v>45336</v>
      </c>
      <c r="B23" s="23" t="str">
        <f t="shared" si="0"/>
        <v>VR P4 FAR_VL_en_140224.xls</v>
      </c>
      <c r="C23" s="304" t="s">
        <v>566</v>
      </c>
      <c r="D23" s="305"/>
    </row>
    <row r="24" spans="1:4" x14ac:dyDescent="0.25">
      <c r="A24" s="22">
        <v>45394</v>
      </c>
      <c r="B24" s="23" t="str">
        <f t="shared" si="0"/>
        <v>VR P4 FAR_VL_en_120424.xls</v>
      </c>
      <c r="C24" s="118" t="s">
        <v>567</v>
      </c>
      <c r="D24" s="24"/>
    </row>
    <row r="25" spans="1:4" x14ac:dyDescent="0.25">
      <c r="A25" s="22"/>
      <c r="B25" s="23" t="str">
        <f t="shared" si="0"/>
        <v>---</v>
      </c>
      <c r="C25" s="23"/>
      <c r="D25" s="24"/>
    </row>
    <row r="26" spans="1:4" x14ac:dyDescent="0.25">
      <c r="A26" s="22"/>
      <c r="B26" s="23" t="str">
        <f t="shared" si="0"/>
        <v>---</v>
      </c>
      <c r="C26" s="23"/>
      <c r="D26" s="24"/>
    </row>
    <row r="27" spans="1:4" x14ac:dyDescent="0.25">
      <c r="A27" s="25"/>
      <c r="B27" s="26" t="str">
        <f t="shared" si="0"/>
        <v>---</v>
      </c>
      <c r="C27" s="26"/>
      <c r="D27" s="27"/>
    </row>
    <row r="29" spans="1:4" ht="13" x14ac:dyDescent="0.3">
      <c r="A29" s="3" t="s">
        <v>537</v>
      </c>
    </row>
    <row r="30" spans="1:4" x14ac:dyDescent="0.25">
      <c r="A30" s="28" t="s">
        <v>568</v>
      </c>
      <c r="B30" s="28" t="s">
        <v>569</v>
      </c>
    </row>
    <row r="31" spans="1:4" x14ac:dyDescent="0.25">
      <c r="A31" s="28" t="s">
        <v>570</v>
      </c>
      <c r="B31" s="28" t="s">
        <v>571</v>
      </c>
    </row>
    <row r="32" spans="1:4" x14ac:dyDescent="0.25">
      <c r="A32" s="28" t="s">
        <v>572</v>
      </c>
      <c r="B32" s="28" t="s">
        <v>573</v>
      </c>
    </row>
    <row r="33" spans="1:2" x14ac:dyDescent="0.25">
      <c r="A33" s="28" t="s">
        <v>538</v>
      </c>
      <c r="B33" s="364" t="s">
        <v>574</v>
      </c>
    </row>
    <row r="34" spans="1:2" x14ac:dyDescent="0.25">
      <c r="A34" s="28" t="s">
        <v>575</v>
      </c>
      <c r="B34" s="28" t="s">
        <v>576</v>
      </c>
    </row>
    <row r="35" spans="1:2" x14ac:dyDescent="0.25">
      <c r="A35" s="28" t="s">
        <v>577</v>
      </c>
      <c r="B35" s="28" t="s">
        <v>578</v>
      </c>
    </row>
    <row r="36" spans="1:2" x14ac:dyDescent="0.25">
      <c r="A36" s="28" t="s">
        <v>579</v>
      </c>
      <c r="B36" s="28" t="s">
        <v>580</v>
      </c>
    </row>
    <row r="37" spans="1:2" x14ac:dyDescent="0.25">
      <c r="A37" s="28" t="s">
        <v>581</v>
      </c>
      <c r="B37" s="28" t="s">
        <v>582</v>
      </c>
    </row>
    <row r="38" spans="1:2" x14ac:dyDescent="0.25">
      <c r="A38" s="28" t="s">
        <v>583</v>
      </c>
      <c r="B38" s="28" t="s">
        <v>584</v>
      </c>
    </row>
    <row r="39" spans="1:2" x14ac:dyDescent="0.25">
      <c r="A39" s="28" t="s">
        <v>585</v>
      </c>
      <c r="B39" s="28" t="s">
        <v>586</v>
      </c>
    </row>
    <row r="40" spans="1:2" x14ac:dyDescent="0.25">
      <c r="A40" s="28" t="s">
        <v>587</v>
      </c>
      <c r="B40" s="28" t="s">
        <v>588</v>
      </c>
    </row>
    <row r="41" spans="1:2" x14ac:dyDescent="0.25">
      <c r="A41" s="28" t="s">
        <v>589</v>
      </c>
      <c r="B41" s="28" t="s">
        <v>590</v>
      </c>
    </row>
    <row r="42" spans="1:2" x14ac:dyDescent="0.25">
      <c r="A42" s="28" t="s">
        <v>591</v>
      </c>
      <c r="B42" s="28" t="s">
        <v>592</v>
      </c>
    </row>
    <row r="43" spans="1:2" x14ac:dyDescent="0.25">
      <c r="A43" s="28" t="s">
        <v>593</v>
      </c>
      <c r="B43" s="28" t="s">
        <v>594</v>
      </c>
    </row>
    <row r="44" spans="1:2" x14ac:dyDescent="0.25">
      <c r="A44" s="28" t="s">
        <v>595</v>
      </c>
      <c r="B44" s="28" t="s">
        <v>596</v>
      </c>
    </row>
    <row r="45" spans="1:2" x14ac:dyDescent="0.25">
      <c r="A45" s="28" t="s">
        <v>597</v>
      </c>
      <c r="B45" s="28" t="s">
        <v>598</v>
      </c>
    </row>
    <row r="46" spans="1:2" x14ac:dyDescent="0.25">
      <c r="A46" s="28" t="s">
        <v>599</v>
      </c>
      <c r="B46" s="28" t="s">
        <v>600</v>
      </c>
    </row>
    <row r="47" spans="1:2" x14ac:dyDescent="0.25">
      <c r="A47" s="28" t="s">
        <v>601</v>
      </c>
      <c r="B47" s="28" t="s">
        <v>602</v>
      </c>
    </row>
    <row r="48" spans="1:2" x14ac:dyDescent="0.25">
      <c r="A48" s="28" t="s">
        <v>603</v>
      </c>
      <c r="B48" s="28" t="s">
        <v>604</v>
      </c>
    </row>
    <row r="49" spans="1:2" x14ac:dyDescent="0.25">
      <c r="A49" s="28" t="s">
        <v>605</v>
      </c>
      <c r="B49" s="28" t="s">
        <v>606</v>
      </c>
    </row>
    <row r="50" spans="1:2" x14ac:dyDescent="0.25">
      <c r="A50" s="28" t="s">
        <v>607</v>
      </c>
      <c r="B50" s="28" t="s">
        <v>608</v>
      </c>
    </row>
    <row r="51" spans="1:2" x14ac:dyDescent="0.25">
      <c r="A51" s="28" t="s">
        <v>609</v>
      </c>
      <c r="B51" s="28" t="s">
        <v>610</v>
      </c>
    </row>
    <row r="52" spans="1:2" x14ac:dyDescent="0.25">
      <c r="A52" s="28" t="s">
        <v>611</v>
      </c>
      <c r="B52" s="28" t="s">
        <v>612</v>
      </c>
    </row>
    <row r="53" spans="1:2" x14ac:dyDescent="0.25">
      <c r="A53" s="28" t="s">
        <v>613</v>
      </c>
      <c r="B53" s="28" t="s">
        <v>614</v>
      </c>
    </row>
    <row r="54" spans="1:2" x14ac:dyDescent="0.25">
      <c r="A54" s="28" t="s">
        <v>615</v>
      </c>
      <c r="B54" s="28" t="s">
        <v>616</v>
      </c>
    </row>
    <row r="55" spans="1:2" x14ac:dyDescent="0.25">
      <c r="A55" s="28" t="s">
        <v>617</v>
      </c>
      <c r="B55" s="28" t="s">
        <v>618</v>
      </c>
    </row>
    <row r="56" spans="1:2" x14ac:dyDescent="0.25">
      <c r="A56" s="28" t="s">
        <v>619</v>
      </c>
      <c r="B56" s="28" t="s">
        <v>620</v>
      </c>
    </row>
    <row r="57" spans="1:2" x14ac:dyDescent="0.25">
      <c r="A57" s="28" t="s">
        <v>621</v>
      </c>
      <c r="B57" s="28" t="s">
        <v>622</v>
      </c>
    </row>
    <row r="58" spans="1:2" x14ac:dyDescent="0.25">
      <c r="A58" s="28" t="s">
        <v>623</v>
      </c>
      <c r="B58" s="28" t="s">
        <v>624</v>
      </c>
    </row>
    <row r="59" spans="1:2" x14ac:dyDescent="0.25">
      <c r="A59" s="28" t="s">
        <v>625</v>
      </c>
      <c r="B59" s="28" t="s">
        <v>626</v>
      </c>
    </row>
    <row r="60" spans="1:2" x14ac:dyDescent="0.25">
      <c r="A60" s="28" t="s">
        <v>627</v>
      </c>
      <c r="B60" s="28" t="s">
        <v>628</v>
      </c>
    </row>
    <row r="61" spans="1:2" x14ac:dyDescent="0.25">
      <c r="A61" s="28" t="s">
        <v>629</v>
      </c>
      <c r="B61" s="28" t="s">
        <v>630</v>
      </c>
    </row>
    <row r="62" spans="1:2" x14ac:dyDescent="0.25">
      <c r="A62" s="28" t="s">
        <v>631</v>
      </c>
      <c r="B62" s="28" t="s">
        <v>632</v>
      </c>
    </row>
    <row r="64" spans="1:2" ht="13" x14ac:dyDescent="0.3">
      <c r="A64" s="3" t="s">
        <v>633</v>
      </c>
    </row>
    <row r="65" spans="1:2" x14ac:dyDescent="0.25">
      <c r="A65" s="29" t="s">
        <v>634</v>
      </c>
      <c r="B65" s="29" t="s">
        <v>635</v>
      </c>
    </row>
    <row r="66" spans="1:2" x14ac:dyDescent="0.25">
      <c r="A66" s="29" t="s">
        <v>636</v>
      </c>
      <c r="B66" s="29" t="s">
        <v>637</v>
      </c>
    </row>
    <row r="67" spans="1:2" x14ac:dyDescent="0.25">
      <c r="A67" s="29" t="s">
        <v>638</v>
      </c>
      <c r="B67" s="29" t="s">
        <v>639</v>
      </c>
    </row>
    <row r="68" spans="1:2" x14ac:dyDescent="0.25">
      <c r="A68" s="29" t="s">
        <v>640</v>
      </c>
      <c r="B68" s="29" t="s">
        <v>641</v>
      </c>
    </row>
    <row r="69" spans="1:2" x14ac:dyDescent="0.25">
      <c r="A69" s="29" t="s">
        <v>642</v>
      </c>
      <c r="B69" s="29" t="s">
        <v>643</v>
      </c>
    </row>
    <row r="70" spans="1:2" x14ac:dyDescent="0.25">
      <c r="A70" s="29" t="s">
        <v>644</v>
      </c>
      <c r="B70" s="29" t="s">
        <v>645</v>
      </c>
    </row>
    <row r="71" spans="1:2" x14ac:dyDescent="0.25">
      <c r="A71" s="29" t="s">
        <v>646</v>
      </c>
      <c r="B71" s="29" t="s">
        <v>647</v>
      </c>
    </row>
    <row r="72" spans="1:2" x14ac:dyDescent="0.25">
      <c r="A72" s="29" t="s">
        <v>648</v>
      </c>
      <c r="B72" s="29" t="s">
        <v>649</v>
      </c>
    </row>
    <row r="73" spans="1:2" x14ac:dyDescent="0.25">
      <c r="A73" s="29" t="s">
        <v>540</v>
      </c>
      <c r="B73" s="29" t="s">
        <v>650</v>
      </c>
    </row>
    <row r="74" spans="1:2" x14ac:dyDescent="0.25">
      <c r="A74" s="29" t="s">
        <v>651</v>
      </c>
      <c r="B74" s="29" t="s">
        <v>652</v>
      </c>
    </row>
    <row r="75" spans="1:2" x14ac:dyDescent="0.25">
      <c r="A75" s="29" t="s">
        <v>653</v>
      </c>
      <c r="B75" s="29" t="s">
        <v>654</v>
      </c>
    </row>
    <row r="76" spans="1:2" x14ac:dyDescent="0.25">
      <c r="A76" s="29" t="s">
        <v>655</v>
      </c>
      <c r="B76" s="29" t="s">
        <v>656</v>
      </c>
    </row>
    <row r="77" spans="1:2" x14ac:dyDescent="0.25">
      <c r="A77" s="29" t="s">
        <v>657</v>
      </c>
      <c r="B77" s="29" t="s">
        <v>658</v>
      </c>
    </row>
    <row r="78" spans="1:2" x14ac:dyDescent="0.25">
      <c r="A78" s="29" t="s">
        <v>659</v>
      </c>
      <c r="B78" s="29" t="s">
        <v>660</v>
      </c>
    </row>
    <row r="79" spans="1:2" x14ac:dyDescent="0.25">
      <c r="A79" s="29" t="s">
        <v>661</v>
      </c>
      <c r="B79" s="29" t="s">
        <v>662</v>
      </c>
    </row>
    <row r="80" spans="1:2" x14ac:dyDescent="0.25">
      <c r="A80" s="29" t="s">
        <v>663</v>
      </c>
      <c r="B80" s="29" t="s">
        <v>664</v>
      </c>
    </row>
    <row r="81" spans="1:2" x14ac:dyDescent="0.25">
      <c r="A81" s="29" t="s">
        <v>665</v>
      </c>
      <c r="B81" s="29" t="s">
        <v>666</v>
      </c>
    </row>
    <row r="82" spans="1:2" x14ac:dyDescent="0.25">
      <c r="A82" s="29" t="s">
        <v>667</v>
      </c>
      <c r="B82" s="29" t="s">
        <v>668</v>
      </c>
    </row>
    <row r="83" spans="1:2" x14ac:dyDescent="0.25">
      <c r="A83" s="29" t="s">
        <v>669</v>
      </c>
      <c r="B83" s="29" t="s">
        <v>670</v>
      </c>
    </row>
    <row r="84" spans="1:2" x14ac:dyDescent="0.25">
      <c r="A84" s="29" t="s">
        <v>671</v>
      </c>
      <c r="B84" s="29" t="s">
        <v>672</v>
      </c>
    </row>
    <row r="85" spans="1:2" x14ac:dyDescent="0.25">
      <c r="A85" s="29" t="s">
        <v>673</v>
      </c>
      <c r="B85" s="29" t="s">
        <v>674</v>
      </c>
    </row>
    <row r="86" spans="1:2" x14ac:dyDescent="0.25">
      <c r="A86" s="29" t="s">
        <v>675</v>
      </c>
      <c r="B86" s="29" t="s">
        <v>676</v>
      </c>
    </row>
    <row r="87" spans="1:2" x14ac:dyDescent="0.25">
      <c r="A87" s="29" t="s">
        <v>677</v>
      </c>
      <c r="B87" s="29" t="s">
        <v>678</v>
      </c>
    </row>
    <row r="88" spans="1:2" x14ac:dyDescent="0.25">
      <c r="A88" s="29" t="s">
        <v>679</v>
      </c>
      <c r="B88" s="29" t="s">
        <v>680</v>
      </c>
    </row>
    <row r="89" spans="1:2" x14ac:dyDescent="0.25">
      <c r="A89" s="29" t="s">
        <v>681</v>
      </c>
      <c r="B89" s="29" t="s">
        <v>682</v>
      </c>
    </row>
  </sheetData>
  <sheetProtection sheet="1" formatCells="0" formatColumns="0" formatRows="0"/>
  <dataValidations count="4">
    <dataValidation type="list" allowBlank="1" showInputMessage="1" showErrorMessage="1" sqref="B4" xr:uid="{00000000-0002-0000-0A00-000000000000}">
      <formula1>$A$30:$A$62</formula1>
    </dataValidation>
    <dataValidation type="list" allowBlank="1" showInputMessage="1" showErrorMessage="1" sqref="B5" xr:uid="{00000000-0002-0000-0A00-000001000000}">
      <formula1>$A$65:$A$89</formula1>
    </dataValidation>
    <dataValidation type="list" allowBlank="1" showInputMessage="1" showErrorMessage="1" sqref="B3" xr:uid="{00000000-0002-0000-0A00-000002000000}">
      <formula1>$A$19:$A$27</formula1>
    </dataValidation>
    <dataValidation type="list" showInputMessage="1" showErrorMessage="1" sqref="B2" xr:uid="{00000000-0002-0000-0A00-000003000000}">
      <formula1>$A$8:$A$16</formula1>
    </dataValidation>
  </dataValidation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DC659-BC66-4127-A7D9-667E9A61FE2A}">
  <dimension ref="A1"/>
  <sheetViews>
    <sheetView workbookViewId="0">
      <selection activeCell="H26" sqref="H26"/>
    </sheetView>
  </sheetViews>
  <sheetFormatPr defaultRowHeight="12.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pageSetUpPr fitToPage="1"/>
  </sheetPr>
  <dimension ref="A1:C38"/>
  <sheetViews>
    <sheetView workbookViewId="0">
      <selection activeCell="E15" sqref="E15"/>
    </sheetView>
  </sheetViews>
  <sheetFormatPr defaultColWidth="9.08984375" defaultRowHeight="12.5" x14ac:dyDescent="0.25"/>
  <cols>
    <col min="1" max="1" width="9.08984375" customWidth="1"/>
    <col min="2" max="2" width="31.08984375" customWidth="1"/>
    <col min="3" max="3" width="63" customWidth="1"/>
  </cols>
  <sheetData>
    <row r="1" spans="1:3" ht="15.5" x14ac:dyDescent="0.25">
      <c r="B1" s="84" t="str">
        <f>Translations!$B$48</f>
        <v>How to use this file</v>
      </c>
      <c r="C1" s="54"/>
    </row>
    <row r="2" spans="1:3" ht="34.5" customHeight="1" thickBot="1" x14ac:dyDescent="0.3">
      <c r="B2" s="451" t="str">
        <f>Translations!$B$49</f>
        <v>This FAR verification report template comprises the following sheets which are inextricably intertwined:</v>
      </c>
      <c r="C2" s="451"/>
    </row>
    <row r="3" spans="1:3" ht="26.15" customHeight="1" x14ac:dyDescent="0.25">
      <c r="B3" s="1" t="str">
        <f>Translations!$B$50</f>
        <v>Opinion Statement (installation)</v>
      </c>
      <c r="C3" s="85" t="str">
        <f>Translations!$B$51</f>
        <v>The formal opinion document for a stationary installation to be signed by the verifier's authorised signatory</v>
      </c>
    </row>
    <row r="4" spans="1:3" ht="39" x14ac:dyDescent="0.25">
      <c r="B4" s="2" t="str">
        <f>Translations!$B$52</f>
        <v>Annex 1 : FINDINGS</v>
      </c>
      <c r="C4" s="86" t="str">
        <f>Translations!$B$53</f>
        <v>To list all remaining - uncorrected - misstatements, non-conformities and non-compliances, and the key improvement opportunities identified from the verification</v>
      </c>
    </row>
    <row r="5" spans="1:3" ht="54.75" customHeight="1" x14ac:dyDescent="0.25">
      <c r="B5" s="2" t="str">
        <f>Translations!$B$54</f>
        <v>Annex 2 : BASIS OF WORK</v>
      </c>
      <c r="C5" s="86" t="str">
        <f>Translations!$B$55</f>
        <v>Background and other information of relevance to the opinion such as the criteria that control the verification process (accreditation/ certification rules etc) and the criteria against which the verification is conducted (EU ETS Rules etc)</v>
      </c>
    </row>
    <row r="6" spans="1:3" ht="120" customHeight="1" thickBot="1" x14ac:dyDescent="0.3">
      <c r="B6" s="30" t="str">
        <f>Translations!$B$56</f>
        <v xml:space="preserve">Annex 3 : CHANGES </v>
      </c>
      <c r="C6" s="87" t="str">
        <f>Translations!$B$57</f>
        <v>A summary of any changes to the installation or to the (approved) MMP that have not been reported to / approved by the CA at the time of completion of the verification.</v>
      </c>
    </row>
    <row r="7" spans="1:3" ht="13" x14ac:dyDescent="0.25">
      <c r="B7" s="59"/>
      <c r="C7" s="59"/>
    </row>
    <row r="8" spans="1:3" ht="13.5" thickBot="1" x14ac:dyDescent="0.35">
      <c r="A8" s="450" t="str">
        <f>Translations!$B$58</f>
        <v>Colour codes</v>
      </c>
      <c r="B8" s="450"/>
      <c r="C8" s="54"/>
    </row>
    <row r="9" spans="1:3" ht="51" customHeight="1" x14ac:dyDescent="0.25">
      <c r="A9" s="88"/>
      <c r="B9" s="452" t="str">
        <f>Translations!$B$59</f>
        <v>Please complete all the yellow cells in the template deleting or amending as appropriate any text that is already in the cell, and in accordance with the specific instructions to the right of the cell.  If further space is required, please insert an additional line below and merge the cells.  If you add lines to any page, please check that the page still prints correctly and reset the print area if necessary.</v>
      </c>
      <c r="C9" s="453"/>
    </row>
    <row r="10" spans="1:3" ht="27" customHeight="1" thickBot="1" x14ac:dyDescent="0.3">
      <c r="A10" s="89"/>
      <c r="B10" s="454" t="str">
        <f>Translations!$B$60</f>
        <v>Update the cells in blue to ensure that only the criteria reference documents relevant to your verifier and this verification are selected.</v>
      </c>
      <c r="C10" s="455"/>
    </row>
    <row r="11" spans="1:3" ht="40.5" customHeight="1" thickBot="1" x14ac:dyDescent="0.3">
      <c r="A11" s="129"/>
      <c r="B11" s="456" t="str">
        <f>Translations!$B$61</f>
        <v>Further instructions or comments are given to the right of cells, as relevant. These should be read BEFORE completion of the template. The page format has been set to printout the relevant sections of the Opinion and Annexes only and NOT the instruction column.</v>
      </c>
      <c r="C11" s="457"/>
    </row>
    <row r="12" spans="1:3" ht="13.5" thickBot="1" x14ac:dyDescent="0.3">
      <c r="B12" s="59"/>
      <c r="C12" s="59"/>
    </row>
    <row r="13" spans="1:3" x14ac:dyDescent="0.25">
      <c r="B13" s="461" t="str">
        <f>Translations!$B$62</f>
        <v>For inextricably linking this Verification Report to the Baseline Data Report that has actually verified, several options exist.</v>
      </c>
      <c r="C13" s="462"/>
    </row>
    <row r="14" spans="1:3" ht="12.75" customHeight="1" x14ac:dyDescent="0.25">
      <c r="B14" s="463" t="str">
        <f>Translations!$B$63</f>
        <v>If the Member State provides an electronic data submission portal, usually no further measures have to be taken.</v>
      </c>
      <c r="C14" s="464"/>
    </row>
    <row r="15" spans="1:3" ht="38.25" customHeight="1" x14ac:dyDescent="0.25">
      <c r="B15" s="463" t="str">
        <f>Translations!$B$64</f>
        <v>Another option is that the verifier sends the verified report and the verification report to the competent authority (CA), independently of the operator's formal submission, in order to provide evidence that no data has been changed after verification.</v>
      </c>
      <c r="C15" s="464"/>
    </row>
    <row r="16" spans="1:3" ht="38.25" customHeight="1" x14ac:dyDescent="0.25">
      <c r="B16" s="463" t="str">
        <f>Translations!$B$65</f>
        <v>CAs can also require the verifier to copy the sheets "Opinion Statement" and Annexes 1 to 3 into the operator's data report, or define other means for ensuring data integrity, such as copying relevant data from the Baseline Data Report into the Verification Report.</v>
      </c>
      <c r="C16" s="464"/>
    </row>
    <row r="17" spans="2:3" ht="25.5" customHeight="1" thickBot="1" x14ac:dyDescent="0.3">
      <c r="B17" s="465" t="str">
        <f>Translations!$B$66</f>
        <v>In order to ensure that operators and verifiers gain certainty for the approach to be followed, the CA should provide detailed instructions below.</v>
      </c>
      <c r="C17" s="466"/>
    </row>
    <row r="19" spans="2:3" ht="13" thickBot="1" x14ac:dyDescent="0.3">
      <c r="B19" s="387" t="str">
        <f>Translations!$B$67</f>
        <v>Member State specific instructions:</v>
      </c>
      <c r="C19" s="388"/>
    </row>
    <row r="20" spans="2:3" x14ac:dyDescent="0.25">
      <c r="B20" s="459"/>
      <c r="C20" s="398"/>
    </row>
    <row r="21" spans="2:3" x14ac:dyDescent="0.25">
      <c r="B21" s="458"/>
      <c r="C21" s="380"/>
    </row>
    <row r="22" spans="2:3" x14ac:dyDescent="0.25">
      <c r="B22" s="458"/>
      <c r="C22" s="380"/>
    </row>
    <row r="23" spans="2:3" x14ac:dyDescent="0.25">
      <c r="B23" s="458"/>
      <c r="C23" s="380"/>
    </row>
    <row r="24" spans="2:3" x14ac:dyDescent="0.25">
      <c r="B24" s="458"/>
      <c r="C24" s="380"/>
    </row>
    <row r="25" spans="2:3" x14ac:dyDescent="0.25">
      <c r="B25" s="458"/>
      <c r="C25" s="380"/>
    </row>
    <row r="26" spans="2:3" x14ac:dyDescent="0.25">
      <c r="B26" s="458"/>
      <c r="C26" s="380"/>
    </row>
    <row r="27" spans="2:3" x14ac:dyDescent="0.25">
      <c r="B27" s="458"/>
      <c r="C27" s="380"/>
    </row>
    <row r="28" spans="2:3" x14ac:dyDescent="0.25">
      <c r="B28" s="458"/>
      <c r="C28" s="380"/>
    </row>
    <row r="29" spans="2:3" x14ac:dyDescent="0.25">
      <c r="B29" s="458"/>
      <c r="C29" s="380"/>
    </row>
    <row r="30" spans="2:3" x14ac:dyDescent="0.25">
      <c r="B30" s="458"/>
      <c r="C30" s="380"/>
    </row>
    <row r="31" spans="2:3" x14ac:dyDescent="0.25">
      <c r="B31" s="458"/>
      <c r="C31" s="380"/>
    </row>
    <row r="32" spans="2:3" x14ac:dyDescent="0.25">
      <c r="B32" s="458"/>
      <c r="C32" s="380"/>
    </row>
    <row r="33" spans="2:3" x14ac:dyDescent="0.25">
      <c r="B33" s="458"/>
      <c r="C33" s="380"/>
    </row>
    <row r="34" spans="2:3" x14ac:dyDescent="0.25">
      <c r="B34" s="458"/>
      <c r="C34" s="380"/>
    </row>
    <row r="35" spans="2:3" x14ac:dyDescent="0.25">
      <c r="B35" s="458"/>
      <c r="C35" s="380"/>
    </row>
    <row r="36" spans="2:3" x14ac:dyDescent="0.25">
      <c r="B36" s="458"/>
      <c r="C36" s="380"/>
    </row>
    <row r="37" spans="2:3" x14ac:dyDescent="0.25">
      <c r="B37" s="458"/>
      <c r="C37" s="380"/>
    </row>
    <row r="38" spans="2:3" ht="13" thickBot="1" x14ac:dyDescent="0.3">
      <c r="B38" s="460"/>
      <c r="C38" s="402"/>
    </row>
  </sheetData>
  <sheetProtection sheet="1" objects="1" scenarios="1" formatCells="0" formatColumns="0" formatRows="0"/>
  <mergeCells count="30">
    <mergeCell ref="B35:C35"/>
    <mergeCell ref="B36:C36"/>
    <mergeCell ref="B37:C37"/>
    <mergeCell ref="B38:C38"/>
    <mergeCell ref="B13:C13"/>
    <mergeCell ref="B14:C14"/>
    <mergeCell ref="B15:C15"/>
    <mergeCell ref="B16:C16"/>
    <mergeCell ref="B17:C17"/>
    <mergeCell ref="B19:C19"/>
    <mergeCell ref="B30:C30"/>
    <mergeCell ref="B31:C31"/>
    <mergeCell ref="B32:C32"/>
    <mergeCell ref="B33:C33"/>
    <mergeCell ref="B34:C34"/>
    <mergeCell ref="B27:C27"/>
    <mergeCell ref="B28:C28"/>
    <mergeCell ref="B29:C29"/>
    <mergeCell ref="B25:C25"/>
    <mergeCell ref="B26:C26"/>
    <mergeCell ref="B20:C20"/>
    <mergeCell ref="B21:C21"/>
    <mergeCell ref="B22:C22"/>
    <mergeCell ref="B23:C23"/>
    <mergeCell ref="B24:C24"/>
    <mergeCell ref="A8:B8"/>
    <mergeCell ref="B2:C2"/>
    <mergeCell ref="B9:C9"/>
    <mergeCell ref="B10:C10"/>
    <mergeCell ref="B11:C11"/>
  </mergeCells>
  <phoneticPr fontId="35" type="noConversion"/>
  <hyperlinks>
    <hyperlink ref="B3" location="'Opinion Statement (inst)'!A1" display="Opinion Statement (inst) :" xr:uid="{00000000-0004-0000-0100-000000000000}"/>
    <hyperlink ref="B4" location="'Annex 1 - Findings'!A1" display="Annex 1 : FINDINGS" xr:uid="{00000000-0004-0000-0100-000001000000}"/>
    <hyperlink ref="B5" location="'Annex 2 - basis of work'!A1" display="Annex 2 : BASIS OF WORK" xr:uid="{00000000-0004-0000-0100-000002000000}"/>
    <hyperlink ref="B6" location="'Annex 3 - Changes '!A1" display="Annex 3 : CHANGES " xr:uid="{00000000-0004-0000-0100-000003000000}"/>
  </hyperlinks>
  <pageMargins left="0.74803149606299213" right="0.74803149606299213" top="0.35433070866141736" bottom="0.78740157480314965" header="0.23622047244094491" footer="0.47244094488188981"/>
  <pageSetup paperSize="9" scale="85" orientation="portrait"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I141"/>
  <sheetViews>
    <sheetView workbookViewId="0">
      <selection activeCell="J16" sqref="J16"/>
    </sheetView>
  </sheetViews>
  <sheetFormatPr defaultColWidth="9.08984375" defaultRowHeight="13" x14ac:dyDescent="0.25"/>
  <cols>
    <col min="1" max="1" width="37.54296875" style="59" customWidth="1"/>
    <col min="2" max="2" width="60.6328125" style="47" customWidth="1"/>
    <col min="3" max="3" width="75.6328125" style="284" customWidth="1"/>
    <col min="4" max="16384" width="9.08984375" style="32"/>
  </cols>
  <sheetData>
    <row r="1" spans="1:7" x14ac:dyDescent="0.25">
      <c r="C1" s="280" t="str">
        <f>Translations!$B$68</f>
        <v>GUIDANCE FOR VERIFIERS</v>
      </c>
    </row>
    <row r="2" spans="1:7" ht="39" customHeight="1" x14ac:dyDescent="0.25">
      <c r="A2" s="493" t="str">
        <f>Translations!$B$69</f>
        <v>Independent Reasonable Assurance Verification Report Opinion Statement:
EU Emissions Trading System</v>
      </c>
      <c r="B2" s="493"/>
      <c r="C2" s="492" t="str">
        <f>Translations!$B$70</f>
        <v>Please complete all the yellow cells in the opinion template deleting or amending as appropriate any text that is already in the cell.  If further space is required, please insert an additional line below and merge the cells.  Further instructions or comments are below against individual lines, as relevant.  Further detail concerning background to the verification etc should be given in Annex 2.</v>
      </c>
    </row>
    <row r="3" spans="1:7" x14ac:dyDescent="0.25">
      <c r="A3" s="431" t="str">
        <f>Translations!$B$71</f>
        <v>EU ETS Free Allocation Reporting</v>
      </c>
      <c r="B3" s="431"/>
      <c r="C3" s="492"/>
    </row>
    <row r="4" spans="1:7" ht="13.5" thickBot="1" x14ac:dyDescent="0.3">
      <c r="B4" s="51"/>
      <c r="C4" s="492"/>
    </row>
    <row r="5" spans="1:7" ht="15" customHeight="1" thickBot="1" x14ac:dyDescent="0.3">
      <c r="A5" s="494" t="str">
        <f>Translations!$B$72</f>
        <v>OPERATOR DETAILS</v>
      </c>
      <c r="B5" s="495"/>
      <c r="C5" s="79"/>
    </row>
    <row r="6" spans="1:7" ht="12.75" customHeight="1" x14ac:dyDescent="0.25">
      <c r="A6" s="360" t="str">
        <f>Translations!$B$73</f>
        <v xml:space="preserve">Name of Operator: </v>
      </c>
      <c r="B6" s="203"/>
      <c r="C6" s="79"/>
    </row>
    <row r="7" spans="1:7" x14ac:dyDescent="0.25">
      <c r="A7" s="347" t="str">
        <f>Translations!$B$74</f>
        <v>Name of Installation:</v>
      </c>
      <c r="B7" s="204"/>
      <c r="C7" s="79"/>
    </row>
    <row r="8" spans="1:7" ht="27" customHeight="1" x14ac:dyDescent="0.25">
      <c r="A8" s="347" t="str">
        <f>Translations!$B$75</f>
        <v>Address of Installation:</v>
      </c>
      <c r="B8" s="205"/>
      <c r="C8" s="79"/>
    </row>
    <row r="9" spans="1:7" ht="26" x14ac:dyDescent="0.25">
      <c r="A9" s="347" t="str">
        <f>Translations!$B$76</f>
        <v>Registry ID of the installation (as in NIMs):</v>
      </c>
      <c r="B9" s="205"/>
      <c r="C9" s="79"/>
    </row>
    <row r="10" spans="1:7" x14ac:dyDescent="0.25">
      <c r="A10" s="347" t="str">
        <f>Translations!$B$77</f>
        <v>VER-code (VLXXX):</v>
      </c>
      <c r="B10" s="205"/>
      <c r="C10" s="79"/>
    </row>
    <row r="11" spans="1:7" ht="27.65" customHeight="1" x14ac:dyDescent="0.25">
      <c r="A11" s="347" t="str">
        <f>Translations!$B$78</f>
        <v>Applicable NACE/PRODCOM Code(s):</v>
      </c>
      <c r="B11" s="205"/>
      <c r="C11" s="79"/>
    </row>
    <row r="12" spans="1:7" ht="42.65" customHeight="1" x14ac:dyDescent="0.25">
      <c r="A12" s="347" t="str">
        <f>Translations!$B$79</f>
        <v>Applicable CN code(s):</v>
      </c>
      <c r="B12" s="205"/>
      <c r="C12" s="79" t="str">
        <f>Translations!$B$80</f>
        <v>&lt;Please include the CN code to determine whether the products produced within the boundaries of the sub-installation fall under Annex I of the CBAM regulation (see section 6.4 and 6.5 GD4)&gt;</v>
      </c>
      <c r="G12" s="286"/>
    </row>
    <row r="13" spans="1:7" s="56" customFormat="1" ht="84.75" customHeight="1" x14ac:dyDescent="0.25">
      <c r="A13" s="347" t="str">
        <f>Translations!$B$81</f>
        <v>Date(s) of relevant MMP and period of validity for each plan:</v>
      </c>
      <c r="B13" s="206"/>
      <c r="C13" s="79" t="str">
        <f>Translations!$B$82</f>
        <v>&lt;Please include all approved MMP versions that are relevant for the reporting period, including any versions that have been approved just before the issuing of the verification report and are relevant for the reporting period.&gt;</v>
      </c>
      <c r="D13" s="57"/>
      <c r="E13" s="57"/>
      <c r="F13" s="57"/>
      <c r="G13" s="57"/>
    </row>
    <row r="14" spans="1:7" s="56" customFormat="1" ht="31.5" customHeight="1" x14ac:dyDescent="0.25">
      <c r="A14" s="347" t="str">
        <f>Translations!$B$83</f>
        <v>Approving Competent Authority:</v>
      </c>
      <c r="B14" s="205" t="s">
        <v>3</v>
      </c>
      <c r="C14" s="79" t="str">
        <f>Translations!$B$84</f>
        <v>&lt;Insert the name of Competent Authority that is responsible for approval of the monitoring methodology plan and significant changes thereof&gt;</v>
      </c>
      <c r="D14" s="57"/>
      <c r="E14" s="57"/>
      <c r="F14" s="57"/>
      <c r="G14" s="57"/>
    </row>
    <row r="15" spans="1:7" ht="15" customHeight="1" x14ac:dyDescent="0.25">
      <c r="A15" s="347" t="str">
        <f>Translations!$B$85</f>
        <v>Applicable sub-installations:</v>
      </c>
      <c r="B15" s="204"/>
      <c r="C15" s="79" t="str">
        <f>Translations!$B$86</f>
        <v>&lt;List the relevant sub-installations applicable to this baseline data report&gt;</v>
      </c>
    </row>
    <row r="16" spans="1:7" x14ac:dyDescent="0.25">
      <c r="A16" s="347" t="str">
        <f>Translations!$B$87</f>
        <v>Annex I Activity:</v>
      </c>
      <c r="B16" s="204"/>
      <c r="C16" s="79" t="str">
        <f>Translations!$B$88</f>
        <v>&lt;Select the installation's primary Annex I activity&gt;</v>
      </c>
    </row>
    <row r="17" spans="1:9" x14ac:dyDescent="0.25">
      <c r="A17" s="349" t="s">
        <v>223</v>
      </c>
      <c r="B17" s="204"/>
      <c r="C17" s="79"/>
    </row>
    <row r="18" spans="1:9" x14ac:dyDescent="0.25">
      <c r="A18" s="349" t="s">
        <v>223</v>
      </c>
      <c r="B18" s="204"/>
      <c r="C18" s="79"/>
    </row>
    <row r="19" spans="1:9" x14ac:dyDescent="0.25">
      <c r="A19" s="349" t="s">
        <v>223</v>
      </c>
      <c r="B19" s="204"/>
      <c r="C19" s="79"/>
    </row>
    <row r="20" spans="1:9" x14ac:dyDescent="0.25">
      <c r="A20" s="349" t="s">
        <v>223</v>
      </c>
      <c r="B20" s="204"/>
      <c r="C20" s="79"/>
    </row>
    <row r="21" spans="1:9" ht="13.5" thickBot="1" x14ac:dyDescent="0.3">
      <c r="A21" s="361" t="str">
        <f>Translations!$B$89</f>
        <v>Further Annex I activities:</v>
      </c>
      <c r="B21" s="237"/>
      <c r="C21" s="79" t="str">
        <f>Translations!$B$90</f>
        <v>&lt;If applicable, please enter here any other Annex I activities that apply&gt;</v>
      </c>
      <c r="I21" s="286"/>
    </row>
    <row r="22" spans="1:9" ht="9" customHeight="1" thickBot="1" x14ac:dyDescent="0.3">
      <c r="A22" s="62"/>
      <c r="B22" s="63"/>
      <c r="C22" s="281"/>
    </row>
    <row r="23" spans="1:9" x14ac:dyDescent="0.25">
      <c r="A23" s="468" t="str">
        <f>Translations!$B$91</f>
        <v>DATA REPORT DETAILS</v>
      </c>
      <c r="B23" s="469"/>
      <c r="C23" s="281"/>
    </row>
    <row r="24" spans="1:9" ht="26.15" customHeight="1" x14ac:dyDescent="0.25">
      <c r="A24" s="347" t="str">
        <f>Translations!$B$92</f>
        <v>Type of report:</v>
      </c>
      <c r="B24" s="205" t="s">
        <v>4</v>
      </c>
      <c r="C24" s="79" t="str">
        <f>Translations!$B$93</f>
        <v>&lt;Select the appropriate report type for the verification. This selection will then be carried through to the opinion statement itself&gt;</v>
      </c>
    </row>
    <row r="25" spans="1:9" ht="18.75" customHeight="1" x14ac:dyDescent="0.25">
      <c r="A25" s="470" t="str">
        <f>Translations!$B$94</f>
        <v>Reporting Year(s):</v>
      </c>
      <c r="B25" s="207" t="s">
        <v>5</v>
      </c>
      <c r="C25" s="484" t="str">
        <f>Translations!$B$95</f>
        <v>&lt;Select the relevant range of years for a baseline or new entrant data report; if other is selected, please state in the line below the range of dates&gt;</v>
      </c>
    </row>
    <row r="26" spans="1:9" ht="19.5" customHeight="1" x14ac:dyDescent="0.25">
      <c r="A26" s="472"/>
      <c r="B26" s="207"/>
      <c r="C26" s="484"/>
    </row>
    <row r="27" spans="1:9" ht="39" x14ac:dyDescent="0.25">
      <c r="A27" s="347" t="str">
        <f>Translations!$B$96</f>
        <v>Date of Data Report:</v>
      </c>
      <c r="B27" s="206"/>
      <c r="C27" s="79" t="str">
        <f>Translations!$B$97</f>
        <v>&lt;Insert the date of the report subject to verification (this should match the date of the report into which this verification opinion is inserted/the final version of the report if it has been revised or updated prior to final verification&gt;</v>
      </c>
    </row>
    <row r="28" spans="1:9" ht="39" x14ac:dyDescent="0.25">
      <c r="A28" s="347" t="str">
        <f>Translations!$B$98</f>
        <v>Reference document:</v>
      </c>
      <c r="B28" s="204"/>
      <c r="C28" s="79" t="str">
        <f>Translations!$B$99</f>
        <v>&lt;Insert the name of the file containing the data report, including date and version number. This should be the name of the electronic file which should contain a date and version number in the file naming convention&gt;</v>
      </c>
    </row>
    <row r="29" spans="1:9" ht="36.75" customHeight="1" x14ac:dyDescent="0.25">
      <c r="A29" s="347" t="str">
        <f>Translations!$B$100</f>
        <v>Applicable pages in the Data Report:</v>
      </c>
      <c r="B29" s="204"/>
      <c r="C29" s="81" t="str">
        <f>Translations!$B$101</f>
        <v>&lt;List the names of the pages (tabs from the excel report template) which contain the data being verified e.g. K_Summary, F_Product BM, G_Fall-back, and/or H_SpecialBM&gt;</v>
      </c>
    </row>
    <row r="30" spans="1:9" ht="9" customHeight="1" thickBot="1" x14ac:dyDescent="0.3">
      <c r="B30" s="51"/>
      <c r="C30" s="281"/>
    </row>
    <row r="31" spans="1:9" ht="13.5" thickBot="1" x14ac:dyDescent="0.3">
      <c r="A31" s="468" t="str">
        <f>Translations!$B$104</f>
        <v>VERIFICATION SITE VISIT DETAILS</v>
      </c>
      <c r="B31" s="469"/>
      <c r="C31" s="281"/>
    </row>
    <row r="32" spans="1:9" ht="41.25" customHeight="1" x14ac:dyDescent="0.25">
      <c r="A32" s="360" t="str">
        <f>Translations!$B$105</f>
        <v>Operator/ Installation site visited during verification of the FAR baseline data report:</v>
      </c>
      <c r="B32" s="208"/>
      <c r="C32" s="79" t="str">
        <f>Translations!$B$106</f>
        <v>&lt;Yes/No. If no, provide brief details below under justification as to why not.  Please see relevant guidance in GD4 provided by the Commission.&gt;</v>
      </c>
    </row>
    <row r="33" spans="1:3" ht="90" customHeight="1" x14ac:dyDescent="0.25">
      <c r="A33" s="346" t="str">
        <f>Translations!$B$107</f>
        <v>Justification for not carrying out a further site visit if all data was already verified in an annual emission verification</v>
      </c>
      <c r="B33" s="306"/>
      <c r="C33" s="307" t="str">
        <f>Translations!$B$108</f>
        <v xml:space="preserve">&lt;Please give brief reasons why an additional site visit was not considered necessary during the verification of the baseline data report (i.e. in addition to the central location) and confirm
(a) that a visit was carried out to a centralised location where all documentation and data were held; and 
(b) whether site visits were carried out during annual emission verifications.  
For more explanation on rules in relation to site visits please see guidance given in section 6.1.6 of GD4&gt;
</v>
      </c>
    </row>
    <row r="34" spans="1:3" ht="96.75" customHeight="1" x14ac:dyDescent="0.25">
      <c r="A34" s="347" t="str">
        <f>Translations!$B$109</f>
        <v>AVR Article 34A - justification for carrying out virtual site visit due to force majeure and information on how the 'visit' was conducted and verification risk reduced:</v>
      </c>
      <c r="B34" s="206"/>
      <c r="C34" s="307" t="str">
        <f>Translations!$B$110</f>
        <v>&lt; please give brief reasons why a virtual site visit was carried out specifying the force majeure circumstance and confirm that an appropriate risk assessment was done;
please also provide information on the activities conducted in carrying out the virtual site visit; and the measures taken to reduce verification risk to an acceptable level. See section 4 of KGN II.5&gt;
&lt;NOTE: if a physical visit was conducted, please state "Not Applicable" in response to this question &gt;</v>
      </c>
    </row>
    <row r="35" spans="1:3" ht="83.4" customHeight="1" x14ac:dyDescent="0.25">
      <c r="A35" s="347" t="str">
        <f>Translations!$B$111</f>
        <v>Date of approval for virtual site visit by CA:</v>
      </c>
      <c r="B35" s="206"/>
      <c r="C35" s="307" t="str">
        <f>Translations!$B$112</f>
        <v>&lt;if a virtual site visit is carried out according to Article 34a, please insert the date of formal approval by CA for the site visit to be carried out virtually because of force majeure, unless the CA authorised the virtual site visit without the need for individual approval according to Article 34a(4) AVR&gt;
&lt;NOTE: if a physical visit was conducted, please state "Not Applicable" in response to this question &gt;</v>
      </c>
    </row>
    <row r="36" spans="1:3" ht="31.5" customHeight="1" x14ac:dyDescent="0.25">
      <c r="A36" s="347" t="str">
        <f>Translations!$B$113</f>
        <v>Date(s) of visit(s) [AVR Article 21(1)]:</v>
      </c>
      <c r="B36" s="206"/>
      <c r="C36" s="307" t="str">
        <f>Translations!$B$114</f>
        <v>&lt;If visits done, insert date(s) of original annual emissions visits and any additional visits&gt;</v>
      </c>
    </row>
    <row r="37" spans="1:3" ht="24.75" customHeight="1" x14ac:dyDescent="0.25">
      <c r="A37" s="347" t="str">
        <f>Translations!$B$115</f>
        <v>Number of days on-site:</v>
      </c>
      <c r="B37" s="205"/>
      <c r="C37" s="79" t="str">
        <f>Translations!$B$116</f>
        <v>&lt;Please give the number of days on site associated with each visit&gt;</v>
      </c>
    </row>
    <row r="38" spans="1:3" ht="45" customHeight="1" thickBot="1" x14ac:dyDescent="0.3">
      <c r="A38" s="361" t="str">
        <f>Translations!$B$117</f>
        <v>Name of EU ETS (lead) auditor(s)/ technical experts undertaking site visit(s):</v>
      </c>
      <c r="B38" s="368"/>
      <c r="C38" s="79" t="str">
        <f>Translations!$B$118</f>
        <v>&lt;List the names of the EU ETS lead auditor, the EU ETS auditor and technical expert involved in all the site visits&gt;</v>
      </c>
    </row>
    <row r="39" spans="1:3" ht="9" customHeight="1" thickBot="1" x14ac:dyDescent="0.3">
      <c r="B39" s="51"/>
      <c r="C39" s="281"/>
    </row>
    <row r="40" spans="1:3" ht="39" x14ac:dyDescent="0.25">
      <c r="A40" s="468" t="str">
        <f>Translations!$B$119</f>
        <v>COMPLIANCE WITH EU ETS RULES</v>
      </c>
      <c r="B40" s="469"/>
      <c r="C40" s="79" t="str">
        <f>Translations!$B$120</f>
        <v>&lt;Only brief answers are required here.  If more detail is needed for a No response, add this to the relevant section of Annex 1 relating to findings on uncorrected non-compliances or non-conformities&gt;</v>
      </c>
    </row>
    <row r="41" spans="1:3" ht="15.5" x14ac:dyDescent="0.25">
      <c r="A41" s="476" t="str">
        <f>Translations!$B$121</f>
        <v>EU Regulation on A&amp;V met:</v>
      </c>
      <c r="B41" s="477"/>
      <c r="C41" s="79" t="str">
        <f>Translations!$B$122</f>
        <v>&lt;This is Regulation (EU) 2018/2067 ("AVR")&gt;</v>
      </c>
    </row>
    <row r="42" spans="1:3" ht="52" x14ac:dyDescent="0.25">
      <c r="A42" s="347" t="str">
        <f>[1]Translations!$B$123</f>
        <v>Article 11(4)(d): modifications to MMP notified to CA:</v>
      </c>
      <c r="B42" s="288"/>
      <c r="C42" s="348" t="str">
        <f>Translations!$B$124</f>
        <v xml:space="preserve">Please note that significant modifications to the monitoring plan have to be approved by the CA in accordance with Article 9(4) FAR. If the verifier identifies that these modifications are not approved by the CA please state this clearly in Annex I under non-conformity </v>
      </c>
    </row>
    <row r="43" spans="1:3" ht="39.75" customHeight="1" x14ac:dyDescent="0.25">
      <c r="A43" s="347" t="str">
        <f>Translations!$B$125</f>
        <v>Article 16(2)(b): Boundaries of installation and sub-installation(s) are correct:</v>
      </c>
      <c r="B43" s="288"/>
      <c r="C43" s="79"/>
    </row>
    <row r="44" spans="1:3" ht="61.5" customHeight="1" x14ac:dyDescent="0.25">
      <c r="A44" s="347" t="str">
        <f>Translations!$B$126</f>
        <v>Article 16(2)(c): Source streams and emissions sources are complete:</v>
      </c>
      <c r="B44" s="288"/>
      <c r="C44" s="79"/>
    </row>
    <row r="45" spans="1:3" ht="30" customHeight="1" x14ac:dyDescent="0.25">
      <c r="A45" s="347" t="str">
        <f>Translations!$B$127</f>
        <v>Article 17(3): MMP correctly applied:</v>
      </c>
      <c r="B45" s="288"/>
      <c r="C45" s="79"/>
    </row>
    <row r="46" spans="1:3" ht="42.9" customHeight="1" x14ac:dyDescent="0.25">
      <c r="A46" s="347" t="str">
        <f>Translations!$B$128</f>
        <v>Article 17(3)(a): Data correctly attributed to sub-installation boundaries:</v>
      </c>
      <c r="B46" s="288"/>
      <c r="C46" s="79"/>
    </row>
    <row r="47" spans="1:3" ht="42.9" customHeight="1" x14ac:dyDescent="0.25">
      <c r="A47" s="347" t="str">
        <f>Translations!$B$129</f>
        <v>Article 17(3)(c): Correct application of product definitions:</v>
      </c>
      <c r="B47" s="288"/>
      <c r="C47" s="79"/>
    </row>
    <row r="48" spans="1:3" ht="22.5" customHeight="1" x14ac:dyDescent="0.25">
      <c r="A48" s="473" t="str">
        <f>Translations!$B$130</f>
        <v>NACE/PRODCOM codes declared are consistent with other evidence:</v>
      </c>
      <c r="B48" s="288"/>
      <c r="C48" s="492" t="str">
        <f>Translations!$B$131</f>
        <v>&lt;Please confirm that the NACE/ PRODCOM codes declared by the operator are consistent with evidence from the product process technologies examined by the verifier and of other application of such codes by the Operator. If not please state whether the operator's justification for using different codes is reasonable.&gt;</v>
      </c>
    </row>
    <row r="49" spans="1:3" ht="12.75" customHeight="1" x14ac:dyDescent="0.25">
      <c r="A49" s="473"/>
      <c r="B49" s="117" t="str">
        <f>Translations!$B$132</f>
        <v>If no, is the reason justified?</v>
      </c>
      <c r="C49" s="492"/>
    </row>
    <row r="50" spans="1:3" ht="22.5" customHeight="1" x14ac:dyDescent="0.25">
      <c r="A50" s="473"/>
      <c r="B50" s="288"/>
      <c r="C50" s="492"/>
    </row>
    <row r="51" spans="1:3" ht="22.5" customHeight="1" x14ac:dyDescent="0.25">
      <c r="A51" s="473" t="str">
        <f>Translations!$B$133</f>
        <v>CN codes declared are consistent with other evidence:</v>
      </c>
      <c r="B51" s="288"/>
      <c r="C51" s="480" t="str">
        <f>Translations!$B$134</f>
        <v>&lt;please confirm that the CN codes declared by the operator are consistent with other evidence of the operator. If not please state whether the operator’s justification for using different codes is reasonable&gt;</v>
      </c>
    </row>
    <row r="52" spans="1:3" ht="12.75" customHeight="1" x14ac:dyDescent="0.25">
      <c r="A52" s="473"/>
      <c r="B52" s="117" t="str">
        <f>Translations!$B$135</f>
        <v>If no, is the reason justified?</v>
      </c>
      <c r="C52" s="480"/>
    </row>
    <row r="53" spans="1:3" ht="22.5" customHeight="1" x14ac:dyDescent="0.25">
      <c r="A53" s="473"/>
      <c r="B53" s="288"/>
      <c r="C53" s="480"/>
    </row>
    <row r="54" spans="1:3" ht="39" x14ac:dyDescent="0.25">
      <c r="A54" s="347" t="str">
        <f>Translations!$B$136</f>
        <v>Article 17(3)(d): Activity level for non-product benchmark sub-installation(s) correctly attributed:</v>
      </c>
      <c r="B54" s="288"/>
      <c r="C54" s="79"/>
    </row>
    <row r="55" spans="1:3" ht="108.75" customHeight="1" x14ac:dyDescent="0.25">
      <c r="A55" s="349" t="str">
        <f>Translations!$B$137</f>
        <v>Article 17a: Checks carried out on the implementation of Energy Efficiency recommendations:</v>
      </c>
      <c r="B55" s="288"/>
      <c r="C55" s="307" t="str">
        <f>Translations!$B$138</f>
        <v>&lt;Please confirm that checks have been carried out on the implementation of energy efficiency recommendations from energy audits or a certified energy management system under Article 8 Energy Efficiency Directive (EED) (recommendations from audits and EMS issued in the first four years of the baseline period. Please see section 2.4 of GD4 and GD12.&gt;
&lt;NOTE: if there were no recommendations to be implemented, please state "Not Applicable" in response to this question &gt;</v>
      </c>
    </row>
    <row r="56" spans="1:3" ht="113.25" customHeight="1" x14ac:dyDescent="0.25">
      <c r="A56" s="347" t="str">
        <f>Translations!$B$139</f>
        <v>Has the implementation of all energy efficiency recommendations been completed?</v>
      </c>
      <c r="B56" s="288"/>
      <c r="C56" s="307" t="str">
        <f>Translations!$B$140</f>
        <v>&lt;Please confirm that the implementation of all energy efficiency recommendations from energy audits or a certified energy management system under Article 8 EED have been completed (recommendations from audits or certified energy management system issued in the first four years of the baseline period). For more information please see section 2.4 GD4 and GD12.&gt;
&lt;NOTE: if there were no recommendations to be implemented, please state "Not Applicable" in response to this question&gt;</v>
      </c>
    </row>
    <row r="57" spans="1:3" ht="108" customHeight="1" x14ac:dyDescent="0.25">
      <c r="A57" s="349" t="str">
        <f>Translations!$B$141</f>
        <v>Article 17b: Checks carried out on the application of an exception to energy efficiency implementation conditionality</v>
      </c>
      <c r="B57" s="288"/>
      <c r="C57" s="307" t="str">
        <f>Translations!$B$142</f>
        <v>&lt;If implementation of all energy efficiency recommendations has not been completed, the verifier must check whether one of the exceptions to energy efficiency implementation conditionality listed in Article 22a(1) of the FAR applies (Article 17b AVR). Please confirm that these checks have been carried out. For more guidance please see section 7 of GD12.&gt;
&lt;NOTE: if the implementation of all energy efficiency recommendations has been completed, please state "Not Applicable" in response to this question&gt;</v>
      </c>
    </row>
    <row r="58" spans="1:3" ht="68.25" customHeight="1" x14ac:dyDescent="0.25">
      <c r="A58" s="349" t="str">
        <f>Translations!$B$143</f>
        <v>Do any of the exceptions to energy  efficiency implementation conditionality apply?</v>
      </c>
      <c r="B58" s="288"/>
      <c r="C58" s="307" t="str">
        <f>Translations!$B$147</f>
        <v>&lt;Please confirm that one of the exceptions to energy efficiency recommendation conditionality applies. If yes, provide details in Annex 1&gt;
&lt;NOTE: if the implementation of all energy efficiency recommendations has been completed, please state "Not Applicable" in response to this question&gt;</v>
      </c>
    </row>
    <row r="59" spans="1:3" ht="42.9" customHeight="1" x14ac:dyDescent="0.25">
      <c r="A59" s="347" t="str">
        <f>Translations!$B$148</f>
        <v>Article 19(3): Simplified uncertainty applied and information valid:</v>
      </c>
      <c r="B59" s="288"/>
      <c r="C59" s="307"/>
    </row>
    <row r="60" spans="1:3" s="56" customFormat="1" ht="57.9" customHeight="1" x14ac:dyDescent="0.25">
      <c r="A60" s="347" t="str">
        <f>Translations!$B$149</f>
        <v>Changes to activity level/ operational activity reported to the CA, that might affect allocation:</v>
      </c>
      <c r="B60" s="288"/>
      <c r="C60" s="307" t="str">
        <f>Translations!$B$150</f>
        <v>&lt;If not reported, in Annex 3 please provide a brief summary of any changes identified (this might be in addition to some changes that have been reported); state if a notification has been planned or a variation to the MMP submitted but not yet approved by the CA at the time of completion of the verification&gt;</v>
      </c>
    </row>
    <row r="61" spans="1:3" ht="20.149999999999999" customHeight="1" x14ac:dyDescent="0.25">
      <c r="A61" s="473" t="str">
        <f>Translations!$B$151</f>
        <v>Article 30(2): Prior period improvements implemented correctly:</v>
      </c>
      <c r="B61" s="288"/>
      <c r="C61" s="307"/>
    </row>
    <row r="62" spans="1:3" ht="25.5" customHeight="1" x14ac:dyDescent="0.25">
      <c r="A62" s="473"/>
      <c r="B62" s="117" t="str">
        <f>Translations!$B$152</f>
        <v>If no, has risk of misstatement/non-conformity been assessed by the verifier?</v>
      </c>
      <c r="C62" s="79"/>
    </row>
    <row r="63" spans="1:3" ht="38.25" customHeight="1" x14ac:dyDescent="0.25">
      <c r="A63" s="473"/>
      <c r="B63" s="288"/>
      <c r="C63" s="79" t="str">
        <f>Translations!$B$153</f>
        <v>&lt;If no, the finding in Annex 1 should give an indication of the likelihood that failure to implement the improvement would result in a misstatement or non-conformity in the future&gt;</v>
      </c>
    </row>
    <row r="64" spans="1:3" ht="15.9" customHeight="1" x14ac:dyDescent="0.25">
      <c r="A64" s="473" t="str">
        <f>Translations!$B$154</f>
        <v>Articles 14(a) and 16(2): Data verified in detail and back to source:</v>
      </c>
      <c r="B64" s="288"/>
      <c r="C64" s="79" t="str">
        <f>Translations!$B$155</f>
        <v>&lt; data verification completed as required &gt;</v>
      </c>
    </row>
    <row r="65" spans="1:3" ht="17.399999999999999" customHeight="1" x14ac:dyDescent="0.25">
      <c r="A65" s="473"/>
      <c r="B65" s="117" t="str">
        <f>Translations!$B$156</f>
        <v>If no, please provide a justification below:</v>
      </c>
      <c r="C65" s="79"/>
    </row>
    <row r="66" spans="1:3" ht="30" customHeight="1" x14ac:dyDescent="0.25">
      <c r="A66" s="473"/>
      <c r="B66" s="205"/>
      <c r="C66" s="79"/>
    </row>
    <row r="67" spans="1:3" ht="54.65" customHeight="1" x14ac:dyDescent="0.25">
      <c r="A67" s="347" t="str">
        <f>Translations!$B$157</f>
        <v>Article 14(b): Control activities are documented, implemented, maintained and effective to mitigate inherent risks:</v>
      </c>
      <c r="B67" s="288"/>
      <c r="C67" s="79"/>
    </row>
    <row r="68" spans="1:3" ht="69.650000000000006" customHeight="1" x14ac:dyDescent="0.25">
      <c r="A68" s="347" t="str">
        <f>Translations!$B$158</f>
        <v>Article 14(c): Procedures listed in the MMP are documented, implemented, maintained and effective to mitigate inherent risks and control risks:</v>
      </c>
      <c r="B68" s="288"/>
      <c r="C68" s="79"/>
    </row>
    <row r="69" spans="1:3" ht="69.650000000000006" customHeight="1" x14ac:dyDescent="0.25">
      <c r="A69" s="347" t="str">
        <f>Translations!$B$159</f>
        <v>Article 17(2) (a): Procedure for implementing energy efficiency recommendations is documented, implemented and maintained</v>
      </c>
      <c r="B69" s="288"/>
      <c r="C69" s="307" t="str">
        <f>Translations!$B$160</f>
        <v xml:space="preserve">&lt;Article 22a(2) of the FAR requires the operator to establish, implement, maintain and document a procedure for implementing energy efficiency recommendations. Article 17a(2)(a) AVR requires the verifier to perform checks on this procedure. For more information please see GD12.&gt; </v>
      </c>
    </row>
    <row r="70" spans="1:3" ht="13.5" customHeight="1" x14ac:dyDescent="0.25">
      <c r="A70" s="473" t="str">
        <f>Translations!$B$161</f>
        <v>Article 17: Are there Data Gaps:</v>
      </c>
      <c r="B70" s="288"/>
      <c r="C70" s="281"/>
    </row>
    <row r="71" spans="1:3" ht="13.5" customHeight="1" x14ac:dyDescent="0.25">
      <c r="A71" s="473"/>
      <c r="B71" s="117" t="str">
        <f>Translations!$B$162</f>
        <v>If yes, please briefly explain below and complete Annex 1B:</v>
      </c>
      <c r="C71" s="79"/>
    </row>
    <row r="72" spans="1:3" ht="28.5" customHeight="1" x14ac:dyDescent="0.25">
      <c r="A72" s="473"/>
      <c r="B72" s="205"/>
      <c r="C72" s="79"/>
    </row>
    <row r="73" spans="1:3" s="56" customFormat="1" ht="17.149999999999999" customHeight="1" x14ac:dyDescent="0.25">
      <c r="A73" s="473" t="str">
        <f>Translations!$B$163</f>
        <v>Article 17: Is there Double counting:</v>
      </c>
      <c r="B73" s="288"/>
      <c r="C73" s="79"/>
    </row>
    <row r="74" spans="1:3" s="56" customFormat="1" ht="17.149999999999999" customHeight="1" x14ac:dyDescent="0.25">
      <c r="A74" s="473"/>
      <c r="B74" s="117" t="str">
        <f>Translations!$B$164</f>
        <v>If yes, please briefly explain below:</v>
      </c>
      <c r="C74" s="79"/>
    </row>
    <row r="75" spans="1:3" ht="28.5" customHeight="1" x14ac:dyDescent="0.25">
      <c r="A75" s="473"/>
      <c r="B75" s="205"/>
      <c r="C75" s="79" t="str">
        <f>Translations!$B$165</f>
        <v>&lt;Insert reasons why the principle is not complied with or make reference to the relevant finding(s) in Annex 1&gt;</v>
      </c>
    </row>
    <row r="76" spans="1:3" ht="48.75" customHeight="1" thickBot="1" x14ac:dyDescent="0.3">
      <c r="A76" s="361" t="str">
        <f>Translations!$B$166</f>
        <v>Article 18(3): Verification of methods applied for missing data:</v>
      </c>
      <c r="B76" s="368"/>
      <c r="C76" s="79" t="str">
        <f>Translations!$B$167</f>
        <v>&lt;Reasons why data report is not complete should be stated in the finding in Annex 1; this should also state whether an alternative methodology has been used to fill the data gap&gt;</v>
      </c>
    </row>
    <row r="77" spans="1:3" ht="17.149999999999999" customHeight="1" x14ac:dyDescent="0.25">
      <c r="A77" s="478" t="str">
        <f>Translations!$B$168</f>
        <v>Guidance on FAR applied:</v>
      </c>
      <c r="B77" s="479"/>
      <c r="C77" s="79"/>
    </row>
    <row r="78" spans="1:3" ht="17.149999999999999" customHeight="1" x14ac:dyDescent="0.25">
      <c r="A78" s="473" t="str">
        <f>Translations!$B$169</f>
        <v>EC guidance on FAR met:</v>
      </c>
      <c r="B78" s="219"/>
      <c r="C78" s="484" t="str">
        <f>Translations!$B$170</f>
        <v>&lt;The response here should be Yes or No as EC guidance is always applicable for verifiers and operators&gt;</v>
      </c>
    </row>
    <row r="79" spans="1:3" ht="17.149999999999999" customHeight="1" x14ac:dyDescent="0.25">
      <c r="A79" s="473"/>
      <c r="B79" s="117" t="str">
        <f>Translations!$B$156</f>
        <v>If no, please provide a justification below:</v>
      </c>
      <c r="C79" s="484"/>
    </row>
    <row r="80" spans="1:3" ht="17.149999999999999" customHeight="1" x14ac:dyDescent="0.25">
      <c r="A80" s="473"/>
      <c r="B80" s="209"/>
      <c r="C80" s="79"/>
    </row>
    <row r="81" spans="1:3" ht="30" customHeight="1" x14ac:dyDescent="0.25">
      <c r="A81" s="470" t="str">
        <f>Translations!$B$171</f>
        <v>Competent Authority guidance on FAR met (if relevant):</v>
      </c>
      <c r="B81" s="219"/>
      <c r="C81" s="79"/>
    </row>
    <row r="82" spans="1:3" ht="17.149999999999999" customHeight="1" x14ac:dyDescent="0.25">
      <c r="A82" s="471"/>
      <c r="B82" s="117" t="str">
        <f>Translations!$B$156</f>
        <v>If no, please provide a justification below:</v>
      </c>
      <c r="C82" s="79"/>
    </row>
    <row r="83" spans="1:3" ht="26.15" customHeight="1" thickBot="1" x14ac:dyDescent="0.3">
      <c r="A83" s="483"/>
      <c r="B83" s="209"/>
      <c r="C83" s="79"/>
    </row>
    <row r="84" spans="1:3" ht="18.649999999999999" customHeight="1" thickBot="1" x14ac:dyDescent="0.3">
      <c r="A84" s="474" t="str">
        <f>Translations!$B$172</f>
        <v>COMPLIANCE WITH THE FAR MONITORING AND REPORTING PRINCIPLES</v>
      </c>
      <c r="B84" s="475"/>
      <c r="C84" s="484" t="str">
        <f>Translations!$B$173</f>
        <v>&lt;Only brief comments are required in this section.   NOTE - it is recognised that some principles are aspirational and it may not be possible to confirm absolute 'compliance'.  In addition, some principles are reliant upon others being met before 'compliance' can be 'confirmed'.  Further guidance on principles is given in FAR Guidance Document 4 and in MRR Articles 5 to 9 and AVR Article 6.</v>
      </c>
    </row>
    <row r="85" spans="1:3" ht="17.899999999999999" customHeight="1" x14ac:dyDescent="0.25">
      <c r="A85" s="498" t="str">
        <f>Translations!$B$174</f>
        <v>Completeness:</v>
      </c>
      <c r="B85" s="369"/>
      <c r="C85" s="484"/>
    </row>
    <row r="86" spans="1:3" ht="17.899999999999999" customHeight="1" x14ac:dyDescent="0.25">
      <c r="A86" s="471"/>
      <c r="B86" s="117" t="str">
        <f>Translations!$B$175</f>
        <v>If no, please briefly explain below:</v>
      </c>
      <c r="C86" s="484"/>
    </row>
    <row r="87" spans="1:3" ht="28.5" customHeight="1" x14ac:dyDescent="0.25">
      <c r="A87" s="472"/>
      <c r="B87" s="209"/>
      <c r="C87" s="79" t="str">
        <f>Translations!$B$165</f>
        <v>&lt;Insert reasons why the principle is not complied with or make reference to the relevant finding(s) in Annex 1&gt;</v>
      </c>
    </row>
    <row r="88" spans="1:3" ht="18" customHeight="1" x14ac:dyDescent="0.25">
      <c r="A88" s="470" t="str">
        <f>Translations!$B$176</f>
        <v>Accuracy:</v>
      </c>
      <c r="B88" s="219"/>
      <c r="C88" s="79"/>
    </row>
    <row r="89" spans="1:3" ht="18" customHeight="1" x14ac:dyDescent="0.25">
      <c r="A89" s="471"/>
      <c r="B89" s="117" t="str">
        <f>Translations!$B$175</f>
        <v>If no, please briefly explain below:</v>
      </c>
      <c r="C89" s="79"/>
    </row>
    <row r="90" spans="1:3" ht="28.5" customHeight="1" x14ac:dyDescent="0.25">
      <c r="A90" s="472"/>
      <c r="B90" s="209"/>
      <c r="C90" s="79" t="str">
        <f>Translations!$B$165</f>
        <v>&lt;Insert reasons why the principle is not complied with or make reference to the relevant finding(s) in Annex 1&gt;</v>
      </c>
    </row>
    <row r="91" spans="1:3" ht="16.5" customHeight="1" x14ac:dyDescent="0.25">
      <c r="A91" s="470" t="str">
        <f>Translations!$B$177</f>
        <v>Reliability</v>
      </c>
      <c r="B91" s="219"/>
      <c r="C91" s="79"/>
    </row>
    <row r="92" spans="1:3" ht="16.5" customHeight="1" x14ac:dyDescent="0.25">
      <c r="A92" s="471"/>
      <c r="B92" s="117" t="str">
        <f>Translations!$B$175</f>
        <v>If no, please briefly explain below:</v>
      </c>
      <c r="C92" s="79"/>
    </row>
    <row r="93" spans="1:3" ht="28.5" customHeight="1" x14ac:dyDescent="0.25">
      <c r="A93" s="472"/>
      <c r="B93" s="209"/>
      <c r="C93" s="79" t="str">
        <f>Translations!$B$165</f>
        <v>&lt;Insert reasons why the principle is not complied with or make reference to the relevant finding(s) in Annex 1&gt;</v>
      </c>
    </row>
    <row r="94" spans="1:3" ht="9" customHeight="1" thickBot="1" x14ac:dyDescent="0.3">
      <c r="B94" s="51"/>
      <c r="C94" s="79"/>
    </row>
    <row r="95" spans="1:3" ht="15.75" customHeight="1" thickBot="1" x14ac:dyDescent="0.3">
      <c r="A95" s="481" t="str">
        <f>Translations!$B$178</f>
        <v>OPINION</v>
      </c>
      <c r="B95" s="482"/>
      <c r="C95" s="282" t="str">
        <f>Translations!$B$179</f>
        <v>Delete the Opinion Template text lines that are NOT applicable</v>
      </c>
    </row>
    <row r="96" spans="1:3" ht="56.9" customHeight="1" x14ac:dyDescent="0.25">
      <c r="A96" s="485" t="str">
        <f>Translations!$B$180</f>
        <v xml:space="preserve">OPINION - verified as satisfactory: </v>
      </c>
      <c r="B96" s="487" t="str">
        <f>Translations!$B$181</f>
        <v>We have conducted a verification of the data relevant for free allocation reported by the above Operator in its Report as referenced in the verification opinion statement.  On the basis of the verification work undertaken (see Annex 2) these data are fairly stated.</v>
      </c>
      <c r="C96" s="131" t="str">
        <f>Translations!$B$182</f>
        <v>&lt;Use EITHER this opinion text, if there is no problem and there are no specific comments to be made in relation to things that might affect data quality or the interpretation of the opinion by a user. This opinion statement may only be selected if there are no uncorrected misstatements, non-conformities and non-compliances.&gt;</v>
      </c>
    </row>
    <row r="97" spans="1:3" ht="45" customHeight="1" x14ac:dyDescent="0.25">
      <c r="A97" s="486"/>
      <c r="B97" s="488"/>
      <c r="C97" s="111" t="str">
        <f>Translations!$B$183</f>
        <v>NOTE - only a positive form of words is acceptable for a verified opinion - DO NOT CHANGE THE FORM OF WORDS IN THESE OPINION TEXTS - ADD DETAIL WHERE REQUESTED</v>
      </c>
    </row>
    <row r="98" spans="1:3" ht="61.5" customHeight="1" x14ac:dyDescent="0.25">
      <c r="A98" s="496" t="str">
        <f>Translations!$B$184</f>
        <v xml:space="preserve">OPINION - verified with comments: </v>
      </c>
      <c r="B98" s="491" t="str">
        <f>Translations!$B$185</f>
        <v>We have conducted a verification of the data relevant for free allocation reported by the above Operator in its Report as referenced in the verification opinion statement.  On the basis of the verification work undertaken (see Annex 2) these data are fairly stated, with the exception of:</v>
      </c>
      <c r="C98" s="131" t="str">
        <f>Translations!$B$186</f>
        <v xml:space="preserve">&lt;OR this opinion text, if the opinion is qualified with comments for the user of the opinion.  Please provide brief details of any exceptions that might affect the data and therefore qualify the opinion. 
</v>
      </c>
    </row>
    <row r="99" spans="1:3" ht="69.75" customHeight="1" x14ac:dyDescent="0.25">
      <c r="A99" s="497"/>
      <c r="B99" s="488"/>
      <c r="C99" s="111" t="str">
        <f>Translations!$B$187</f>
        <v>‌NOTE - only a positive form of words is acceptable for a verified opinion - DO NOT CHANGE THE FORM OF WORDS IN THESE OPINION TEXTS - ADD DETAIL OR ADD COMMENTS WHERE REQUESTED; Extra lines from the comments section can be deleted</v>
      </c>
    </row>
    <row r="100" spans="1:3" ht="12.75" customHeight="1" x14ac:dyDescent="0.25">
      <c r="A100" s="489" t="str">
        <f>Translations!$B$188</f>
        <v>Comments which qualify the opinion:</v>
      </c>
      <c r="B100" s="210" t="s">
        <v>6</v>
      </c>
      <c r="C100" s="467" t="str">
        <f>Translations!$B$189</f>
        <v xml:space="preserve">NOTE - these are effectively warning caveats that the verifier wishes to draw the Report user's attention to - including, for example, where forward focused elements of the MMP may not meet FAR requirements for the next cycle and so need improving, or an indication of non-material misstatements, non-compliances and non-conformities remaining at the point of confirming the verification opinion (and which don't prevent the verifier from stating with reasonable assurance that the data are free from material misstatements) i.e. just a summary of any main points if the verifier specifically wishes to draw a user's attention to; the details of all uncorrected non-material misstatements, non-conformities, non-compliances and recommendations for improvements should be listed in the findings in Annex 1. </v>
      </c>
    </row>
    <row r="101" spans="1:3" ht="12.75" customHeight="1" x14ac:dyDescent="0.25">
      <c r="A101" s="489"/>
      <c r="B101" s="211" t="s">
        <v>7</v>
      </c>
      <c r="C101" s="467"/>
    </row>
    <row r="102" spans="1:3" ht="18" customHeight="1" x14ac:dyDescent="0.25">
      <c r="A102" s="489"/>
      <c r="B102" s="211" t="s">
        <v>8</v>
      </c>
      <c r="C102" s="467"/>
    </row>
    <row r="103" spans="1:3" ht="12.75" customHeight="1" x14ac:dyDescent="0.25">
      <c r="A103" s="489"/>
      <c r="B103" s="211"/>
      <c r="C103" s="467"/>
    </row>
    <row r="104" spans="1:3" ht="21.75" customHeight="1" x14ac:dyDescent="0.25">
      <c r="A104" s="489"/>
      <c r="B104" s="211"/>
      <c r="C104" s="467"/>
    </row>
    <row r="105" spans="1:3" ht="12.75" customHeight="1" x14ac:dyDescent="0.25">
      <c r="A105" s="489"/>
      <c r="B105" s="211"/>
      <c r="C105" s="467"/>
    </row>
    <row r="106" spans="1:3" ht="18" customHeight="1" x14ac:dyDescent="0.25">
      <c r="A106" s="489"/>
      <c r="B106" s="211"/>
      <c r="C106" s="467"/>
    </row>
    <row r="107" spans="1:3" ht="18.899999999999999" customHeight="1" x14ac:dyDescent="0.25">
      <c r="A107" s="489"/>
      <c r="B107" s="211"/>
      <c r="C107" s="467"/>
    </row>
    <row r="108" spans="1:3" ht="12.75" customHeight="1" x14ac:dyDescent="0.25">
      <c r="A108" s="489"/>
      <c r="B108" s="211"/>
      <c r="C108" s="467" t="str">
        <f>Translations!$B$190</f>
        <v>&lt;insert comments in relation to any exceptions that have been noted that might/ do affect the verification and therefore which caveat the opinion. Please number each comment separately&gt;</v>
      </c>
    </row>
    <row r="109" spans="1:3" ht="12.75" customHeight="1" x14ac:dyDescent="0.25">
      <c r="A109" s="489"/>
      <c r="B109" s="211"/>
      <c r="C109" s="467"/>
    </row>
    <row r="110" spans="1:3" ht="12.75" customHeight="1" x14ac:dyDescent="0.25">
      <c r="A110" s="490"/>
      <c r="B110" s="211"/>
      <c r="C110" s="467"/>
    </row>
    <row r="111" spans="1:3" ht="78" x14ac:dyDescent="0.25">
      <c r="A111" s="470" t="str">
        <f>Translations!$B$191</f>
        <v xml:space="preserve">OPINION - not verified: </v>
      </c>
      <c r="B111" s="212" t="str">
        <f>Translations!$B$192</f>
        <v>We have conducted a verification of the data relevant for free allocation reported by the above Operator in its Report as referenced in the verification opinion statement.   On the basis of the verification work undertaken (see Annex 2) these data CANNOT be verified as free from material misstatement due to  the following reasons:</v>
      </c>
      <c r="C111" s="130" t="str">
        <f>Translations!$B$193</f>
        <v xml:space="preserve">&lt;OR this opinion text, if it is not possible to verify the data due to material misstatement(s), limitation of scope or non-conformities that, individually or combined with other non-conformities (which should be specifically identified, as material items, in Annex 1, along with non-material concerns remaining at the point of final verification) provide insufficient clarity and prevent the verifier from stating with reasonable assurance that the data are free from material misstatements. </v>
      </c>
    </row>
    <row r="112" spans="1:3" ht="12.75" customHeight="1" x14ac:dyDescent="0.25">
      <c r="A112" s="471"/>
      <c r="B112" s="213" t="str">
        <f>Translations!$B$194</f>
        <v>•  uncorrected material misstatement (individual or in aggregate).</v>
      </c>
      <c r="C112" s="467" t="str">
        <f>Translations!$B$195</f>
        <v>&lt;select the appropriate reasons from the list provided and delete any that are not relevant; or add a different reason if relevant&gt;</v>
      </c>
    </row>
    <row r="113" spans="1:3" ht="45" customHeight="1" x14ac:dyDescent="0.25">
      <c r="A113" s="471"/>
      <c r="B113" s="213" t="str">
        <f>Translations!$B$196</f>
        <v>•  uncorrected material non-conformity (individual or in aggregate) meaning there was insufficient clarity to reach a conclusion with reasonable assurance.</v>
      </c>
      <c r="C113" s="467"/>
    </row>
    <row r="114" spans="1:3" ht="20.25" customHeight="1" x14ac:dyDescent="0.25">
      <c r="A114" s="471"/>
      <c r="B114" s="213" t="str">
        <f>Translations!$B$199</f>
        <v>•  the scope of the verification is too limited due to:</v>
      </c>
      <c r="C114" s="130"/>
    </row>
    <row r="115" spans="1:3" ht="55.5" customHeight="1" x14ac:dyDescent="0.25">
      <c r="A115" s="471"/>
      <c r="B115" s="214" t="str">
        <f>Translations!$B$200</f>
        <v>- omissions or limitations in the data or information made available for verification such that insufficient evidence could be obtained to assess the report to a reasonable level of assurance or to conduct the verification</v>
      </c>
      <c r="C115" s="113"/>
    </row>
    <row r="116" spans="1:3" ht="33.75" customHeight="1" x14ac:dyDescent="0.25">
      <c r="A116" s="471"/>
      <c r="B116" s="214" t="str">
        <f>Translations!$B$201</f>
        <v>- the Monitoring Methodology Plan does not providing sufficient scope or clarity to reach a verification conclusion</v>
      </c>
      <c r="C116" s="113"/>
    </row>
    <row r="117" spans="1:3" ht="38.25" customHeight="1" x14ac:dyDescent="0.25">
      <c r="A117" s="471"/>
      <c r="B117" s="214" t="str">
        <f>Translations!$B$202</f>
        <v>- the Monitoring Methodology Plan is not approved by the CA</v>
      </c>
      <c r="C117" s="113"/>
    </row>
    <row r="118" spans="1:3" ht="12.75" customHeight="1" thickBot="1" x14ac:dyDescent="0.3">
      <c r="A118" s="471"/>
      <c r="B118" s="213"/>
      <c r="C118" s="113"/>
    </row>
    <row r="119" spans="1:3" s="56" customFormat="1" ht="13.5" thickBot="1" x14ac:dyDescent="0.3">
      <c r="A119" s="474" t="str">
        <f>Translations!$B$203</f>
        <v>VERIFICATION TEAM</v>
      </c>
      <c r="B119" s="475"/>
      <c r="C119" s="281"/>
    </row>
    <row r="120" spans="1:3" x14ac:dyDescent="0.25">
      <c r="A120" s="360" t="str">
        <f>Translations!$B$204</f>
        <v>Lead EU ETS Auditor:</v>
      </c>
      <c r="B120" s="234"/>
      <c r="C120" s="79" t="str">
        <f>Translations!$B$205</f>
        <v>&lt;insert name&gt;</v>
      </c>
    </row>
    <row r="121" spans="1:3" x14ac:dyDescent="0.25">
      <c r="A121" s="347" t="str">
        <f>Translations!$B$206</f>
        <v>EU ETS Auditor(s):</v>
      </c>
      <c r="B121" s="209"/>
      <c r="C121" s="79" t="str">
        <f>Translations!$B$205</f>
        <v>&lt;insert name&gt;</v>
      </c>
    </row>
    <row r="122" spans="1:3" x14ac:dyDescent="0.25">
      <c r="A122" s="347" t="str">
        <f>Translations!$B$207</f>
        <v>Technical Expert(s) (EU ETS Auditor):</v>
      </c>
      <c r="B122" s="209"/>
      <c r="C122" s="79" t="str">
        <f>Translations!$B$205</f>
        <v>&lt;insert name&gt;</v>
      </c>
    </row>
    <row r="123" spans="1:3" x14ac:dyDescent="0.25">
      <c r="A123" s="347" t="str">
        <f>Translations!$B$208</f>
        <v>Independent Reviewer:</v>
      </c>
      <c r="B123" s="209"/>
      <c r="C123" s="79" t="str">
        <f>Translations!$B$205</f>
        <v>&lt;insert name&gt;</v>
      </c>
    </row>
    <row r="124" spans="1:3" ht="26.5" thickBot="1" x14ac:dyDescent="0.3">
      <c r="A124" s="361" t="str">
        <f>Translations!$B$209</f>
        <v>Technical Expert(s) (Independent Review):</v>
      </c>
      <c r="B124" s="235"/>
      <c r="C124" s="79" t="str">
        <f>Translations!$B$205</f>
        <v>&lt;insert name&gt;</v>
      </c>
    </row>
    <row r="125" spans="1:3" ht="9" customHeight="1" thickBot="1" x14ac:dyDescent="0.3">
      <c r="B125" s="51"/>
      <c r="C125" s="281"/>
    </row>
    <row r="126" spans="1:3" ht="44.25" customHeight="1" x14ac:dyDescent="0.25">
      <c r="A126" s="360" t="str">
        <f>Translations!$B$210</f>
        <v>Signed on behalf of &lt;insert name of verifier here&gt;:</v>
      </c>
      <c r="B126" s="215"/>
      <c r="C126" s="79" t="str">
        <f>Translations!$B$211</f>
        <v>&lt;insert authorised signature here&gt;</v>
      </c>
    </row>
    <row r="127" spans="1:3" ht="81" customHeight="1" x14ac:dyDescent="0.25">
      <c r="A127" s="347" t="str">
        <f>Translations!$B$212</f>
        <v>Name of authorised signatory:</v>
      </c>
      <c r="B127" s="216"/>
      <c r="C127" s="131" t="str">
        <f>Translations!$B$213</f>
        <v>IMPORTANT NOTE : In expressing the opinion and signing here, you are attesting with reasonable assurance to the accuracy of the data (within the 5% applicable materiality threshold) and the status of compliance with ALL rules and principles.  Subsequent errors identified which might invalidate the opinion provided above could give rise to legal and financial liabilities for the verifier/ verifying organisation.</v>
      </c>
    </row>
    <row r="128" spans="1:3" ht="26.25" customHeight="1" thickBot="1" x14ac:dyDescent="0.3">
      <c r="A128" s="361" t="str">
        <f>Translations!$B$214</f>
        <v>Date of Opinion:</v>
      </c>
      <c r="B128" s="217"/>
      <c r="C128" s="79" t="str">
        <f>Translations!$B$215</f>
        <v>&lt;Insert date of opinion&gt; - Note this date must change if the opinion is updated</v>
      </c>
    </row>
    <row r="129" spans="1:3" ht="13.5" thickBot="1" x14ac:dyDescent="0.3">
      <c r="B129" s="51"/>
      <c r="C129" s="79"/>
    </row>
    <row r="130" spans="1:3" ht="36" customHeight="1" x14ac:dyDescent="0.25">
      <c r="A130" s="360" t="str">
        <f>Translations!$B$216</f>
        <v>Name of verifier:</v>
      </c>
      <c r="B130" s="215"/>
      <c r="C130" s="79" t="str">
        <f>Translations!$B$217</f>
        <v xml:space="preserve">&lt;Insert formal name of the verifier&gt; </v>
      </c>
    </row>
    <row r="131" spans="1:3" x14ac:dyDescent="0.25">
      <c r="A131" s="347" t="str">
        <f>Translations!$B$218</f>
        <v>Contact Address:</v>
      </c>
      <c r="B131" s="216"/>
      <c r="C131" s="79" t="str">
        <f>Translations!$B$219</f>
        <v>&lt;Insert formal contact address of the verifier, including email address&gt;</v>
      </c>
    </row>
    <row r="132" spans="1:3" x14ac:dyDescent="0.25">
      <c r="A132" s="347" t="str">
        <f>Translations!$B$220</f>
        <v>Date of verification contract:</v>
      </c>
      <c r="B132" s="218"/>
      <c r="C132" s="281"/>
    </row>
    <row r="133" spans="1:3" s="80" customFormat="1" ht="26" x14ac:dyDescent="0.25">
      <c r="A133" s="347" t="str">
        <f>Translations!$B$221</f>
        <v>Is the verifier accredited or a certified natural person?</v>
      </c>
      <c r="B133" s="219"/>
      <c r="C133" s="283"/>
    </row>
    <row r="134" spans="1:3" s="82" customFormat="1" ht="39" x14ac:dyDescent="0.25">
      <c r="A134" s="347" t="str">
        <f>Translations!$B$222</f>
        <v>Name of National Accreditation Body (NAB) or verifier Certifying National Authority:</v>
      </c>
      <c r="B134" s="216"/>
      <c r="C134" s="79" t="str">
        <f>Translations!$B$223</f>
        <v>&lt;Insert the National Accreditation Body's name e.g. COFRAC if verifier is accredited; insert name of the Certifying National Authority if the verifier is certified under AVR Article 54(2).&gt;</v>
      </c>
    </row>
    <row r="135" spans="1:3" s="82" customFormat="1" ht="13.5" thickBot="1" x14ac:dyDescent="0.3">
      <c r="A135" s="361" t="str">
        <f>Translations!$B$224</f>
        <v xml:space="preserve">Accreditation/ Certification number: </v>
      </c>
      <c r="B135" s="217"/>
      <c r="C135" s="79" t="str">
        <f>Translations!$B$225</f>
        <v>&lt;As issued by the above Accreditation Body/ Certifying National Authority&gt;</v>
      </c>
    </row>
    <row r="139" spans="1:3" ht="57.75" customHeight="1" x14ac:dyDescent="0.25">
      <c r="B139" s="83"/>
    </row>
    <row r="140" spans="1:3" x14ac:dyDescent="0.25">
      <c r="B140" s="83"/>
    </row>
    <row r="141" spans="1:3" x14ac:dyDescent="0.25">
      <c r="B141" s="83"/>
    </row>
  </sheetData>
  <sheetProtection sheet="1" formatCells="0" formatColumns="0" formatRows="0"/>
  <customSheetViews>
    <customSheetView guid="{3EE4370E-84AC-4220-AECA-2B19C5F3775F}" showPageBreaks="1" hiddenRows="1" view="pageBreakPreview" topLeftCell="A43">
      <selection activeCell="B61" sqref="B61"/>
      <rowBreaks count="1" manualBreakCount="1">
        <brk id="38" max="16383" man="1"/>
      </rowBreaks>
      <pageMargins left="0" right="0" top="0" bottom="0" header="0" footer="0"/>
      <pageSetup paperSize="9" scale="78" fitToHeight="0" orientation="landscape"/>
      <headerFooter alignWithMargins="0">
        <oddFooter>&amp;L&amp;F/
&amp;A&amp;C&amp;P/&amp;N&amp;RPrinted : &amp;D/&amp;T</oddFooter>
      </headerFooter>
    </customSheetView>
    <customSheetView guid="{A54031ED-59E9-4190-9F48-094FDC80E5C8}" showPageBreaks="1" hiddenRows="1" view="pageBreakPreview" topLeftCell="A43">
      <selection activeCell="B61" sqref="B61"/>
      <rowBreaks count="1" manualBreakCount="1">
        <brk id="38" max="16383" man="1"/>
      </rowBreaks>
      <pageMargins left="0" right="0" top="0" bottom="0" header="0" footer="0"/>
      <pageSetup paperSize="9" scale="78" fitToHeight="0" orientation="landscape"/>
      <headerFooter alignWithMargins="0">
        <oddFooter>&amp;L&amp;F/
&amp;A&amp;C&amp;P/&amp;N&amp;RPrinted : &amp;D/&amp;T</oddFooter>
      </headerFooter>
    </customSheetView>
  </customSheetViews>
  <mergeCells count="38">
    <mergeCell ref="C25:C26"/>
    <mergeCell ref="A25:A26"/>
    <mergeCell ref="A40:B40"/>
    <mergeCell ref="A98:A99"/>
    <mergeCell ref="C108:C110"/>
    <mergeCell ref="A85:A87"/>
    <mergeCell ref="C84:C86"/>
    <mergeCell ref="A48:A50"/>
    <mergeCell ref="A61:A63"/>
    <mergeCell ref="C48:C50"/>
    <mergeCell ref="A91:A93"/>
    <mergeCell ref="C2:C4"/>
    <mergeCell ref="A2:B2"/>
    <mergeCell ref="A5:B5"/>
    <mergeCell ref="A23:B23"/>
    <mergeCell ref="A3:B3"/>
    <mergeCell ref="A119:B119"/>
    <mergeCell ref="A96:A97"/>
    <mergeCell ref="B96:B97"/>
    <mergeCell ref="A111:A118"/>
    <mergeCell ref="A100:A110"/>
    <mergeCell ref="B98:B99"/>
    <mergeCell ref="C112:C113"/>
    <mergeCell ref="A31:B31"/>
    <mergeCell ref="A88:A90"/>
    <mergeCell ref="A78:A80"/>
    <mergeCell ref="A84:B84"/>
    <mergeCell ref="A41:B41"/>
    <mergeCell ref="A64:A66"/>
    <mergeCell ref="A77:B77"/>
    <mergeCell ref="A70:A72"/>
    <mergeCell ref="A73:A75"/>
    <mergeCell ref="A51:A53"/>
    <mergeCell ref="C51:C53"/>
    <mergeCell ref="C100:C107"/>
    <mergeCell ref="A95:B95"/>
    <mergeCell ref="A81:A83"/>
    <mergeCell ref="C78:C79"/>
  </mergeCells>
  <phoneticPr fontId="0" type="noConversion"/>
  <dataValidations count="16">
    <dataValidation allowBlank="1" showErrorMessage="1" prompt="Insert name" sqref="B120:B124" xr:uid="{00000000-0002-0000-0200-000000000000}"/>
    <dataValidation type="list" allowBlank="1" showErrorMessage="1" prompt="Please select" sqref="B133" xr:uid="{00000000-0002-0000-0200-000001000000}">
      <formula1>accreditedcertified</formula1>
    </dataValidation>
    <dataValidation type="list" allowBlank="1" showErrorMessage="1" prompt="Please select" sqref="B73 B91 B88 B85 B70" xr:uid="{00000000-0002-0000-0200-000002000000}">
      <formula1>PrinciplesCompliance</formula1>
    </dataValidation>
    <dataValidation type="list" allowBlank="1" showErrorMessage="1" prompt="Please select" sqref="B78 B63:B64" xr:uid="{00000000-0002-0000-0200-000003000000}">
      <formula1>RulesCompliance</formula1>
    </dataValidation>
    <dataValidation type="list" allowBlank="1" showErrorMessage="1" prompt="Please select" sqref="B76 B42:B48 B51 B61 B81 B67:B69 B54:B56 B59" xr:uid="{00000000-0002-0000-0200-000004000000}">
      <formula1>rulescompliance3</formula1>
    </dataValidation>
    <dataValidation type="list" allowBlank="1" showInputMessage="1" showErrorMessage="1" sqref="B50 B53 B55:B57" xr:uid="{00000000-0002-0000-0200-000005000000}">
      <formula1>Rulescompliance2</formula1>
    </dataValidation>
    <dataValidation type="list" allowBlank="1" showErrorMessage="1" prompt="Please select" sqref="B60" xr:uid="{00000000-0002-0000-0200-000006000000}">
      <formula1>rulescompliance4</formula1>
    </dataValidation>
    <dataValidation type="list" allowBlank="1" showInputMessage="1" showErrorMessage="1" sqref="B32" xr:uid="{00000000-0002-0000-0200-000007000000}">
      <formula1>sitevisit</formula1>
    </dataValidation>
    <dataValidation type="list" allowBlank="1" showInputMessage="1" showErrorMessage="1" sqref="B16:B21" xr:uid="{00000000-0002-0000-0200-000008000000}">
      <formula1>Annex1Activities</formula1>
    </dataValidation>
    <dataValidation type="list" allowBlank="1" showInputMessage="1" showErrorMessage="1" sqref="B25" xr:uid="{00000000-0002-0000-0200-000009000000}">
      <formula1>reportingyear</formula1>
    </dataValidation>
    <dataValidation type="list" allowBlank="1" showInputMessage="1" showErrorMessage="1" sqref="B14" xr:uid="{00000000-0002-0000-0200-00000B000000}">
      <formula1>CompetentAuthority</formula1>
    </dataValidation>
    <dataValidation allowBlank="1" showErrorMessage="1" sqref="B28" xr:uid="{00000000-0002-0000-0200-00000C000000}"/>
    <dataValidation type="list" allowBlank="1" showInputMessage="1" showErrorMessage="1" sqref="B24" xr:uid="{00000000-0002-0000-0200-00000D000000}">
      <formula1>TypeOfReport</formula1>
    </dataValidation>
    <dataValidation type="list" allowBlank="1" showErrorMessage="1" prompt="Please select" sqref="B57" xr:uid="{9DDE3D29-A4BE-4A27-8957-4015E0A5CD70}">
      <formula1>Rulescompliance2</formula1>
    </dataValidation>
    <dataValidation type="list" allowBlank="1" showInputMessage="1" showErrorMessage="1" sqref="B58" xr:uid="{0D4A70BC-68A0-4971-A76E-E78B2DC0A28C}">
      <formula1>Conditionality_YN</formula1>
    </dataValidation>
    <dataValidation type="list" allowBlank="1" showErrorMessage="1" prompt="Please select" sqref="B58" xr:uid="{E0785F14-DF53-499F-AA4F-DBF4789DC70E}">
      <formula1>Conditionality_YN</formula1>
    </dataValidation>
  </dataValidations>
  <pageMargins left="0.43307086614173229" right="0.31496062992125984" top="0.35433070866141736" bottom="0.51181102362204722" header="0.23622047244094491" footer="0.19685039370078741"/>
  <pageSetup paperSize="9" fitToHeight="0" orientation="portrait" cellComments="asDisplayed" r:id="rId1"/>
  <headerFooter alignWithMargins="0">
    <oddFooter>&amp;L&amp;F/
&amp;A&amp;C&amp;P/&amp;N&amp;RPrinted : &amp;D/&amp;T</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130"/>
  <sheetViews>
    <sheetView workbookViewId="0">
      <selection activeCell="B3" sqref="B3:D3"/>
    </sheetView>
  </sheetViews>
  <sheetFormatPr defaultColWidth="9.08984375" defaultRowHeight="13" x14ac:dyDescent="0.25"/>
  <cols>
    <col min="1" max="1" width="4.90625" style="59" customWidth="1"/>
    <col min="2" max="2" width="25.6328125" style="47" customWidth="1"/>
    <col min="3" max="3" width="10.6328125" style="47" customWidth="1"/>
    <col min="4" max="4" width="40.6328125" style="47" customWidth="1"/>
    <col min="5" max="5" width="9.08984375" style="50" bestFit="1" customWidth="1"/>
    <col min="6" max="6" width="9.6328125" style="50" customWidth="1"/>
    <col min="7" max="7" width="75.6328125" style="32" customWidth="1"/>
    <col min="8" max="8" width="54.6328125" style="32" customWidth="1"/>
    <col min="9" max="16384" width="9.08984375" style="32"/>
  </cols>
  <sheetData>
    <row r="1" spans="1:8" x14ac:dyDescent="0.25">
      <c r="A1" s="431" t="str">
        <f>Translations!$B$226</f>
        <v>Verification Report - Emissions Trading System</v>
      </c>
      <c r="B1" s="431"/>
      <c r="C1" s="431"/>
      <c r="D1" s="431"/>
      <c r="E1" s="431"/>
      <c r="F1" s="59"/>
      <c r="G1" s="70" t="str">
        <f>Translations!$B$68</f>
        <v>GUIDANCE FOR VERIFIERS</v>
      </c>
    </row>
    <row r="2" spans="1:8" ht="21" customHeight="1" thickBot="1" x14ac:dyDescent="0.3">
      <c r="A2" s="431" t="str">
        <f>Translations!$B$71</f>
        <v>EU ETS Free Allocation Reporting</v>
      </c>
      <c r="B2" s="431"/>
      <c r="C2" s="431"/>
      <c r="D2" s="431"/>
      <c r="E2" s="431"/>
      <c r="F2" s="59"/>
      <c r="G2" s="71"/>
    </row>
    <row r="3" spans="1:8" ht="13.5" thickBot="1" x14ac:dyDescent="0.3">
      <c r="A3" s="54"/>
      <c r="B3" s="503" t="str">
        <f>CONCATENATE(IF('Opinion Statement'!B6="",OperatorName,'Opinion Statement'!B6)," - ",IF('Opinion Statement'!B7="",InstallationName,'Opinion Statement'!B7))</f>
        <v>Operator Name - Installation Name</v>
      </c>
      <c r="C3" s="504"/>
      <c r="D3" s="505"/>
      <c r="E3" s="59"/>
      <c r="F3" s="59"/>
      <c r="G3" s="71" t="str">
        <f>Translations!$B$227</f>
        <v>Note, this data should automatically be picked up from the entry in sheet "Opinion Statement"</v>
      </c>
    </row>
    <row r="4" spans="1:8" s="301" customFormat="1" ht="21" customHeight="1" x14ac:dyDescent="0.25">
      <c r="A4" s="553" t="str">
        <f>Translations!$B$228</f>
        <v xml:space="preserve">Annex 1A - Misstatements, Non-conformities, Non-compliances and Recommended Improvements </v>
      </c>
      <c r="B4" s="553"/>
      <c r="C4" s="553"/>
      <c r="D4" s="553"/>
      <c r="E4" s="553"/>
      <c r="F4" s="299"/>
      <c r="G4" s="300"/>
    </row>
    <row r="5" spans="1:8" ht="13.5" customHeight="1" x14ac:dyDescent="0.25">
      <c r="B5" s="51"/>
      <c r="C5" s="51"/>
      <c r="D5" s="51"/>
      <c r="E5" s="59"/>
      <c r="F5" s="59"/>
      <c r="G5" s="71"/>
    </row>
    <row r="6" spans="1:8" ht="25.65" customHeight="1" thickBot="1" x14ac:dyDescent="0.3">
      <c r="A6" s="72" t="s">
        <v>9</v>
      </c>
      <c r="B6" s="550" t="str">
        <f>Translations!$B$229</f>
        <v>Uncorrected Misstatements that were not corrected before issuance of the verification report</v>
      </c>
      <c r="C6" s="550"/>
      <c r="D6" s="550"/>
      <c r="E6" s="59" t="str">
        <f>Translations!$B$230</f>
        <v>Material?</v>
      </c>
      <c r="F6" s="59"/>
      <c r="G6" s="73" t="str">
        <f>Translations!$B$231</f>
        <v>Please select "Yes" or "No" in the column "Material?" as appropriate</v>
      </c>
      <c r="H6" s="50"/>
    </row>
    <row r="7" spans="1:8" ht="12.75" customHeight="1" x14ac:dyDescent="0.25">
      <c r="A7" s="74" t="s">
        <v>10</v>
      </c>
      <c r="B7" s="220"/>
      <c r="C7" s="289"/>
      <c r="D7" s="289"/>
      <c r="E7" s="221" t="str">
        <f>Translations!$B$232</f>
        <v>-- select --</v>
      </c>
      <c r="F7" s="296"/>
      <c r="G7" s="492" t="str">
        <f>Translations!$B$233</f>
        <v>Please insert relevant description, one line per uncorrected misstatement point.  If further space is required, please add rows and individually number points.  If there are NO uncorrected misstatements please state NOT APPLICABLE in the first row.</v>
      </c>
    </row>
    <row r="8" spans="1:8" ht="25" x14ac:dyDescent="0.25">
      <c r="A8" s="52" t="s">
        <v>11</v>
      </c>
      <c r="B8" s="222"/>
      <c r="C8" s="290"/>
      <c r="D8" s="290"/>
      <c r="E8" s="223" t="str">
        <f>Translations!$B$232</f>
        <v>-- select --</v>
      </c>
      <c r="F8" s="296"/>
      <c r="G8" s="492"/>
    </row>
    <row r="9" spans="1:8" ht="12.75" customHeight="1" x14ac:dyDescent="0.25">
      <c r="A9" s="52" t="s">
        <v>12</v>
      </c>
      <c r="B9" s="222"/>
      <c r="C9" s="290"/>
      <c r="D9" s="290"/>
      <c r="E9" s="223" t="str">
        <f>Translations!$B$232</f>
        <v>-- select --</v>
      </c>
      <c r="F9" s="296"/>
      <c r="G9" s="492"/>
    </row>
    <row r="10" spans="1:8" ht="12.75" customHeight="1" x14ac:dyDescent="0.25">
      <c r="A10" s="52" t="s">
        <v>13</v>
      </c>
      <c r="B10" s="222"/>
      <c r="C10" s="290"/>
      <c r="D10" s="290"/>
      <c r="E10" s="223" t="str">
        <f>Translations!$B$232</f>
        <v>-- select --</v>
      </c>
      <c r="F10" s="296"/>
      <c r="G10" s="492"/>
    </row>
    <row r="11" spans="1:8" ht="12.75" customHeight="1" x14ac:dyDescent="0.25">
      <c r="A11" s="52" t="s">
        <v>14</v>
      </c>
      <c r="B11" s="222"/>
      <c r="C11" s="290"/>
      <c r="D11" s="290"/>
      <c r="E11" s="223" t="str">
        <f>Translations!$B$232</f>
        <v>-- select --</v>
      </c>
      <c r="F11" s="296"/>
      <c r="G11" s="492"/>
    </row>
    <row r="12" spans="1:8" ht="12.75" customHeight="1" x14ac:dyDescent="0.25">
      <c r="A12" s="52" t="s">
        <v>15</v>
      </c>
      <c r="B12" s="222"/>
      <c r="C12" s="290"/>
      <c r="D12" s="290"/>
      <c r="E12" s="223" t="str">
        <f>Translations!$B$232</f>
        <v>-- select --</v>
      </c>
      <c r="F12" s="296"/>
      <c r="G12" s="492" t="str">
        <f>Translations!$B$234</f>
        <v>&lt;State details of misstatement including nature, size, and which element of the report it relates to; and why it has a material effect, if applicable.  Need to clearly state whether the misstatement is over-stated (e.g. higher than it should be) or under-stated (lower than it should be). For more information on how to classify and report misstatements please see the guidance of the European Commission Services.&gt;</v>
      </c>
    </row>
    <row r="13" spans="1:8" ht="12.75" customHeight="1" x14ac:dyDescent="0.25">
      <c r="A13" s="52" t="s">
        <v>16</v>
      </c>
      <c r="B13" s="222"/>
      <c r="C13" s="290"/>
      <c r="D13" s="290"/>
      <c r="E13" s="223" t="str">
        <f>Translations!$B$232</f>
        <v>-- select --</v>
      </c>
      <c r="F13" s="296"/>
      <c r="G13" s="492"/>
    </row>
    <row r="14" spans="1:8" ht="15" customHeight="1" x14ac:dyDescent="0.25">
      <c r="A14" s="52" t="s">
        <v>17</v>
      </c>
      <c r="B14" s="222"/>
      <c r="C14" s="290"/>
      <c r="D14" s="290"/>
      <c r="E14" s="223" t="str">
        <f>Translations!$B$232</f>
        <v>-- select --</v>
      </c>
      <c r="F14" s="296"/>
      <c r="G14" s="492"/>
    </row>
    <row r="15" spans="1:8" ht="12.75" customHeight="1" x14ac:dyDescent="0.25">
      <c r="A15" s="52" t="s">
        <v>18</v>
      </c>
      <c r="B15" s="222"/>
      <c r="C15" s="290"/>
      <c r="D15" s="290"/>
      <c r="E15" s="223" t="str">
        <f>Translations!$B$232</f>
        <v>-- select --</v>
      </c>
      <c r="F15" s="296"/>
      <c r="G15" s="492"/>
    </row>
    <row r="16" spans="1:8" ht="25.5" thickBot="1" x14ac:dyDescent="0.3">
      <c r="A16" s="53" t="s">
        <v>19</v>
      </c>
      <c r="B16" s="224"/>
      <c r="C16" s="291"/>
      <c r="D16" s="291"/>
      <c r="E16" s="225" t="str">
        <f>Translations!$B$232</f>
        <v>-- select --</v>
      </c>
      <c r="F16" s="296"/>
      <c r="G16" s="492"/>
    </row>
    <row r="17" spans="1:8" x14ac:dyDescent="0.25">
      <c r="B17" s="51"/>
      <c r="C17" s="51"/>
      <c r="D17" s="51"/>
      <c r="E17" s="59"/>
      <c r="F17" s="59"/>
      <c r="G17" s="71"/>
    </row>
    <row r="18" spans="1:8" s="56" customFormat="1" ht="13.5" customHeight="1" thickBot="1" x14ac:dyDescent="0.35">
      <c r="A18" s="72" t="s">
        <v>20</v>
      </c>
      <c r="B18" s="550" t="str">
        <f>Translations!$B$235</f>
        <v>Uncorrected Non-compliances with FAR which were identified during verification</v>
      </c>
      <c r="C18" s="550"/>
      <c r="D18" s="550"/>
      <c r="E18" s="75" t="str">
        <f>Translations!$B$230</f>
        <v>Material?</v>
      </c>
      <c r="F18" s="75"/>
      <c r="G18" s="73"/>
      <c r="H18" s="50"/>
    </row>
    <row r="19" spans="1:8" s="56" customFormat="1" ht="12.75" customHeight="1" x14ac:dyDescent="0.25">
      <c r="A19" s="74" t="s">
        <v>21</v>
      </c>
      <c r="B19" s="220"/>
      <c r="C19" s="289"/>
      <c r="D19" s="289"/>
      <c r="E19" s="221" t="str">
        <f>Translations!$B$232</f>
        <v>-- select --</v>
      </c>
      <c r="F19" s="297"/>
      <c r="G19" s="539" t="str">
        <f>Translations!$B$236</f>
        <v>&lt;Please complete any relevant data.  One line per non-compliance point.  If further space is required, please add rows and individually number points.  If there are NO non-compliances please state NOT APPLICABLE in the first row.&gt;</v>
      </c>
      <c r="H19" s="57"/>
    </row>
    <row r="20" spans="1:8" s="56" customFormat="1" ht="25" x14ac:dyDescent="0.25">
      <c r="A20" s="52" t="s">
        <v>22</v>
      </c>
      <c r="B20" s="222"/>
      <c r="C20" s="290"/>
      <c r="D20" s="290"/>
      <c r="E20" s="223" t="str">
        <f>Translations!$B$232</f>
        <v>-- select --</v>
      </c>
      <c r="F20" s="297"/>
      <c r="G20" s="539"/>
      <c r="H20" s="57"/>
    </row>
    <row r="21" spans="1:8" s="56" customFormat="1" ht="12.75" customHeight="1" x14ac:dyDescent="0.25">
      <c r="A21" s="52" t="s">
        <v>23</v>
      </c>
      <c r="B21" s="222"/>
      <c r="C21" s="290"/>
      <c r="D21" s="290"/>
      <c r="E21" s="223" t="str">
        <f>Translations!$B$232</f>
        <v>-- select --</v>
      </c>
      <c r="F21" s="297"/>
      <c r="G21" s="539"/>
      <c r="H21" s="57"/>
    </row>
    <row r="22" spans="1:8" s="56" customFormat="1" ht="12.75" customHeight="1" x14ac:dyDescent="0.25">
      <c r="A22" s="52" t="s">
        <v>24</v>
      </c>
      <c r="B22" s="222"/>
      <c r="C22" s="290"/>
      <c r="D22" s="290"/>
      <c r="E22" s="223" t="str">
        <f>Translations!$B$232</f>
        <v>-- select --</v>
      </c>
      <c r="F22" s="297"/>
      <c r="G22" s="539"/>
      <c r="H22" s="57"/>
    </row>
    <row r="23" spans="1:8" s="56" customFormat="1" ht="12.75" customHeight="1" x14ac:dyDescent="0.25">
      <c r="A23" s="52" t="s">
        <v>25</v>
      </c>
      <c r="B23" s="222"/>
      <c r="C23" s="290"/>
      <c r="D23" s="290"/>
      <c r="E23" s="223" t="str">
        <f>Translations!$B$232</f>
        <v>-- select --</v>
      </c>
      <c r="F23" s="297"/>
      <c r="G23" s="539"/>
      <c r="H23" s="57"/>
    </row>
    <row r="24" spans="1:8" s="56" customFormat="1" ht="12.75" customHeight="1" x14ac:dyDescent="0.25">
      <c r="A24" s="52" t="s">
        <v>26</v>
      </c>
      <c r="B24" s="222"/>
      <c r="C24" s="290"/>
      <c r="D24" s="290"/>
      <c r="E24" s="223" t="str">
        <f>Translations!$B$232</f>
        <v>-- select --</v>
      </c>
      <c r="F24" s="297"/>
      <c r="G24" s="539" t="str">
        <f>Translations!$B$237</f>
        <v>&lt;State details of non-compliance including nature and size of non-compliance and which Article of the Free Allocation Regulation it relates to. For more information on how to classify and report non-compliances please see the guidance of the European Commission Services.&gt;</v>
      </c>
      <c r="H24" s="57"/>
    </row>
    <row r="25" spans="1:8" s="56" customFormat="1" ht="13.5" customHeight="1" x14ac:dyDescent="0.25">
      <c r="A25" s="52" t="s">
        <v>27</v>
      </c>
      <c r="B25" s="222"/>
      <c r="C25" s="290"/>
      <c r="D25" s="290"/>
      <c r="E25" s="223" t="str">
        <f>Translations!$B$232</f>
        <v>-- select --</v>
      </c>
      <c r="F25" s="297"/>
      <c r="G25" s="539"/>
      <c r="H25" s="57"/>
    </row>
    <row r="26" spans="1:8" s="56" customFormat="1" ht="13.5" customHeight="1" x14ac:dyDescent="0.25">
      <c r="A26" s="52" t="s">
        <v>28</v>
      </c>
      <c r="B26" s="222"/>
      <c r="C26" s="290"/>
      <c r="D26" s="290"/>
      <c r="E26" s="223" t="str">
        <f>Translations!$B$232</f>
        <v>-- select --</v>
      </c>
      <c r="F26" s="297"/>
      <c r="G26" s="539"/>
      <c r="H26" s="57"/>
    </row>
    <row r="27" spans="1:8" s="56" customFormat="1" ht="13.5" customHeight="1" x14ac:dyDescent="0.25">
      <c r="A27" s="52" t="s">
        <v>29</v>
      </c>
      <c r="B27" s="222"/>
      <c r="C27" s="290"/>
      <c r="D27" s="290"/>
      <c r="E27" s="223" t="str">
        <f>Translations!$B$232</f>
        <v>-- select --</v>
      </c>
      <c r="F27" s="297"/>
      <c r="G27" s="539"/>
      <c r="H27" s="57"/>
    </row>
    <row r="28" spans="1:8" s="56" customFormat="1" ht="25.5" thickBot="1" x14ac:dyDescent="0.3">
      <c r="A28" s="53" t="s">
        <v>30</v>
      </c>
      <c r="B28" s="224"/>
      <c r="C28" s="291"/>
      <c r="D28" s="291"/>
      <c r="E28" s="225" t="str">
        <f>Translations!$B$232</f>
        <v>-- select --</v>
      </c>
      <c r="F28" s="297"/>
      <c r="G28" s="539"/>
      <c r="H28" s="57"/>
    </row>
    <row r="29" spans="1:8" x14ac:dyDescent="0.25">
      <c r="B29" s="51"/>
      <c r="C29" s="51"/>
      <c r="D29" s="51"/>
      <c r="E29" s="59"/>
      <c r="F29" s="59"/>
      <c r="G29" s="71"/>
    </row>
    <row r="30" spans="1:8" ht="13.5" customHeight="1" x14ac:dyDescent="0.25">
      <c r="A30" s="72" t="s">
        <v>31</v>
      </c>
      <c r="B30" s="554" t="str">
        <f>Translations!$B$238</f>
        <v>Uncorrected Non-conformities with the Monitoring Methodology Plan</v>
      </c>
      <c r="C30" s="554"/>
      <c r="D30" s="554"/>
      <c r="E30" s="59"/>
      <c r="F30" s="59"/>
      <c r="G30" s="73"/>
      <c r="H30" s="50"/>
    </row>
    <row r="31" spans="1:8" ht="26.25" customHeight="1" thickBot="1" x14ac:dyDescent="0.35">
      <c r="A31" s="72"/>
      <c r="B31" s="555" t="str">
        <f>Translations!$B$239</f>
        <v>including discrepancies between the plan and actual sources, source streams and boundaries etc identified during verification</v>
      </c>
      <c r="C31" s="555"/>
      <c r="D31" s="555"/>
      <c r="E31" s="75" t="str">
        <f>Translations!$B$230</f>
        <v>Material?</v>
      </c>
      <c r="F31" s="75"/>
      <c r="G31" s="73"/>
      <c r="H31" s="108"/>
    </row>
    <row r="32" spans="1:8" ht="12.75" customHeight="1" x14ac:dyDescent="0.25">
      <c r="A32" s="74" t="s">
        <v>32</v>
      </c>
      <c r="B32" s="220"/>
      <c r="C32" s="289"/>
      <c r="D32" s="289"/>
      <c r="E32" s="221" t="str">
        <f>Translations!$B$232</f>
        <v>-- select --</v>
      </c>
      <c r="F32" s="297"/>
      <c r="G32" s="539" t="str">
        <f>Translations!$B$240</f>
        <v>&lt;Please complete any relevant data.  One line per non-conformity point.  If further space is required, please add rows and individually number points.  If there are NO non-conformities please state NOT APPLICABLE in the first row.&gt;</v>
      </c>
    </row>
    <row r="33" spans="1:7" ht="25" x14ac:dyDescent="0.25">
      <c r="A33" s="52" t="s">
        <v>33</v>
      </c>
      <c r="B33" s="222"/>
      <c r="C33" s="290"/>
      <c r="D33" s="290"/>
      <c r="E33" s="223" t="str">
        <f>Translations!$B$232</f>
        <v>-- select --</v>
      </c>
      <c r="F33" s="297"/>
      <c r="G33" s="539"/>
    </row>
    <row r="34" spans="1:7" ht="12.75" customHeight="1" x14ac:dyDescent="0.25">
      <c r="A34" s="52" t="s">
        <v>34</v>
      </c>
      <c r="B34" s="222"/>
      <c r="C34" s="290"/>
      <c r="D34" s="290"/>
      <c r="E34" s="223" t="str">
        <f>Translations!$B$232</f>
        <v>-- select --</v>
      </c>
      <c r="F34" s="297"/>
      <c r="G34" s="539"/>
    </row>
    <row r="35" spans="1:7" ht="12.75" customHeight="1" x14ac:dyDescent="0.25">
      <c r="A35" s="52" t="s">
        <v>35</v>
      </c>
      <c r="B35" s="222"/>
      <c r="C35" s="290"/>
      <c r="D35" s="290"/>
      <c r="E35" s="223" t="str">
        <f>Translations!$B$232</f>
        <v>-- select --</v>
      </c>
      <c r="F35" s="297"/>
      <c r="G35" s="539"/>
    </row>
    <row r="36" spans="1:7" ht="12.75" customHeight="1" x14ac:dyDescent="0.25">
      <c r="A36" s="52" t="s">
        <v>36</v>
      </c>
      <c r="B36" s="222"/>
      <c r="C36" s="290"/>
      <c r="D36" s="290"/>
      <c r="E36" s="223" t="str">
        <f>Translations!$B$232</f>
        <v>-- select --</v>
      </c>
      <c r="F36" s="297"/>
      <c r="G36" s="539"/>
    </row>
    <row r="37" spans="1:7" ht="12.75" customHeight="1" x14ac:dyDescent="0.25">
      <c r="A37" s="52" t="s">
        <v>37</v>
      </c>
      <c r="B37" s="222"/>
      <c r="C37" s="290"/>
      <c r="D37" s="290"/>
      <c r="E37" s="223" t="str">
        <f>Translations!$B$232</f>
        <v>-- select --</v>
      </c>
      <c r="F37" s="297"/>
      <c r="G37" s="539" t="str">
        <f>Translations!$B$241</f>
        <v>&lt;State details of non-conformity including nature and size of non-conformity and which element of the monitoring methodology plan it relates to. For more information on how to classify and report non-conformities please see the guidance of the European Commission Services.&gt;</v>
      </c>
    </row>
    <row r="38" spans="1:7" ht="13.5" customHeight="1" x14ac:dyDescent="0.25">
      <c r="A38" s="52" t="s">
        <v>38</v>
      </c>
      <c r="B38" s="222"/>
      <c r="C38" s="290"/>
      <c r="D38" s="290"/>
      <c r="E38" s="223" t="str">
        <f>Translations!$B$232</f>
        <v>-- select --</v>
      </c>
      <c r="F38" s="297"/>
      <c r="G38" s="539"/>
    </row>
    <row r="39" spans="1:7" ht="13.5" customHeight="1" x14ac:dyDescent="0.25">
      <c r="A39" s="52" t="s">
        <v>39</v>
      </c>
      <c r="B39" s="222"/>
      <c r="C39" s="290"/>
      <c r="D39" s="290"/>
      <c r="E39" s="223" t="str">
        <f>Translations!$B$232</f>
        <v>-- select --</v>
      </c>
      <c r="F39" s="297"/>
      <c r="G39" s="539"/>
    </row>
    <row r="40" spans="1:7" ht="13.5" customHeight="1" x14ac:dyDescent="0.25">
      <c r="A40" s="52" t="s">
        <v>40</v>
      </c>
      <c r="B40" s="222"/>
      <c r="C40" s="290"/>
      <c r="D40" s="290"/>
      <c r="E40" s="223" t="str">
        <f>Translations!$B$232</f>
        <v>-- select --</v>
      </c>
      <c r="F40" s="297"/>
      <c r="G40" s="539"/>
    </row>
    <row r="41" spans="1:7" ht="25.5" thickBot="1" x14ac:dyDescent="0.3">
      <c r="A41" s="53" t="s">
        <v>41</v>
      </c>
      <c r="B41" s="224"/>
      <c r="C41" s="291"/>
      <c r="D41" s="291"/>
      <c r="E41" s="225" t="str">
        <f>Translations!$B$232</f>
        <v>-- select --</v>
      </c>
      <c r="F41" s="297"/>
      <c r="G41" s="539"/>
    </row>
    <row r="42" spans="1:7" x14ac:dyDescent="0.25">
      <c r="B42" s="51"/>
      <c r="C42" s="51"/>
      <c r="D42" s="51"/>
      <c r="E42" s="59"/>
      <c r="F42" s="59"/>
      <c r="G42" s="71"/>
    </row>
    <row r="43" spans="1:7" ht="13.5" customHeight="1" thickBot="1" x14ac:dyDescent="0.3">
      <c r="A43" s="72" t="s">
        <v>42</v>
      </c>
      <c r="B43" s="554" t="str">
        <f>Translations!$B$242</f>
        <v xml:space="preserve">Recommended Improvements, if any </v>
      </c>
      <c r="C43" s="554"/>
      <c r="D43" s="554"/>
      <c r="E43" s="59"/>
      <c r="F43" s="59"/>
      <c r="G43" s="71"/>
    </row>
    <row r="44" spans="1:7" ht="12.75" customHeight="1" x14ac:dyDescent="0.25">
      <c r="A44" s="293" t="s">
        <v>43</v>
      </c>
      <c r="B44" s="519"/>
      <c r="C44" s="520"/>
      <c r="D44" s="520"/>
      <c r="E44" s="521"/>
      <c r="F44" s="59"/>
      <c r="G44" s="539" t="str">
        <f>Translations!$B$243</f>
        <v>&lt;Please complete any relevant data.  One cell per improvement point.  If further space is required, please add rows and individually number points.  If there are NO improvement points please state NOT APPLICABLE in the first row. For more information on how to classify and report recommendations of improvement please see the guidance of the European Commission Services.&gt;</v>
      </c>
    </row>
    <row r="45" spans="1:7" x14ac:dyDescent="0.25">
      <c r="A45" s="294" t="s">
        <v>44</v>
      </c>
      <c r="B45" s="522"/>
      <c r="C45" s="523"/>
      <c r="D45" s="523"/>
      <c r="E45" s="524"/>
      <c r="F45" s="59"/>
      <c r="G45" s="539"/>
    </row>
    <row r="46" spans="1:7" ht="12.75" customHeight="1" x14ac:dyDescent="0.25">
      <c r="A46" s="294" t="s">
        <v>45</v>
      </c>
      <c r="B46" s="522"/>
      <c r="C46" s="523"/>
      <c r="D46" s="523"/>
      <c r="E46" s="524"/>
      <c r="F46" s="59"/>
      <c r="G46" s="539"/>
    </row>
    <row r="47" spans="1:7" ht="12.75" customHeight="1" x14ac:dyDescent="0.25">
      <c r="A47" s="294" t="s">
        <v>46</v>
      </c>
      <c r="B47" s="522"/>
      <c r="C47" s="523"/>
      <c r="D47" s="523"/>
      <c r="E47" s="524"/>
      <c r="F47" s="59"/>
      <c r="G47" s="539"/>
    </row>
    <row r="48" spans="1:7" ht="12.75" customHeight="1" x14ac:dyDescent="0.25">
      <c r="A48" s="294" t="s">
        <v>47</v>
      </c>
      <c r="B48" s="522"/>
      <c r="C48" s="523"/>
      <c r="D48" s="523"/>
      <c r="E48" s="524"/>
      <c r="F48" s="59"/>
      <c r="G48" s="539"/>
    </row>
    <row r="49" spans="1:7" ht="12.75" customHeight="1" x14ac:dyDescent="0.25">
      <c r="A49" s="294" t="s">
        <v>48</v>
      </c>
      <c r="B49" s="522"/>
      <c r="C49" s="523"/>
      <c r="D49" s="523"/>
      <c r="E49" s="524"/>
      <c r="F49" s="59"/>
      <c r="G49" s="539"/>
    </row>
    <row r="50" spans="1:7" ht="12.75" customHeight="1" x14ac:dyDescent="0.25">
      <c r="A50" s="294" t="s">
        <v>49</v>
      </c>
      <c r="B50" s="522"/>
      <c r="C50" s="523"/>
      <c r="D50" s="523"/>
      <c r="E50" s="524"/>
      <c r="F50" s="59"/>
      <c r="G50" s="539"/>
    </row>
    <row r="51" spans="1:7" ht="12.75" customHeight="1" x14ac:dyDescent="0.25">
      <c r="A51" s="294" t="s">
        <v>50</v>
      </c>
      <c r="B51" s="522"/>
      <c r="C51" s="523"/>
      <c r="D51" s="523"/>
      <c r="E51" s="524"/>
      <c r="F51" s="59"/>
      <c r="G51" s="539"/>
    </row>
    <row r="52" spans="1:7" ht="12.75" customHeight="1" x14ac:dyDescent="0.25">
      <c r="A52" s="294" t="s">
        <v>51</v>
      </c>
      <c r="B52" s="522"/>
      <c r="C52" s="523"/>
      <c r="D52" s="523"/>
      <c r="E52" s="524"/>
      <c r="F52" s="59"/>
      <c r="G52" s="539"/>
    </row>
    <row r="53" spans="1:7" ht="13.5" thickBot="1" x14ac:dyDescent="0.3">
      <c r="A53" s="295" t="s">
        <v>52</v>
      </c>
      <c r="B53" s="540"/>
      <c r="C53" s="541"/>
      <c r="D53" s="541"/>
      <c r="E53" s="542"/>
      <c r="F53" s="59"/>
      <c r="G53" s="539"/>
    </row>
    <row r="54" spans="1:7" x14ac:dyDescent="0.25">
      <c r="B54" s="51"/>
      <c r="C54" s="51"/>
      <c r="D54" s="51"/>
      <c r="E54" s="59"/>
      <c r="F54" s="59"/>
      <c r="G54" s="71"/>
    </row>
    <row r="55" spans="1:7" s="57" customFormat="1" ht="38.25" customHeight="1" thickBot="1" x14ac:dyDescent="0.3">
      <c r="A55" s="72" t="s">
        <v>53</v>
      </c>
      <c r="B55" s="550" t="str">
        <f>Translations!$B$244</f>
        <v>Prior period findings or improvements that have NOT been resolved.  
Any findings or improvements reported in the verification report for the prior allocation period data report that have been resolved do not need to be listed here.</v>
      </c>
      <c r="C55" s="550"/>
      <c r="D55" s="550"/>
      <c r="E55" s="59"/>
      <c r="F55" s="59"/>
      <c r="G55" s="71"/>
    </row>
    <row r="56" spans="1:7" s="57" customFormat="1" ht="12.75" customHeight="1" x14ac:dyDescent="0.25">
      <c r="A56" s="74" t="s">
        <v>54</v>
      </c>
      <c r="B56" s="519"/>
      <c r="C56" s="520"/>
      <c r="D56" s="520"/>
      <c r="E56" s="521"/>
      <c r="F56" s="59"/>
      <c r="G56" s="539" t="str">
        <f>Translations!$B$245</f>
        <v>&lt;Please complete any relevant data.  One cell per unresolved prior period finding.  If further space is required, please add rows and individually number points.  If there are NO outstanding findings please state NOT APPLICABLE in the first row&gt;</v>
      </c>
    </row>
    <row r="57" spans="1:7" s="57" customFormat="1" x14ac:dyDescent="0.25">
      <c r="A57" s="52" t="s">
        <v>55</v>
      </c>
      <c r="B57" s="522"/>
      <c r="C57" s="523"/>
      <c r="D57" s="523"/>
      <c r="E57" s="524"/>
      <c r="F57" s="59"/>
      <c r="G57" s="539"/>
    </row>
    <row r="58" spans="1:7" s="57" customFormat="1" ht="12.75" customHeight="1" x14ac:dyDescent="0.25">
      <c r="A58" s="52" t="s">
        <v>56</v>
      </c>
      <c r="B58" s="522"/>
      <c r="C58" s="523"/>
      <c r="D58" s="523"/>
      <c r="E58" s="524"/>
      <c r="F58" s="59"/>
      <c r="G58" s="539"/>
    </row>
    <row r="59" spans="1:7" s="57" customFormat="1" ht="12.75" customHeight="1" x14ac:dyDescent="0.25">
      <c r="A59" s="52" t="s">
        <v>57</v>
      </c>
      <c r="B59" s="522"/>
      <c r="C59" s="523"/>
      <c r="D59" s="523"/>
      <c r="E59" s="524"/>
      <c r="F59" s="59"/>
      <c r="G59" s="539"/>
    </row>
    <row r="60" spans="1:7" s="57" customFormat="1" ht="12.75" customHeight="1" x14ac:dyDescent="0.25">
      <c r="A60" s="52" t="s">
        <v>58</v>
      </c>
      <c r="B60" s="522"/>
      <c r="C60" s="523"/>
      <c r="D60" s="523"/>
      <c r="E60" s="524"/>
      <c r="F60" s="59"/>
      <c r="G60" s="539"/>
    </row>
    <row r="61" spans="1:7" s="57" customFormat="1" ht="12.75" customHeight="1" x14ac:dyDescent="0.25">
      <c r="A61" s="52" t="s">
        <v>59</v>
      </c>
      <c r="B61" s="522"/>
      <c r="C61" s="523"/>
      <c r="D61" s="523"/>
      <c r="E61" s="524"/>
      <c r="F61" s="59"/>
      <c r="G61" s="539"/>
    </row>
    <row r="62" spans="1:7" s="57" customFormat="1" ht="12.75" customHeight="1" x14ac:dyDescent="0.25">
      <c r="A62" s="52" t="s">
        <v>60</v>
      </c>
      <c r="B62" s="522"/>
      <c r="C62" s="523"/>
      <c r="D62" s="523"/>
      <c r="E62" s="524"/>
      <c r="F62" s="59"/>
      <c r="G62" s="539"/>
    </row>
    <row r="63" spans="1:7" s="57" customFormat="1" ht="12.75" customHeight="1" x14ac:dyDescent="0.25">
      <c r="A63" s="52" t="s">
        <v>61</v>
      </c>
      <c r="B63" s="522"/>
      <c r="C63" s="523"/>
      <c r="D63" s="523"/>
      <c r="E63" s="524"/>
      <c r="F63" s="59"/>
      <c r="G63" s="539"/>
    </row>
    <row r="64" spans="1:7" s="57" customFormat="1" ht="12.75" customHeight="1" x14ac:dyDescent="0.25">
      <c r="A64" s="52" t="s">
        <v>62</v>
      </c>
      <c r="B64" s="522"/>
      <c r="C64" s="523"/>
      <c r="D64" s="523"/>
      <c r="E64" s="524"/>
      <c r="F64" s="59"/>
      <c r="G64" s="539"/>
    </row>
    <row r="65" spans="1:7" s="57" customFormat="1" ht="13.5" thickBot="1" x14ac:dyDescent="0.3">
      <c r="A65" s="53" t="s">
        <v>63</v>
      </c>
      <c r="B65" s="540"/>
      <c r="C65" s="541"/>
      <c r="D65" s="541"/>
      <c r="E65" s="542"/>
      <c r="F65" s="59"/>
      <c r="G65" s="539"/>
    </row>
    <row r="66" spans="1:7" s="56" customFormat="1" ht="12.5" x14ac:dyDescent="0.25">
      <c r="A66" s="76"/>
      <c r="B66" s="76"/>
      <c r="C66" s="76"/>
      <c r="D66" s="76"/>
      <c r="E66" s="76"/>
      <c r="F66" s="76"/>
      <c r="G66" s="71"/>
    </row>
    <row r="67" spans="1:7" s="57" customFormat="1" ht="38.25" customHeight="1" thickBot="1" x14ac:dyDescent="0.3">
      <c r="A67" s="327" t="s">
        <v>64</v>
      </c>
      <c r="B67" s="549" t="str">
        <f>Translations!$B$246</f>
        <v>Reasons for not carrying out checks on implementation of energy efficiency recommendations</v>
      </c>
      <c r="C67" s="549"/>
      <c r="D67" s="549"/>
      <c r="E67" s="328"/>
      <c r="F67" s="59"/>
      <c r="G67" s="343"/>
    </row>
    <row r="68" spans="1:7" s="57" customFormat="1" ht="12.75" customHeight="1" x14ac:dyDescent="0.25">
      <c r="A68" s="329" t="s">
        <v>65</v>
      </c>
      <c r="B68" s="519"/>
      <c r="C68" s="520"/>
      <c r="D68" s="520"/>
      <c r="E68" s="521"/>
      <c r="F68" s="59"/>
      <c r="G68" s="548" t="str">
        <f>Translations!$B$247</f>
        <v>&lt;Article 17a AVR requires the verifier to check the implementation of energy efficiency recommendations. Please give brief reasons why no checks were done on implementation to energy efficiency recommendations. This could for example be in the exceptional case that the verifier could not obtain sufficient evidence to be able to perform this check&gt;
&lt;NOTE: if there were no recommendations to be implemented, please state "Not Applicable" in response to this question&gt;</v>
      </c>
    </row>
    <row r="69" spans="1:7" s="57" customFormat="1" x14ac:dyDescent="0.25">
      <c r="A69" s="330" t="s">
        <v>66</v>
      </c>
      <c r="B69" s="522"/>
      <c r="C69" s="523"/>
      <c r="D69" s="523"/>
      <c r="E69" s="524"/>
      <c r="F69" s="59"/>
      <c r="G69" s="548"/>
    </row>
    <row r="70" spans="1:7" s="57" customFormat="1" ht="12.75" customHeight="1" x14ac:dyDescent="0.25">
      <c r="A70" s="330" t="s">
        <v>67</v>
      </c>
      <c r="B70" s="522"/>
      <c r="C70" s="523"/>
      <c r="D70" s="523"/>
      <c r="E70" s="524"/>
      <c r="F70" s="59"/>
      <c r="G70" s="548"/>
    </row>
    <row r="71" spans="1:7" s="57" customFormat="1" ht="12.75" customHeight="1" x14ac:dyDescent="0.25">
      <c r="A71" s="330" t="s">
        <v>68</v>
      </c>
      <c r="B71" s="522"/>
      <c r="C71" s="523"/>
      <c r="D71" s="523"/>
      <c r="E71" s="524"/>
      <c r="F71" s="59"/>
      <c r="G71" s="548"/>
    </row>
    <row r="72" spans="1:7" s="57" customFormat="1" ht="12.75" customHeight="1" thickBot="1" x14ac:dyDescent="0.3">
      <c r="A72" s="331" t="s">
        <v>69</v>
      </c>
      <c r="B72" s="540"/>
      <c r="C72" s="541"/>
      <c r="D72" s="541"/>
      <c r="E72" s="542"/>
      <c r="F72" s="59"/>
      <c r="G72" s="548"/>
    </row>
    <row r="73" spans="1:7" s="56" customFormat="1" ht="12.5" x14ac:dyDescent="0.25">
      <c r="A73" s="332"/>
      <c r="B73" s="332"/>
      <c r="C73" s="332"/>
      <c r="D73" s="332"/>
      <c r="E73" s="332"/>
      <c r="F73" s="76"/>
      <c r="G73" s="343"/>
    </row>
    <row r="74" spans="1:7" s="57" customFormat="1" ht="25.5" customHeight="1" thickBot="1" x14ac:dyDescent="0.3">
      <c r="A74" s="327" t="s">
        <v>70</v>
      </c>
      <c r="B74" s="499" t="str">
        <f>Translations!$B$248</f>
        <v>Provide below details about the recommendations that have not been completed, their status and your observations</v>
      </c>
      <c r="C74" s="499"/>
      <c r="D74" s="499"/>
      <c r="E74" s="328"/>
      <c r="F74" s="59"/>
      <c r="G74" s="343"/>
    </row>
    <row r="75" spans="1:7" s="57" customFormat="1" ht="14.9" customHeight="1" thickBot="1" x14ac:dyDescent="0.3">
      <c r="A75" s="327"/>
      <c r="B75" s="333" t="str">
        <f>Translations!$B$249</f>
        <v>Recommendation</v>
      </c>
      <c r="C75" s="334" t="str">
        <f>Translations!$B$250</f>
        <v>Status</v>
      </c>
      <c r="D75" s="551" t="str">
        <f>Translations!$B$262</f>
        <v>Observations</v>
      </c>
      <c r="E75" s="552"/>
      <c r="F75" s="59"/>
      <c r="G75" s="343"/>
    </row>
    <row r="76" spans="1:7" s="57" customFormat="1" ht="43.65" customHeight="1" x14ac:dyDescent="0.25">
      <c r="A76" s="335" t="s">
        <v>71</v>
      </c>
      <c r="B76" s="350"/>
      <c r="C76" s="352" t="s">
        <v>72</v>
      </c>
      <c r="D76" s="520"/>
      <c r="E76" s="521"/>
      <c r="F76" s="59"/>
      <c r="G76" s="525" t="str">
        <f>Translations!$B$263</f>
        <v>&lt; Under the 'recommendation' heading please give a 'title name' and describe in general terms the recommendation from the energy audit report or certified energy management system, with a clear and traceable reference to the audit report or certified energy management system output for each relevant recommendation. &gt;
&lt; Under your 'observations' please provide any detail that would be relevant for the CA to know: e.g. any observations on the operator's evidence checked (in general terms the type of evidence checked), whether the evidence was clear, whether evidence from the operator did not sufficiently demonstrate that implementation was completed, whether the evidence shows that the recommendation was still outstanding&gt;</v>
      </c>
    </row>
    <row r="77" spans="1:7" s="57" customFormat="1" ht="43.65" customHeight="1" x14ac:dyDescent="0.25">
      <c r="A77" s="336" t="s">
        <v>73</v>
      </c>
      <c r="B77" s="339"/>
      <c r="C77" s="341" t="s">
        <v>72</v>
      </c>
      <c r="D77" s="523"/>
      <c r="E77" s="524"/>
      <c r="F77" s="59"/>
      <c r="G77" s="525"/>
    </row>
    <row r="78" spans="1:7" s="57" customFormat="1" ht="43.65" customHeight="1" x14ac:dyDescent="0.25">
      <c r="A78" s="336" t="s">
        <v>74</v>
      </c>
      <c r="B78" s="339"/>
      <c r="C78" s="341" t="s">
        <v>72</v>
      </c>
      <c r="D78" s="523"/>
      <c r="E78" s="524"/>
      <c r="F78" s="59"/>
      <c r="G78" s="525"/>
    </row>
    <row r="79" spans="1:7" s="57" customFormat="1" ht="43.65" customHeight="1" x14ac:dyDescent="0.25">
      <c r="A79" s="336" t="s">
        <v>75</v>
      </c>
      <c r="B79" s="339"/>
      <c r="C79" s="341" t="s">
        <v>72</v>
      </c>
      <c r="D79" s="523"/>
      <c r="E79" s="524"/>
      <c r="F79" s="59"/>
      <c r="G79" s="525"/>
    </row>
    <row r="80" spans="1:7" s="57" customFormat="1" ht="43.65" customHeight="1" x14ac:dyDescent="0.25">
      <c r="A80" s="336" t="s">
        <v>76</v>
      </c>
      <c r="B80" s="339"/>
      <c r="C80" s="341" t="s">
        <v>72</v>
      </c>
      <c r="D80" s="523"/>
      <c r="E80" s="524"/>
      <c r="F80" s="59"/>
      <c r="G80" s="525"/>
    </row>
    <row r="81" spans="1:8" s="57" customFormat="1" ht="43.65" customHeight="1" x14ac:dyDescent="0.25">
      <c r="A81" s="336" t="s">
        <v>77</v>
      </c>
      <c r="B81" s="339"/>
      <c r="C81" s="341" t="s">
        <v>72</v>
      </c>
      <c r="D81" s="523"/>
      <c r="E81" s="524"/>
      <c r="F81" s="59"/>
      <c r="G81" s="317"/>
    </row>
    <row r="82" spans="1:8" s="57" customFormat="1" ht="43.65" customHeight="1" x14ac:dyDescent="0.25">
      <c r="A82" s="336" t="s">
        <v>78</v>
      </c>
      <c r="B82" s="339"/>
      <c r="C82" s="341" t="s">
        <v>72</v>
      </c>
      <c r="D82" s="523"/>
      <c r="E82" s="524"/>
      <c r="F82" s="59"/>
      <c r="G82" s="317"/>
      <c r="H82" s="287"/>
    </row>
    <row r="83" spans="1:8" s="57" customFormat="1" ht="43.65" customHeight="1" x14ac:dyDescent="0.25">
      <c r="A83" s="336" t="s">
        <v>79</v>
      </c>
      <c r="B83" s="339"/>
      <c r="C83" s="341" t="s">
        <v>72</v>
      </c>
      <c r="D83" s="523"/>
      <c r="E83" s="524"/>
      <c r="F83" s="59"/>
      <c r="G83" s="317"/>
    </row>
    <row r="84" spans="1:8" s="57" customFormat="1" ht="43.65" customHeight="1" x14ac:dyDescent="0.25">
      <c r="A84" s="336" t="s">
        <v>80</v>
      </c>
      <c r="B84" s="339"/>
      <c r="C84" s="341" t="s">
        <v>72</v>
      </c>
      <c r="D84" s="523"/>
      <c r="E84" s="524"/>
      <c r="F84" s="59"/>
      <c r="G84" s="317"/>
    </row>
    <row r="85" spans="1:8" s="57" customFormat="1" ht="43.65" customHeight="1" thickBot="1" x14ac:dyDescent="0.3">
      <c r="A85" s="337" t="s">
        <v>81</v>
      </c>
      <c r="B85" s="340"/>
      <c r="C85" s="342" t="s">
        <v>72</v>
      </c>
      <c r="D85" s="541"/>
      <c r="E85" s="542"/>
      <c r="F85" s="59"/>
      <c r="G85" s="344" t="str">
        <f>Translations!B$264</f>
        <v>&lt; If more than 10 lines are needed, you can insert more lines by copying the line for G10 and inserting below the line.  This will carry over all the formatting and drop down boxes.  Please amend the G# to the updated number</v>
      </c>
    </row>
    <row r="86" spans="1:8" s="56" customFormat="1" ht="12.5" x14ac:dyDescent="0.25">
      <c r="A86" s="332"/>
      <c r="B86" s="332"/>
      <c r="C86" s="332"/>
      <c r="D86" s="332"/>
      <c r="E86" s="332"/>
      <c r="F86" s="76"/>
      <c r="G86" s="343"/>
      <c r="H86" s="57"/>
    </row>
    <row r="87" spans="1:8" s="57" customFormat="1" ht="25.5" customHeight="1" thickBot="1" x14ac:dyDescent="0.3">
      <c r="A87" s="327" t="s">
        <v>82</v>
      </c>
      <c r="B87" s="499" t="str">
        <f>Translations!$B$265</f>
        <v>Reasons for not carrying out checks on applicability of exceptions to conditionality of allocation; and any relevant observations</v>
      </c>
      <c r="C87" s="499"/>
      <c r="D87" s="499"/>
      <c r="E87" s="328"/>
      <c r="F87" s="59"/>
      <c r="G87" s="343"/>
    </row>
    <row r="88" spans="1:8" s="57" customFormat="1" ht="12.75" customHeight="1" x14ac:dyDescent="0.25">
      <c r="A88" s="335" t="s">
        <v>83</v>
      </c>
      <c r="B88" s="519"/>
      <c r="C88" s="520"/>
      <c r="D88" s="520"/>
      <c r="E88" s="521"/>
      <c r="F88" s="59"/>
      <c r="G88" s="525" t="str">
        <f>Translations!$B$266</f>
        <v>&lt; Please give brief reasons why  no checks were done on the applicability of exceptions to conditionality of allocation&gt;
&lt;NOTE: if the implementation of all energy efficiency recommendations has been completed, please state "Not Applicable" in response to this question&gt;</v>
      </c>
    </row>
    <row r="89" spans="1:8" s="57" customFormat="1" x14ac:dyDescent="0.25">
      <c r="A89" s="336" t="s">
        <v>84</v>
      </c>
      <c r="B89" s="522"/>
      <c r="C89" s="523"/>
      <c r="D89" s="523"/>
      <c r="E89" s="524"/>
      <c r="F89" s="59"/>
      <c r="G89" s="525"/>
    </row>
    <row r="90" spans="1:8" s="57" customFormat="1" ht="12.75" customHeight="1" x14ac:dyDescent="0.25">
      <c r="A90" s="336" t="s">
        <v>85</v>
      </c>
      <c r="B90" s="522"/>
      <c r="C90" s="523"/>
      <c r="D90" s="523"/>
      <c r="E90" s="524"/>
      <c r="F90" s="59"/>
      <c r="G90" s="525"/>
    </row>
    <row r="91" spans="1:8" s="57" customFormat="1" ht="12.75" customHeight="1" x14ac:dyDescent="0.25">
      <c r="A91" s="336" t="s">
        <v>86</v>
      </c>
      <c r="B91" s="522"/>
      <c r="C91" s="523"/>
      <c r="D91" s="523"/>
      <c r="E91" s="524"/>
      <c r="F91" s="59"/>
      <c r="G91" s="525"/>
    </row>
    <row r="92" spans="1:8" s="57" customFormat="1" ht="12.75" customHeight="1" thickBot="1" x14ac:dyDescent="0.3">
      <c r="A92" s="336" t="s">
        <v>87</v>
      </c>
      <c r="B92" s="540"/>
      <c r="C92" s="541"/>
      <c r="D92" s="541"/>
      <c r="E92" s="542"/>
      <c r="F92" s="59"/>
      <c r="G92" s="525"/>
    </row>
    <row r="93" spans="1:8" s="56" customFormat="1" x14ac:dyDescent="0.25">
      <c r="A93" s="332"/>
      <c r="B93" s="332"/>
      <c r="C93" s="332"/>
      <c r="D93" s="332"/>
      <c r="E93" s="328"/>
      <c r="F93" s="76"/>
      <c r="G93" s="343"/>
      <c r="H93" s="57"/>
    </row>
    <row r="94" spans="1:8" s="57" customFormat="1" ht="25.5" customHeight="1" thickBot="1" x14ac:dyDescent="0.3">
      <c r="A94" s="327" t="s">
        <v>88</v>
      </c>
      <c r="B94" s="499" t="str">
        <f>Translations!$B$267</f>
        <v>Provide below details about any exceptions that apply and your observations</v>
      </c>
      <c r="C94" s="499"/>
      <c r="D94" s="499"/>
      <c r="E94" s="328"/>
      <c r="F94" s="351"/>
      <c r="G94" s="343"/>
    </row>
    <row r="95" spans="1:8" s="57" customFormat="1" ht="14.9" customHeight="1" thickBot="1" x14ac:dyDescent="0.3">
      <c r="A95" s="327"/>
      <c r="B95" s="338" t="str">
        <f>Translations!$B$270</f>
        <v>Applicable exceptions</v>
      </c>
      <c r="C95" s="556" t="str">
        <f>Translations!$B$278</f>
        <v>Recommendation Title &amp; Observations</v>
      </c>
      <c r="D95" s="556"/>
      <c r="E95" s="557"/>
      <c r="F95" s="351"/>
      <c r="G95" s="343"/>
    </row>
    <row r="96" spans="1:8" s="57" customFormat="1" ht="42" customHeight="1" x14ac:dyDescent="0.25">
      <c r="A96" s="543" t="s">
        <v>89</v>
      </c>
      <c r="B96" s="545" t="s">
        <v>72</v>
      </c>
      <c r="C96" s="515"/>
      <c r="D96" s="515"/>
      <c r="E96" s="516"/>
      <c r="F96" s="351"/>
      <c r="G96" s="344" t="str">
        <f>Translations!$B$268</f>
        <v>&lt;For each exception, give the 'title name' of the recommendation in the first line, then the observation in the second line of each I#.  If recommendation is also listed in Table G above, please use the same title name to enable cross referencing.&gt;</v>
      </c>
    </row>
    <row r="97" spans="1:8" s="57" customFormat="1" ht="45.9" customHeight="1" thickBot="1" x14ac:dyDescent="0.3">
      <c r="A97" s="544"/>
      <c r="B97" s="546"/>
      <c r="C97" s="517"/>
      <c r="D97" s="517"/>
      <c r="E97" s="518"/>
      <c r="F97" s="351"/>
      <c r="G97" s="525" t="str">
        <f>Translations!$B$269</f>
        <v xml:space="preserve">&lt; If the recommendation is not completed, the verifier shall check for each recommendation issued in the first four years of the baseline period whether any of the 6  exception types applies. Please state for each type of exception  the recommendation(s) it relates to.&gt;
Under your observations please also provide the following details as a minimum:
a) why the exception is applicable, 
b) (in general terms) what evidence was provided by the operator (e.g. sworn statements, calculations, other evidence)
c) any relevant observations on the evaluation of the evidence 
For the applicable exceptions please also describe the following:
- Article 22a(1)(a): information on the pay-back time provided by the operator and confirmation that this exceeds 3 years
- Article 22a(1)(b): confirmation that the investment costs exceed the thresholds in Article 22a(1)(b) FAR
- Article 22a(1)(c): confirmation that the recommendation does not relate to the industry process of the installation
- Article 22a(1)(d): confirmation that the recommendations require specific conditions for implementation: state the specific conditions and that these conditions have not yet occurred. If there was a sworn statement or other evidence that the recommendations will be implemented once specific conditions occur, please also state this. 
- Article 22a(1)(e): confirmation that other measures were implemented during or after the baseline period and that these measures led to equivalent GHG emission reductions within the installation
</v>
      </c>
    </row>
    <row r="98" spans="1:8" s="57" customFormat="1" ht="21.5" customHeight="1" x14ac:dyDescent="0.25">
      <c r="A98" s="543" t="s">
        <v>90</v>
      </c>
      <c r="B98" s="545" t="s">
        <v>72</v>
      </c>
      <c r="C98" s="515"/>
      <c r="D98" s="515"/>
      <c r="E98" s="516"/>
      <c r="F98" s="59"/>
      <c r="G98" s="525"/>
    </row>
    <row r="99" spans="1:8" s="57" customFormat="1" ht="50.15" customHeight="1" thickBot="1" x14ac:dyDescent="0.3">
      <c r="A99" s="544"/>
      <c r="B99" s="546"/>
      <c r="C99" s="517"/>
      <c r="D99" s="517"/>
      <c r="E99" s="518"/>
      <c r="F99" s="59"/>
      <c r="G99" s="525"/>
    </row>
    <row r="100" spans="1:8" s="57" customFormat="1" ht="21.5" customHeight="1" x14ac:dyDescent="0.25">
      <c r="A100" s="543" t="s">
        <v>91</v>
      </c>
      <c r="B100" s="545" t="s">
        <v>72</v>
      </c>
      <c r="C100" s="515"/>
      <c r="D100" s="515"/>
      <c r="E100" s="516"/>
      <c r="F100" s="59"/>
      <c r="G100" s="525"/>
    </row>
    <row r="101" spans="1:8" s="57" customFormat="1" ht="44.15" customHeight="1" thickBot="1" x14ac:dyDescent="0.3">
      <c r="A101" s="544"/>
      <c r="B101" s="546"/>
      <c r="C101" s="517"/>
      <c r="D101" s="517"/>
      <c r="E101" s="518"/>
      <c r="F101" s="59"/>
      <c r="G101" s="525"/>
    </row>
    <row r="102" spans="1:8" s="57" customFormat="1" ht="24" customHeight="1" x14ac:dyDescent="0.25">
      <c r="A102" s="543" t="s">
        <v>92</v>
      </c>
      <c r="B102" s="545" t="s">
        <v>72</v>
      </c>
      <c r="C102" s="515"/>
      <c r="D102" s="515"/>
      <c r="E102" s="516"/>
      <c r="F102" s="59"/>
      <c r="G102" s="525"/>
    </row>
    <row r="103" spans="1:8" s="57" customFormat="1" ht="48.9" customHeight="1" thickBot="1" x14ac:dyDescent="0.3">
      <c r="A103" s="544"/>
      <c r="B103" s="546"/>
      <c r="C103" s="517"/>
      <c r="D103" s="517"/>
      <c r="E103" s="518"/>
      <c r="F103" s="59"/>
      <c r="G103" s="525"/>
    </row>
    <row r="104" spans="1:8" s="57" customFormat="1" ht="21.5" customHeight="1" x14ac:dyDescent="0.25">
      <c r="A104" s="543" t="s">
        <v>93</v>
      </c>
      <c r="B104" s="545" t="s">
        <v>72</v>
      </c>
      <c r="C104" s="515"/>
      <c r="D104" s="515"/>
      <c r="E104" s="516"/>
      <c r="F104" s="59"/>
      <c r="G104" s="525"/>
    </row>
    <row r="105" spans="1:8" s="57" customFormat="1" ht="62.15" customHeight="1" thickBot="1" x14ac:dyDescent="0.3">
      <c r="A105" s="544"/>
      <c r="B105" s="546"/>
      <c r="C105" s="517"/>
      <c r="D105" s="517"/>
      <c r="E105" s="518"/>
      <c r="F105" s="59"/>
      <c r="G105" s="525"/>
    </row>
    <row r="106" spans="1:8" s="57" customFormat="1" ht="23.75" customHeight="1" x14ac:dyDescent="0.25">
      <c r="A106" s="543" t="s">
        <v>94</v>
      </c>
      <c r="B106" s="545" t="s">
        <v>72</v>
      </c>
      <c r="C106" s="515"/>
      <c r="D106" s="515"/>
      <c r="E106" s="516"/>
      <c r="F106" s="59"/>
      <c r="G106" s="525"/>
    </row>
    <row r="107" spans="1:8" s="57" customFormat="1" ht="98.25" customHeight="1" thickBot="1" x14ac:dyDescent="0.3">
      <c r="A107" s="547"/>
      <c r="B107" s="546"/>
      <c r="C107" s="517"/>
      <c r="D107" s="517"/>
      <c r="E107" s="518"/>
      <c r="F107" s="59"/>
    </row>
    <row r="108" spans="1:8" s="56" customFormat="1" x14ac:dyDescent="0.25">
      <c r="A108" s="76"/>
      <c r="B108" s="76"/>
      <c r="C108" s="76"/>
      <c r="D108" s="76"/>
      <c r="E108" s="76"/>
      <c r="F108" s="76"/>
      <c r="G108" s="317"/>
      <c r="H108" s="71"/>
    </row>
    <row r="109" spans="1:8" s="56" customFormat="1" ht="13.5" thickBot="1" x14ac:dyDescent="0.3">
      <c r="A109" s="327" t="s">
        <v>95</v>
      </c>
      <c r="B109" s="499" t="s">
        <v>96</v>
      </c>
      <c r="C109" s="499"/>
      <c r="D109" s="499"/>
      <c r="E109" s="76"/>
      <c r="F109" s="76"/>
      <c r="G109" s="76"/>
      <c r="H109" s="71"/>
    </row>
    <row r="110" spans="1:8" s="56" customFormat="1" ht="12.9" customHeight="1" thickBot="1" x14ac:dyDescent="0.3">
      <c r="A110" s="59"/>
      <c r="B110" s="500" t="s">
        <v>97</v>
      </c>
      <c r="C110" s="501"/>
      <c r="D110" s="502"/>
      <c r="E110" s="367" t="s">
        <v>72</v>
      </c>
      <c r="F110" s="76"/>
      <c r="G110" s="76"/>
      <c r="H110" s="71"/>
    </row>
    <row r="111" spans="1:8" s="56" customFormat="1" ht="12.5" x14ac:dyDescent="0.25">
      <c r="A111" s="76"/>
      <c r="B111" s="76"/>
      <c r="C111" s="76"/>
      <c r="D111" s="76"/>
      <c r="E111" s="76"/>
      <c r="F111" s="76"/>
      <c r="G111" s="76"/>
      <c r="H111" s="71"/>
    </row>
    <row r="112" spans="1:8" s="56" customFormat="1" x14ac:dyDescent="0.25">
      <c r="A112" s="538" t="str">
        <f>Translations!$B$279</f>
        <v>Annex 1B - Methodologies to close data gaps</v>
      </c>
      <c r="B112" s="538"/>
      <c r="C112" s="538"/>
      <c r="D112" s="538"/>
      <c r="E112" s="538"/>
      <c r="F112" s="134"/>
      <c r="G112" s="71"/>
      <c r="H112" s="57"/>
    </row>
    <row r="113" spans="1:7" s="56" customFormat="1" ht="13.5" thickBot="1" x14ac:dyDescent="0.3">
      <c r="A113" s="134"/>
      <c r="B113" s="134"/>
      <c r="C113" s="134"/>
      <c r="D113" s="134"/>
      <c r="E113" s="134"/>
      <c r="F113" s="134"/>
      <c r="G113" s="71"/>
    </row>
    <row r="114" spans="1:7" s="56" customFormat="1" ht="25.4" customHeight="1" x14ac:dyDescent="0.25">
      <c r="A114" s="59"/>
      <c r="B114" s="526" t="str">
        <f>Translations!$B$280</f>
        <v>Was one or more data gap methods required?</v>
      </c>
      <c r="C114" s="527"/>
      <c r="D114" s="528"/>
      <c r="E114" s="226" t="s">
        <v>72</v>
      </c>
      <c r="F114" s="298"/>
      <c r="G114" s="107" t="str">
        <f>Translations!$B$281</f>
        <v>&lt;A data gap method as required by Article 12 FAR&gt;</v>
      </c>
    </row>
    <row r="115" spans="1:7" s="56" customFormat="1" ht="25.4" customHeight="1" x14ac:dyDescent="0.25">
      <c r="A115" s="59"/>
      <c r="B115" s="529" t="str">
        <f>Translations!$B$282</f>
        <v>If Yes, were these part of the MMP submitted for verification?</v>
      </c>
      <c r="C115" s="530"/>
      <c r="D115" s="531"/>
      <c r="E115" s="227" t="str">
        <f>Translations!$B$232</f>
        <v>-- select --</v>
      </c>
      <c r="F115" s="298"/>
      <c r="G115" s="107"/>
    </row>
    <row r="116" spans="1:7" s="56" customFormat="1" ht="38.15" customHeight="1" x14ac:dyDescent="0.25">
      <c r="A116" s="59"/>
      <c r="B116" s="529" t="str">
        <f>Translations!$B$283</f>
        <v>If Yes, were these approved by the CA before completion of the verification?</v>
      </c>
      <c r="C116" s="530"/>
      <c r="D116" s="531"/>
      <c r="E116" s="227" t="str">
        <f>Translations!$B$232</f>
        <v>-- select --</v>
      </c>
      <c r="F116" s="298"/>
      <c r="G116" s="370"/>
    </row>
    <row r="117" spans="1:7" s="56" customFormat="1" x14ac:dyDescent="0.25">
      <c r="A117" s="59"/>
      <c r="B117" s="512" t="str">
        <f>Translations!$B$284</f>
        <v xml:space="preserve">If No, - </v>
      </c>
      <c r="C117" s="513"/>
      <c r="D117" s="514"/>
      <c r="E117" s="77"/>
      <c r="F117" s="54"/>
      <c r="G117" s="370"/>
    </row>
    <row r="118" spans="1:7" s="56" customFormat="1" ht="38.15" customHeight="1" x14ac:dyDescent="0.25">
      <c r="A118" s="59"/>
      <c r="B118" s="532" t="str">
        <f>Translations!$B$285</f>
        <v>a) were the method(s) used conservative (If No, please provide more details below):</v>
      </c>
      <c r="C118" s="533"/>
      <c r="D118" s="534"/>
      <c r="E118" s="227" t="str">
        <f>Translations!$B$232</f>
        <v>-- select --</v>
      </c>
      <c r="F118" s="298"/>
      <c r="G118" s="57"/>
    </row>
    <row r="119" spans="1:7" s="56" customFormat="1" x14ac:dyDescent="0.25">
      <c r="A119" s="59"/>
      <c r="B119" s="535"/>
      <c r="C119" s="536"/>
      <c r="D119" s="537"/>
      <c r="E119" s="77"/>
      <c r="F119" s="54"/>
      <c r="G119" s="79" t="str">
        <f>Translations!$B$286</f>
        <v>&lt;Include more details about the method(s) used&gt;</v>
      </c>
    </row>
    <row r="120" spans="1:7" s="56" customFormat="1" ht="56.15" customHeight="1" x14ac:dyDescent="0.25">
      <c r="A120" s="59"/>
      <c r="B120" s="506" t="str">
        <f>Translations!$B$287</f>
        <v>b) did any method lead to a material misstatement (If Yes, please provide more details below):</v>
      </c>
      <c r="C120" s="507"/>
      <c r="D120" s="508"/>
      <c r="E120" s="227" t="str">
        <f>Translations!$B$232</f>
        <v>-- select --</v>
      </c>
      <c r="F120" s="298"/>
      <c r="G120" s="370"/>
    </row>
    <row r="121" spans="1:7" s="56" customFormat="1" ht="39" customHeight="1" thickBot="1" x14ac:dyDescent="0.3">
      <c r="A121" s="59"/>
      <c r="B121" s="509"/>
      <c r="C121" s="510"/>
      <c r="D121" s="511"/>
      <c r="E121" s="112"/>
      <c r="F121" s="54"/>
      <c r="G121" s="79" t="str">
        <f>Translations!$B$288</f>
        <v>&lt;Include more details about which method(s) gave rise to a material misstatement and why&gt;</v>
      </c>
    </row>
    <row r="122" spans="1:7" s="56" customFormat="1" x14ac:dyDescent="0.25">
      <c r="A122" s="59"/>
      <c r="B122" s="47"/>
      <c r="C122" s="47"/>
      <c r="D122" s="47"/>
      <c r="E122" s="50"/>
      <c r="F122" s="50"/>
      <c r="G122" s="370"/>
    </row>
    <row r="123" spans="1:7" s="56" customFormat="1" x14ac:dyDescent="0.25">
      <c r="A123" s="59"/>
      <c r="B123" s="47"/>
      <c r="C123" s="47"/>
      <c r="D123" s="47"/>
      <c r="E123" s="50"/>
      <c r="F123" s="50"/>
      <c r="G123" s="370"/>
    </row>
    <row r="124" spans="1:7" s="56" customFormat="1" x14ac:dyDescent="0.25">
      <c r="A124" s="59"/>
      <c r="B124" s="47"/>
      <c r="C124" s="47"/>
      <c r="D124" s="47"/>
      <c r="E124" s="50"/>
      <c r="F124" s="50"/>
      <c r="G124" s="370"/>
    </row>
    <row r="125" spans="1:7" s="56" customFormat="1" x14ac:dyDescent="0.25">
      <c r="A125" s="59"/>
      <c r="B125" s="47"/>
      <c r="C125" s="47"/>
      <c r="D125" s="47"/>
      <c r="E125" s="50"/>
      <c r="F125" s="50"/>
      <c r="G125" s="370"/>
    </row>
    <row r="126" spans="1:7" x14ac:dyDescent="0.25">
      <c r="G126" s="370"/>
    </row>
    <row r="127" spans="1:7" x14ac:dyDescent="0.25">
      <c r="G127" s="370"/>
    </row>
    <row r="128" spans="1:7" x14ac:dyDescent="0.25">
      <c r="G128" s="370"/>
    </row>
    <row r="129" spans="7:7" x14ac:dyDescent="0.25">
      <c r="G129" s="370"/>
    </row>
    <row r="130" spans="7:7" x14ac:dyDescent="0.25">
      <c r="G130" s="370"/>
    </row>
  </sheetData>
  <sheetProtection sheet="1" formatCells="0" formatColumns="0" formatRows="0"/>
  <customSheetViews>
    <customSheetView guid="{3EE4370E-84AC-4220-AECA-2B19C5F3775F}" fitToPage="1" topLeftCell="A43">
      <selection activeCell="A80" sqref="A80"/>
      <pageMargins left="0" right="0" top="0" bottom="0" header="0" footer="0"/>
      <pageSetup paperSize="9" scale="78" fitToHeight="0" orientation="landscape"/>
      <headerFooter alignWithMargins="0">
        <oddFooter>&amp;L&amp;F/
&amp;A&amp;C&amp;P/&amp;N&amp;RPrinted : &amp;D/&amp;T</oddFooter>
      </headerFooter>
    </customSheetView>
    <customSheetView guid="{A54031ED-59E9-4190-9F48-094FDC80E5C8}" fitToPage="1" topLeftCell="A43">
      <selection activeCell="A80" sqref="A80"/>
      <pageMargins left="0" right="0" top="0" bottom="0" header="0" footer="0"/>
      <pageSetup paperSize="9" scale="78" fitToHeight="0" orientation="landscape"/>
      <headerFooter alignWithMargins="0">
        <oddFooter>&amp;L&amp;F/
&amp;A&amp;C&amp;P/&amp;N&amp;RPrinted : &amp;D/&amp;T</oddFooter>
      </headerFooter>
    </customSheetView>
  </customSheetViews>
  <mergeCells count="105">
    <mergeCell ref="D76:E76"/>
    <mergeCell ref="D77:E77"/>
    <mergeCell ref="B74:D74"/>
    <mergeCell ref="B92:E92"/>
    <mergeCell ref="C95:E95"/>
    <mergeCell ref="C96:E96"/>
    <mergeCell ref="D83:E83"/>
    <mergeCell ref="D84:E84"/>
    <mergeCell ref="D85:E85"/>
    <mergeCell ref="B88:E88"/>
    <mergeCell ref="B89:E89"/>
    <mergeCell ref="D78:E78"/>
    <mergeCell ref="D79:E79"/>
    <mergeCell ref="D80:E80"/>
    <mergeCell ref="D81:E81"/>
    <mergeCell ref="D82:E82"/>
    <mergeCell ref="G12:G16"/>
    <mergeCell ref="G44:G48"/>
    <mergeCell ref="A4:E4"/>
    <mergeCell ref="G7:G11"/>
    <mergeCell ref="B6:D6"/>
    <mergeCell ref="B18:D18"/>
    <mergeCell ref="B30:D30"/>
    <mergeCell ref="B31:D31"/>
    <mergeCell ref="B43:D43"/>
    <mergeCell ref="B44:E44"/>
    <mergeCell ref="B45:E45"/>
    <mergeCell ref="B46:E46"/>
    <mergeCell ref="B47:E47"/>
    <mergeCell ref="B48:E48"/>
    <mergeCell ref="G32:G36"/>
    <mergeCell ref="G24:G28"/>
    <mergeCell ref="G19:G23"/>
    <mergeCell ref="G49:G53"/>
    <mergeCell ref="G56:G60"/>
    <mergeCell ref="G61:G65"/>
    <mergeCell ref="G68:G72"/>
    <mergeCell ref="G76:G80"/>
    <mergeCell ref="B49:E49"/>
    <mergeCell ref="B50:E50"/>
    <mergeCell ref="B51:E51"/>
    <mergeCell ref="B52:E52"/>
    <mergeCell ref="B67:D67"/>
    <mergeCell ref="B55:D55"/>
    <mergeCell ref="B56:E56"/>
    <mergeCell ref="B57:E57"/>
    <mergeCell ref="B58:E58"/>
    <mergeCell ref="B59:E59"/>
    <mergeCell ref="B60:E60"/>
    <mergeCell ref="B61:E61"/>
    <mergeCell ref="B62:E62"/>
    <mergeCell ref="B63:E63"/>
    <mergeCell ref="B53:E53"/>
    <mergeCell ref="B64:E64"/>
    <mergeCell ref="B71:E71"/>
    <mergeCell ref="B72:E72"/>
    <mergeCell ref="D75:E75"/>
    <mergeCell ref="G88:G92"/>
    <mergeCell ref="B94:D94"/>
    <mergeCell ref="B114:D114"/>
    <mergeCell ref="B115:D115"/>
    <mergeCell ref="B116:D116"/>
    <mergeCell ref="B118:D118"/>
    <mergeCell ref="B119:D119"/>
    <mergeCell ref="A112:E112"/>
    <mergeCell ref="G37:G41"/>
    <mergeCell ref="B65:E65"/>
    <mergeCell ref="G97:G106"/>
    <mergeCell ref="A98:A99"/>
    <mergeCell ref="B98:B99"/>
    <mergeCell ref="A100:A101"/>
    <mergeCell ref="B100:B101"/>
    <mergeCell ref="A102:A103"/>
    <mergeCell ref="B102:B103"/>
    <mergeCell ref="A104:A105"/>
    <mergeCell ref="B104:B105"/>
    <mergeCell ref="A106:A107"/>
    <mergeCell ref="B106:B107"/>
    <mergeCell ref="B96:B97"/>
    <mergeCell ref="A96:A97"/>
    <mergeCell ref="C97:E97"/>
    <mergeCell ref="B109:D109"/>
    <mergeCell ref="B110:D110"/>
    <mergeCell ref="A1:E1"/>
    <mergeCell ref="A2:E2"/>
    <mergeCell ref="B3:D3"/>
    <mergeCell ref="B120:D120"/>
    <mergeCell ref="B121:D121"/>
    <mergeCell ref="B117:D117"/>
    <mergeCell ref="B87:D87"/>
    <mergeCell ref="C98:E98"/>
    <mergeCell ref="C99:E99"/>
    <mergeCell ref="C100:E100"/>
    <mergeCell ref="C101:E101"/>
    <mergeCell ref="C102:E102"/>
    <mergeCell ref="C103:E103"/>
    <mergeCell ref="C104:E104"/>
    <mergeCell ref="C105:E105"/>
    <mergeCell ref="C106:E106"/>
    <mergeCell ref="C107:E107"/>
    <mergeCell ref="B68:E68"/>
    <mergeCell ref="B69:E69"/>
    <mergeCell ref="B70:E70"/>
    <mergeCell ref="B90:E90"/>
    <mergeCell ref="B91:E91"/>
  </mergeCells>
  <phoneticPr fontId="0" type="noConversion"/>
  <dataValidations xWindow="691" yWindow="325" count="4">
    <dataValidation type="list" allowBlank="1" showErrorMessage="1" prompt="Please select: yes or no" sqref="E19:F28 E32:F41 E7:F16" xr:uid="{00000000-0002-0000-0300-000000000000}">
      <formula1>SelectYesNo</formula1>
    </dataValidation>
    <dataValidation type="list" allowBlank="1" showInputMessage="1" showErrorMessage="1" sqref="E114:F116 E118:F118 E120:F120" xr:uid="{00000000-0002-0000-0300-000001000000}">
      <formula1>SelectYesNo</formula1>
    </dataValidation>
    <dataValidation type="list" allowBlank="1" showInputMessage="1" showErrorMessage="1" sqref="C76:C85" xr:uid="{E49CC1B1-209E-4380-B497-81E9B5D7ACEC}">
      <formula1>Status_Recom</formula1>
    </dataValidation>
    <dataValidation type="list" allowBlank="1" showInputMessage="1" showErrorMessage="1" sqref="B96 B98:B107" xr:uid="{E5A30DB5-59DD-4591-BF17-1ADCAEA31999}">
      <formula1>Cond_Exceptions</formula1>
    </dataValidation>
  </dataValidations>
  <pageMargins left="0.74803149606299213" right="0.74803149606299213" top="0.35433070866141736" bottom="0.78740157480314965" header="0.23622047244094491" footer="0.47244094488188981"/>
  <pageSetup paperSize="9" scale="96" fitToHeight="0" orientation="portrait" r:id="rId1"/>
  <headerFooter alignWithMargins="0">
    <oddFooter>&amp;L&amp;F/
&amp;A&amp;C&amp;P/&amp;N&amp;RPrinted : &amp;D/&amp;T</oddFooter>
  </headerFooter>
  <legacyDrawing r:id="rId2"/>
  <extLst>
    <ext xmlns:x14="http://schemas.microsoft.com/office/spreadsheetml/2009/9/main" uri="{CCE6A557-97BC-4b89-ADB6-D9C93CAAB3DF}">
      <x14:dataValidations xmlns:xm="http://schemas.microsoft.com/office/excel/2006/main" xWindow="691" yWindow="325" count="1">
        <x14:dataValidation type="list" allowBlank="1" showInputMessage="1" showErrorMessage="1" xr:uid="{5EF0A002-6589-4361-9DBD-BF8AEEA2DC70}">
          <x14:formula1>
            <xm:f>MSParameters!$A$41:$A$45</xm:f>
          </x14:formula1>
          <xm:sqref>E110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59"/>
  <sheetViews>
    <sheetView workbookViewId="0">
      <selection activeCell="C29" sqref="C29:C38"/>
    </sheetView>
  </sheetViews>
  <sheetFormatPr defaultColWidth="9.08984375" defaultRowHeight="13" x14ac:dyDescent="0.25"/>
  <cols>
    <col min="1" max="1" width="20.36328125" style="59" customWidth="1"/>
    <col min="2" max="2" width="74.08984375" style="47" customWidth="1"/>
    <col min="3" max="3" width="73.08984375" style="50" customWidth="1"/>
    <col min="4" max="16384" width="9.08984375" style="32"/>
  </cols>
  <sheetData>
    <row r="1" spans="1:4" x14ac:dyDescent="0.25">
      <c r="C1" s="48" t="str">
        <f>Translations!$B$68</f>
        <v>GUIDANCE FOR VERIFIERS</v>
      </c>
    </row>
    <row r="2" spans="1:4" ht="12.75" customHeight="1" x14ac:dyDescent="0.25">
      <c r="A2" s="431" t="str">
        <f>Translations!$B$226</f>
        <v>Verification Report - Emissions Trading System</v>
      </c>
      <c r="B2" s="431"/>
      <c r="C2" s="58"/>
    </row>
    <row r="3" spans="1:4" x14ac:dyDescent="0.25">
      <c r="A3" s="431" t="str">
        <f>'Opinion Statement'!$A$3:$B$3</f>
        <v>EU ETS Free Allocation Reporting</v>
      </c>
      <c r="B3" s="431"/>
      <c r="C3" s="561" t="str">
        <f>Translations!$B$289</f>
        <v>Note - the name of the Installation will be automatically picked up once it is entered on Opinion Statement</v>
      </c>
    </row>
    <row r="4" spans="1:4" x14ac:dyDescent="0.25">
      <c r="A4" s="558" t="str">
        <f>'Annex 1 - Findings'!$B$3</f>
        <v>Operator Name - Installation Name</v>
      </c>
      <c r="B4" s="559"/>
      <c r="C4" s="561"/>
    </row>
    <row r="5" spans="1:4" x14ac:dyDescent="0.25">
      <c r="A5" s="431" t="str">
        <f>Translations!$B$290</f>
        <v>Annex 2 - Further information of relevance to the Opinion</v>
      </c>
      <c r="B5" s="431"/>
      <c r="C5" s="564" t="str">
        <f>Translations!$B$291</f>
        <v>Do not change the form of words in this worksheet EXCEPT where instructed to do so</v>
      </c>
    </row>
    <row r="6" spans="1:4" ht="13.5" thickBot="1" x14ac:dyDescent="0.3">
      <c r="B6" s="51"/>
      <c r="C6" s="564"/>
    </row>
    <row r="7" spans="1:4" ht="56.9" customHeight="1" x14ac:dyDescent="0.25">
      <c r="A7" s="60" t="str">
        <f>Translations!$B$292</f>
        <v xml:space="preserve">Objectives and scope of the Verification: </v>
      </c>
      <c r="B7" s="61" t="str">
        <f>Translations!$B$293</f>
        <v xml:space="preserve">To verify the Operator's data to a reasonable level of assurance for the Report as referenced in the verification opinion statement under the EU Emissions Trading System and to confirm compliance with the monitoring requirements in accordance with the EU Regulation on Free Allocation and conformance with the underlying Monitoring Methodology Plan (MMP). </v>
      </c>
    </row>
    <row r="8" spans="1:4" ht="93" customHeight="1" x14ac:dyDescent="0.25">
      <c r="A8" s="62" t="str">
        <f>Translations!$B$294</f>
        <v>Responsibilities:</v>
      </c>
      <c r="B8" s="106" t="str">
        <f>Translations!$B$295</f>
        <v>The Operator is solely responsible for the preparation and reporting of the data submitted in its Report as referenced in the verification opinion statement for the purpose of Free Allocation under the EU ETS, and for update of the benchmarks (if relevant) in accordance with the rules and its underlying MMP (as listed in the attached Opinion Statement); for any assumptions, information and assessments that support the reported data;  and for establishing and maintaining appropriate procedures, performance management and internal control systems from which the reported information is derived.</v>
      </c>
    </row>
    <row r="9" spans="1:4" x14ac:dyDescent="0.25">
      <c r="A9" s="62"/>
      <c r="B9" s="63" t="str">
        <f>Translations!$B$296</f>
        <v>The Competent Authority is responsible for</v>
      </c>
    </row>
    <row r="10" spans="1:4" ht="45" customHeight="1" x14ac:dyDescent="0.25">
      <c r="A10" s="62"/>
      <c r="B10" s="64" t="str">
        <f>Translations!$B$297</f>
        <v>•  approving the Operator's MMP and approving modifications to the plan requested by the Operator;</v>
      </c>
    </row>
    <row r="11" spans="1:4" ht="36" customHeight="1" x14ac:dyDescent="0.25">
      <c r="A11" s="62"/>
      <c r="B11" s="64" t="str">
        <f>Translations!$B$298</f>
        <v>•  enforcing the requirements of Regulation EU no. 2019/331 on the harmonised free allocation of emissions allowances (FAR);</v>
      </c>
    </row>
    <row r="12" spans="1:4" ht="84.75" customHeight="1" x14ac:dyDescent="0.25">
      <c r="A12" s="62"/>
      <c r="B12" s="63" t="str">
        <f>Translations!$B$299</f>
        <v>The Verifier (as named on the attached Verification Opinion Statement (VOS)) is responsible - in accordance with Regulation 2018/2067 on Accreditation and Verification and its verification contract dated as stated in the VOS - for carrying out the verification of the Operator's referenced Report in the public interest, and independent of the Operator and the Competent Authorities responsible for Directive 2003/87/EC and Regulation 2019/331 (FAR).</v>
      </c>
      <c r="C12" s="121"/>
    </row>
    <row r="13" spans="1:4" ht="56.25" customHeight="1" x14ac:dyDescent="0.25">
      <c r="A13" s="62"/>
      <c r="B13" s="63" t="str">
        <f>Translations!$B$300</f>
        <v>It is the responsibility of the Verifier to form an independent opinion, based on the examination of information supporting the data presented in the Report as referenced in the VOS, and to report that opinion to the Operator.  The Verifier must also report if, in its opinion:</v>
      </c>
      <c r="C13" s="121"/>
    </row>
    <row r="14" spans="1:4" ht="33.75" customHeight="1" x14ac:dyDescent="0.25">
      <c r="A14" s="62"/>
      <c r="B14" s="63" t="str">
        <f>Translations!$B$301</f>
        <v>•  the Report is or may be associated with misstatements (omissions, misrepresentations or errors) or non-conformities with the MMP; or</v>
      </c>
      <c r="C14" s="122"/>
    </row>
    <row r="15" spans="1:4" ht="32.25" customHeight="1" x14ac:dyDescent="0.25">
      <c r="A15" s="62"/>
      <c r="B15" s="63" t="str">
        <f>Translations!$B$302</f>
        <v xml:space="preserve">•   the Operator is not complying with  Regulation EU no. 2019/331 on free allocation of emissions , even if the MMP is approved by the competent authority; or                                                                                                                                                            </v>
      </c>
      <c r="C15" s="123"/>
    </row>
    <row r="16" spans="1:4" ht="45" customHeight="1" x14ac:dyDescent="0.25">
      <c r="A16" s="62"/>
      <c r="B16" s="63" t="str">
        <f>Translations!$B$303</f>
        <v>•   the EU ETS lead auditor/auditor have not received all the information and explanations that they require to conduct their examination to a reasonable level of assurance; or</v>
      </c>
      <c r="D16" s="50"/>
    </row>
    <row r="17" spans="1:4" ht="50.25" customHeight="1" x14ac:dyDescent="0.25">
      <c r="A17" s="62"/>
      <c r="B17" s="63" t="str">
        <f>Translations!$B$304</f>
        <v>•  improvements can be made to the Operator's performance in monitoring and reporting of relevant data and/or compliance with its MMP and Regulation (EU)  2019/331 on Free Allocation of Emissions Allowances.</v>
      </c>
    </row>
    <row r="18" spans="1:4" ht="105" customHeight="1" x14ac:dyDescent="0.25">
      <c r="A18" s="62"/>
      <c r="B18" s="345" t="str">
        <f>Translations!$B$305</f>
        <v>As part of verification of baseline data reports the verifier is responsible for checking the implementation of energy efficiency recommendations if the operator is subject to energy audits or a certified energy management system under Article 8 EED. 
The verifier checks whether implementation of relevant recommendations issued between the first four years of the baseline period (2019-2022) is completed. Where  implementation of relevant energy efficiency recommendations is not completed, the verifier is responsible for assessing whether one of the exceptions to conditionality is applicable and whether there are any other observations.</v>
      </c>
    </row>
    <row r="19" spans="1:4" ht="138.75" customHeight="1" x14ac:dyDescent="0.25">
      <c r="A19" s="62" t="str">
        <f>Translations!$B$306</f>
        <v xml:space="preserve">Work performed &amp; basis of the opinion: </v>
      </c>
      <c r="B19" s="63" t="str">
        <f>Translations!$B$307</f>
        <v>We conducted our examination having regard to the verification criteria reference documents outlined below.  This involved examining, based upon our risk analysis and subsequent verification plan, evidence to give us reasonable assurance that the amounts and disclosures relating to the data have been properly prepared in accordance with the Regulations and principles of the EU Emissions Trading System, as outlined in the EU ETS criteria reference documents below, and the Operator's underlying Monitoring Methodology Plan.  This also involved assessing where necessary estimates and judgements made by the Operator in preparing the data and considering the overall adequacy of the presentation of the data in the Report  referenced in the verification opinion statement and its potential for material misstatement.</v>
      </c>
      <c r="C19" s="124"/>
      <c r="D19" s="50"/>
    </row>
    <row r="20" spans="1:4" ht="30" customHeight="1" x14ac:dyDescent="0.25">
      <c r="A20" s="62" t="str">
        <f>Translations!$B$308</f>
        <v>Materiality level</v>
      </c>
      <c r="B20" s="63" t="str">
        <f>Translations!$B$309</f>
        <v>The quantitative materiality level is set at 5% of the following data elements individually:</v>
      </c>
      <c r="C20" s="49"/>
      <c r="D20" s="50"/>
    </row>
    <row r="21" spans="1:4" ht="30" customHeight="1" x14ac:dyDescent="0.25">
      <c r="A21" s="62"/>
      <c r="B21" s="63" t="str">
        <f>Translations!$B$310</f>
        <v>•   the installations total emissions, where the data in the referenced Report relates to emissions; or</v>
      </c>
      <c r="C21" s="135" t="str">
        <f>Translations!$B$311</f>
        <v>&lt;delete any that are not applicable&gt;</v>
      </c>
      <c r="D21" s="50"/>
    </row>
    <row r="22" spans="1:4" ht="30" customHeight="1" x14ac:dyDescent="0.25">
      <c r="A22" s="62"/>
      <c r="B22" s="63" t="str">
        <f>Translations!$B$312</f>
        <v>•   the sum of imports and production of net measurable heat, if relevant, where the data in the referenced Report relates to measurable heat data; or</v>
      </c>
      <c r="C22" s="49"/>
      <c r="D22" s="50"/>
    </row>
    <row r="23" spans="1:4" ht="30" customHeight="1" x14ac:dyDescent="0.25">
      <c r="A23" s="62"/>
      <c r="B23" s="63" t="str">
        <f>Translations!$B$313</f>
        <v>•   the sum of the amounts of waste gases imported and produced within the installation, if relevant; or</v>
      </c>
      <c r="C23" s="49"/>
      <c r="D23" s="50"/>
    </row>
    <row r="24" spans="1:4" ht="18.75" customHeight="1" x14ac:dyDescent="0.25">
      <c r="A24" s="62"/>
      <c r="B24" s="63" t="str">
        <f>Translations!$B$314</f>
        <v>•   the activity level of each relevant product benchmark sub-installation individually.</v>
      </c>
      <c r="C24" s="49"/>
      <c r="D24" s="50"/>
    </row>
    <row r="25" spans="1:4" ht="46.5" customHeight="1" x14ac:dyDescent="0.25">
      <c r="A25" s="62"/>
      <c r="B25" s="63" t="str">
        <f>Translations!$B$315</f>
        <v>Issues with any other elements of data and with elements associated with compliance with the FAR and/or conformance with the MMP are considered under the broader materiality analysis taking account of qualitative aspects.</v>
      </c>
      <c r="C25" s="49"/>
      <c r="D25" s="50"/>
    </row>
    <row r="26" spans="1:4" ht="64.5" customHeight="1" x14ac:dyDescent="0.25">
      <c r="A26" s="62" t="str">
        <f>Translations!$B$316</f>
        <v>Other relevant information</v>
      </c>
      <c r="B26" s="228"/>
      <c r="C26" s="135" t="str">
        <f>Translations!$B$317</f>
        <v>&lt;Insert any other relevant details or criteria relating to the work performed or the basis of the opinion.  The objective of this line is to enable the verifier to add any detail that they consider helpful to the user of the opinion in understanding the depth and scope of work performed etc.&gt;</v>
      </c>
    </row>
    <row r="27" spans="1:4" ht="59.25" customHeight="1" thickBot="1" x14ac:dyDescent="0.3">
      <c r="A27" s="65"/>
      <c r="B27" s="66" t="str">
        <f>Translations!$B$318</f>
        <v>GHG quantification is subject to inherent uncertainty due to the designed capability of measurement instrumentation and testing methodologies and incomplete scientific knowledge used in the determination of calculation factors and global warming potentials</v>
      </c>
      <c r="C27" s="49"/>
      <c r="D27" s="50"/>
    </row>
    <row r="28" spans="1:4" ht="9" customHeight="1" thickBot="1" x14ac:dyDescent="0.3">
      <c r="B28" s="51"/>
      <c r="C28" s="49"/>
      <c r="D28" s="58"/>
    </row>
    <row r="29" spans="1:4" ht="21" customHeight="1" x14ac:dyDescent="0.25">
      <c r="A29" s="562" t="str">
        <f>Translations!$B$319</f>
        <v xml:space="preserve">Reference documents cited : 
</v>
      </c>
      <c r="B29" s="67" t="str">
        <f>Translations!$B$320</f>
        <v>Conduct of the Verification (1) - For Accredited Verifiers</v>
      </c>
      <c r="C29" s="560" t="str">
        <f>Translations!$B$321</f>
        <v>&lt;Select the set of criteria that are appropriate to the accreditation/ certification held by the verifier (delete non-relevant sets).&gt;  It is expected that for most VBs only set (1) will be required.
Note, some of the documents may undergo update and revision so you need to check that the correct version is being cited</v>
      </c>
      <c r="D29" s="58"/>
    </row>
    <row r="30" spans="1:4" ht="26.25" customHeight="1" x14ac:dyDescent="0.25">
      <c r="A30" s="563"/>
      <c r="B30" s="229" t="str">
        <f>Translations!$B$322</f>
        <v>1) EU Regulation EU no. 2018/2067 on verification of data and on the accreditation of verifiers pursuant to Directive 2003/87/EC….. (AVR2)</v>
      </c>
      <c r="C30" s="560"/>
    </row>
    <row r="31" spans="1:4" ht="31.5" customHeight="1" x14ac:dyDescent="0.25">
      <c r="A31" s="563"/>
      <c r="B31" s="230" t="str">
        <f>Translations!$B$323</f>
        <v>2) EN ISO 14065:2021 General principles and requirements  for bodies validating and verifying environmental information</v>
      </c>
      <c r="C31" s="560"/>
    </row>
    <row r="32" spans="1:4" ht="25" x14ac:dyDescent="0.25">
      <c r="A32" s="563"/>
      <c r="B32" s="230" t="str">
        <f>Translations!$B$324</f>
        <v>3) EN ISO 14064-3:2019 Specification with guidance for the validation and verification of GHG assertions</v>
      </c>
      <c r="C32" s="560"/>
    </row>
    <row r="33" spans="1:3" ht="25" x14ac:dyDescent="0.25">
      <c r="A33" s="563"/>
      <c r="B33" s="229" t="str">
        <f>Translations!$B$325</f>
        <v>4) IAF MD 6:2014 International Accreditation Forum (IAF) Mandatory Document for the Application of ISO 14065:2013 (Issue 2, March 2014)</v>
      </c>
      <c r="C33" s="560"/>
    </row>
    <row r="34" spans="1:3" ht="25" x14ac:dyDescent="0.25">
      <c r="A34" s="563"/>
      <c r="B34" s="229" t="str">
        <f>Translations!$B$326</f>
        <v>5) Guidance developed by European Commission Services on verification and accreditation in relation to the FAR</v>
      </c>
      <c r="C34" s="560"/>
    </row>
    <row r="35" spans="1:3" ht="32.25" customHeight="1" x14ac:dyDescent="0.25">
      <c r="A35" s="563"/>
      <c r="B35" s="229" t="str">
        <f>Translations!$B$327</f>
        <v xml:space="preserve">6) EA-6/03 European Co-operation for Accreditation Guidance For the Recognition of Verifiers under EU ETS Directive </v>
      </c>
      <c r="C35" s="560"/>
    </row>
    <row r="36" spans="1:3" x14ac:dyDescent="0.25">
      <c r="A36" s="563"/>
      <c r="B36" s="231" t="str">
        <f>Translations!$B$45</f>
        <v>Member State-specific guidance is listed here:</v>
      </c>
      <c r="C36" s="560"/>
    </row>
    <row r="37" spans="1:3" ht="12.5" x14ac:dyDescent="0.25">
      <c r="A37" s="563"/>
      <c r="B37" s="232" t="str">
        <f>Translations!$B$328</f>
        <v>Select Relevant guidance documents from the list</v>
      </c>
      <c r="C37" s="560"/>
    </row>
    <row r="38" spans="1:3" thickBot="1" x14ac:dyDescent="0.3">
      <c r="A38" s="563"/>
      <c r="B38" s="233" t="str">
        <f>Translations!$B$328</f>
        <v>Select Relevant guidance documents from the list</v>
      </c>
      <c r="C38" s="560"/>
    </row>
    <row r="39" spans="1:3" ht="33" customHeight="1" x14ac:dyDescent="0.25">
      <c r="A39" s="62"/>
      <c r="B39" s="67" t="str">
        <f>Translations!$B$329</f>
        <v>Conduct of the Verification (2) - Additional criteria for Accredited Verifiers that are also financial assurance providers</v>
      </c>
      <c r="C39" s="484" t="str">
        <f>Translations!$B$330</f>
        <v>This set should be selected only if the verifier is a Financial Accounting Body subject to the rules and standards set by the International Auditing and Assurance Standards Board and its associated bodies
These standards are not covered by accreditation. Accreditation Bodies will not check compliance with these standards.</v>
      </c>
    </row>
    <row r="40" spans="1:3" ht="42.75" customHeight="1" x14ac:dyDescent="0.25">
      <c r="A40" s="62"/>
      <c r="B40" s="229" t="str">
        <f>Translations!$B$331</f>
        <v>7) International Standard on Assurance Engagements 3000 : Assurance Engagements other than Audits or Reviews of Historical Information, issued by the International Auditing and Assurance Standards Board.</v>
      </c>
      <c r="C40" s="484"/>
    </row>
    <row r="41" spans="1:3" ht="45" customHeight="1" thickBot="1" x14ac:dyDescent="0.3">
      <c r="A41" s="62"/>
      <c r="B41" s="232" t="str">
        <f>Translations!$B$332</f>
        <v>8) International Standard on Assurance Engagements 3410 : Assurance Engagements on Greenhouse Gas Statements, issued by the International Auditing and Assurance Standards Board.</v>
      </c>
      <c r="C41" s="484"/>
    </row>
    <row r="42" spans="1:3" ht="31.5" customHeight="1" x14ac:dyDescent="0.25">
      <c r="A42" s="62"/>
      <c r="B42" s="67" t="str">
        <f>Translations!$B$333</f>
        <v>Conduct of the Verification (3) - For Verifiers Certified under AVR Article 55(2)</v>
      </c>
      <c r="C42" s="492" t="str">
        <f>Translations!$B$334</f>
        <v>This set should be selected only if the verifier is a Certified Natural Person as outlined under Article 54(2) of the AVR.</v>
      </c>
    </row>
    <row r="43" spans="1:3" ht="30.75" customHeight="1" x14ac:dyDescent="0.25">
      <c r="A43" s="62"/>
      <c r="B43" s="229" t="str">
        <f>Translations!$B$322</f>
        <v>1) EU Regulation EU no. 2018/2067 on verification of data and on the accreditation of verifiers pursuant to Directive 2003/87/EC….. (AVR2)</v>
      </c>
      <c r="C43" s="492"/>
    </row>
    <row r="44" spans="1:3" ht="18.75" customHeight="1" x14ac:dyDescent="0.25">
      <c r="A44" s="62"/>
      <c r="B44" s="229" t="str">
        <f>Translations!$B$335</f>
        <v>2) EU guidance on certified verifiers developed by European Commission Services</v>
      </c>
      <c r="C44" s="79"/>
    </row>
    <row r="45" spans="1:3" x14ac:dyDescent="0.25">
      <c r="A45" s="62"/>
      <c r="B45" s="231" t="str">
        <f>Translations!$B$45</f>
        <v>Member State-specific guidance is listed here:</v>
      </c>
      <c r="C45" s="79"/>
    </row>
    <row r="46" spans="1:3" x14ac:dyDescent="0.25">
      <c r="A46" s="62"/>
      <c r="B46" s="232" t="str">
        <f>Translations!$B$328</f>
        <v>Select Relevant guidance documents from the list</v>
      </c>
      <c r="C46" s="73"/>
    </row>
    <row r="47" spans="1:3" x14ac:dyDescent="0.25">
      <c r="A47" s="62"/>
      <c r="B47" s="232" t="str">
        <f>Translations!$B$328</f>
        <v>Select Relevant guidance documents from the list</v>
      </c>
      <c r="C47" s="73"/>
    </row>
    <row r="48" spans="1:3" x14ac:dyDescent="0.25">
      <c r="A48" s="62"/>
      <c r="B48" s="68" t="str">
        <f>Translations!$B$336</f>
        <v>Rules etc of the EU ETS</v>
      </c>
      <c r="C48" s="492" t="str">
        <f>Translations!$B$337</f>
        <v>This set should be selected by all verifiers.
Note - check to ensure that the list is valid for the Member State in which the opinion is being issued as some MS Guidance may only be applicable in an individual MS.
As a minimum, the relevant EU Regulations and EC Guidance must be included</v>
      </c>
    </row>
    <row r="49" spans="1:3" ht="31.5" customHeight="1" x14ac:dyDescent="0.25">
      <c r="A49" s="62"/>
      <c r="B49" s="229" t="str">
        <f>Translations!$B$338</f>
        <v>A) EC Regulation EU no. 2019/331 on the harmonised free allocation of emissions allowances pursuant to Article 10a of Directive 2003/87/EC (FAR)</v>
      </c>
      <c r="C49" s="492"/>
    </row>
    <row r="50" spans="1:3" ht="17.25" customHeight="1" x14ac:dyDescent="0.25">
      <c r="A50" s="62"/>
      <c r="B50" s="229" t="str">
        <f>Translations!$B$339</f>
        <v>B) EC Regulation EU no. 2019/708 on the Carbon Leakage List (CLL)</v>
      </c>
      <c r="C50" s="492"/>
    </row>
    <row r="51" spans="1:3" ht="27.75" customHeight="1" x14ac:dyDescent="0.25">
      <c r="A51" s="62"/>
      <c r="B51" s="232" t="str">
        <f>Translations!$B$340</f>
        <v>C) EC Regulation (EU) 2023/956 establishing a carbon border adjustment mechanism (CBAM)</v>
      </c>
      <c r="C51" s="492"/>
    </row>
    <row r="52" spans="1:3" ht="33.75" customHeight="1" x14ac:dyDescent="0.25">
      <c r="A52" s="62"/>
      <c r="B52" s="229" t="str">
        <f>Translations!$B$341</f>
        <v>D) EU Guidance developed by the European Commission Services to support the harmonised interpretation of the Free Allocation Regulation</v>
      </c>
      <c r="C52" s="492"/>
    </row>
    <row r="53" spans="1:3" ht="33" customHeight="1" x14ac:dyDescent="0.25">
      <c r="A53" s="62"/>
      <c r="B53" s="229" t="str">
        <f>Translations!$B$342</f>
        <v>E) EU Guidance material developed by the European Commission Services to support the harmonised interpretation of the AVR2</v>
      </c>
      <c r="C53" s="492"/>
    </row>
    <row r="54" spans="1:3" x14ac:dyDescent="0.25">
      <c r="A54" s="62"/>
      <c r="B54" s="231" t="str">
        <f>Translations!$B$45</f>
        <v>Member State-specific guidance is listed here:</v>
      </c>
      <c r="C54" s="492"/>
    </row>
    <row r="55" spans="1:3" x14ac:dyDescent="0.25">
      <c r="A55" s="62"/>
      <c r="B55" s="232" t="str">
        <f>Translations!$B$328</f>
        <v>Select Relevant guidance documents from the list</v>
      </c>
      <c r="C55" s="492"/>
    </row>
    <row r="56" spans="1:3" ht="13.5" thickBot="1" x14ac:dyDescent="0.3">
      <c r="A56" s="62"/>
      <c r="B56" s="233" t="str">
        <f>Translations!$B$328</f>
        <v>Select Relevant guidance documents from the list</v>
      </c>
      <c r="C56" s="492"/>
    </row>
    <row r="57" spans="1:3" ht="6.75" customHeight="1" x14ac:dyDescent="0.25">
      <c r="B57" s="51"/>
    </row>
    <row r="58" spans="1:3" ht="12.75" customHeight="1" x14ac:dyDescent="0.25"/>
    <row r="59" spans="1:3" x14ac:dyDescent="0.25">
      <c r="B59" s="69"/>
    </row>
  </sheetData>
  <sheetProtection sheet="1" objects="1" scenarios="1" formatCells="0" formatColumns="0" formatRows="0"/>
  <customSheetViews>
    <customSheetView guid="{3EE4370E-84AC-4220-AECA-2B19C5F3775F}" hiddenRows="1" topLeftCell="A16">
      <selection activeCell="B33" sqref="B33"/>
      <pageMargins left="0" right="0" top="0" bottom="0" header="0" footer="0"/>
      <pageSetup paperSize="9" scale="78" fitToHeight="0" orientation="landscape"/>
      <headerFooter alignWithMargins="0">
        <oddFooter>&amp;L&amp;F/
&amp;A&amp;C&amp;P/&amp;N&amp;RPrinted : &amp;D/&amp;T</oddFooter>
      </headerFooter>
    </customSheetView>
    <customSheetView guid="{A54031ED-59E9-4190-9F48-094FDC80E5C8}" hiddenRows="1" topLeftCell="A16">
      <selection activeCell="B33" sqref="B33"/>
      <pageMargins left="0" right="0" top="0" bottom="0" header="0" footer="0"/>
      <pageSetup paperSize="9" scale="78" fitToHeight="0" orientation="landscape"/>
      <headerFooter alignWithMargins="0">
        <oddFooter>&amp;L&amp;F/
&amp;A&amp;C&amp;P/&amp;N&amp;RPrinted : &amp;D/&amp;T</oddFooter>
      </headerFooter>
    </customSheetView>
  </customSheetViews>
  <mergeCells count="11">
    <mergeCell ref="A2:B2"/>
    <mergeCell ref="A3:B3"/>
    <mergeCell ref="A4:B4"/>
    <mergeCell ref="C48:C56"/>
    <mergeCell ref="C29:C38"/>
    <mergeCell ref="C3:C4"/>
    <mergeCell ref="C39:C41"/>
    <mergeCell ref="C42:C43"/>
    <mergeCell ref="A5:B5"/>
    <mergeCell ref="A29:A38"/>
    <mergeCell ref="C5:C6"/>
  </mergeCells>
  <phoneticPr fontId="0" type="noConversion"/>
  <dataValidations count="3">
    <dataValidation type="list" allowBlank="1" showErrorMessage="1" promptTitle="Select guidance document" prompt="Select the additional and relevant guidance documents that you have used, ensuring that the correct version is cited" sqref="B37:B38" xr:uid="{00000000-0002-0000-0400-000000000000}">
      <formula1>conductaccredited</formula1>
    </dataValidation>
    <dataValidation type="list" allowBlank="1" showErrorMessage="1" promptTitle="Select guidance document" prompt="Select the additional and relevant guidance documents that you have used, ensuring that the correct version is cited" sqref="B46:B47" xr:uid="{00000000-0002-0000-0400-000001000000}">
      <formula1>conductaccredited2</formula1>
    </dataValidation>
    <dataValidation type="list" allowBlank="1" showErrorMessage="1" promptTitle="Select guidance document" prompt="Select the additional and relevant guidance documents that you have used, ensuring that the correct version is cited" sqref="B55:B56" xr:uid="{00000000-0002-0000-0400-000002000000}">
      <formula1>conductaccredited3</formula1>
    </dataValidation>
  </dataValidations>
  <pageMargins left="0.74803149606299213" right="0.74803149606299213" top="0.35433070866141736" bottom="0.78740157480314965" header="0.23622047244094491" footer="0.47244094488188981"/>
  <pageSetup paperSize="9" scale="93" fitToHeight="0" orientation="portrait" r:id="rId1"/>
  <headerFooter alignWithMargins="0">
    <oddFooter>&amp;L&amp;F/
&amp;A&amp;C&amp;P/&amp;N&amp;RPrinted : &amp;D/&amp;T</oddFooter>
  </headerFooter>
  <rowBreaks count="1" manualBreakCount="1">
    <brk id="41" max="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E30"/>
  <sheetViews>
    <sheetView workbookViewId="0">
      <selection activeCell="C37" sqref="C37"/>
    </sheetView>
  </sheetViews>
  <sheetFormatPr defaultColWidth="9.08984375" defaultRowHeight="13" x14ac:dyDescent="0.25"/>
  <cols>
    <col min="1" max="1" width="4.90625" style="59" customWidth="1"/>
    <col min="2" max="2" width="85.6328125" style="47" customWidth="1"/>
    <col min="3" max="3" width="75.6328125" style="50" customWidth="1"/>
    <col min="4" max="16384" width="9.08984375" style="32"/>
  </cols>
  <sheetData>
    <row r="1" spans="1:4" x14ac:dyDescent="0.25">
      <c r="C1" s="48" t="str">
        <f>Translations!$B$68</f>
        <v>GUIDANCE FOR VERIFIERS</v>
      </c>
    </row>
    <row r="2" spans="1:4" x14ac:dyDescent="0.25">
      <c r="A2" s="431" t="str">
        <f>Translations!$B$343</f>
        <v>Verification Opinion - Emissions Trading System</v>
      </c>
      <c r="B2" s="431"/>
      <c r="C2" s="32"/>
    </row>
    <row r="3" spans="1:4" ht="13.5" thickBot="1" x14ac:dyDescent="0.3">
      <c r="A3" s="431" t="str">
        <f>'Opinion Statement'!$A$3:$B$3</f>
        <v>EU ETS Free Allocation Reporting</v>
      </c>
      <c r="B3" s="431"/>
      <c r="C3" s="561" t="str">
        <f>Translations!$B$289</f>
        <v>Note - the name of the Installation will be automatically picked up once it is entered on Opinion Statement</v>
      </c>
    </row>
    <row r="4" spans="1:4" ht="13.5" thickBot="1" x14ac:dyDescent="0.3">
      <c r="A4" s="503" t="str">
        <f>'Annex 1 - Findings'!$B$3</f>
        <v>Operator Name - Installation Name</v>
      </c>
      <c r="B4" s="505"/>
      <c r="C4" s="561"/>
    </row>
    <row r="5" spans="1:4" s="303" customFormat="1" ht="25.5" customHeight="1" x14ac:dyDescent="0.25">
      <c r="A5" s="566" t="str">
        <f>Translations!$B$344</f>
        <v>Annex 3 - Summary of changes identified and not notified to the Competent Authority</v>
      </c>
      <c r="B5" s="566"/>
      <c r="C5" s="302"/>
    </row>
    <row r="6" spans="1:4" ht="29.25" customHeight="1" x14ac:dyDescent="0.25">
      <c r="A6" s="451" t="str">
        <f>Translations!$B$345</f>
        <v>A) approved by the Competent Authority but which have NOT been incorporated within an approved updated Monitoring Methodology Plan at completion of verification</v>
      </c>
      <c r="B6" s="451"/>
      <c r="C6" s="49"/>
      <c r="D6" s="50"/>
    </row>
    <row r="7" spans="1:4" ht="6.75" customHeight="1" thickBot="1" x14ac:dyDescent="0.3">
      <c r="B7" s="51"/>
      <c r="C7" s="49"/>
      <c r="D7" s="50"/>
    </row>
    <row r="8" spans="1:4" ht="14.25" customHeight="1" x14ac:dyDescent="0.25">
      <c r="A8" s="133">
        <v>1</v>
      </c>
      <c r="B8" s="234"/>
      <c r="C8" s="565" t="str">
        <f>Translations!$B$346</f>
        <v>&lt;This should list anything that has been agreed (e.g. in a letter, email, fax or phone call) but that has not yet been incorporated within the updated approved monitoring methodology plan.&gt;</v>
      </c>
    </row>
    <row r="9" spans="1:4" x14ac:dyDescent="0.25">
      <c r="A9" s="132">
        <v>2</v>
      </c>
      <c r="B9" s="209"/>
      <c r="C9" s="565"/>
    </row>
    <row r="10" spans="1:4" ht="12.75" customHeight="1" x14ac:dyDescent="0.25">
      <c r="A10" s="132">
        <v>3</v>
      </c>
      <c r="B10" s="209"/>
      <c r="C10" s="565"/>
    </row>
    <row r="11" spans="1:4" ht="12.75" customHeight="1" x14ac:dyDescent="0.25">
      <c r="A11" s="132">
        <v>4</v>
      </c>
      <c r="B11" s="209"/>
      <c r="C11" s="565"/>
    </row>
    <row r="12" spans="1:4" ht="12.75" customHeight="1" x14ac:dyDescent="0.25">
      <c r="A12" s="132">
        <v>5</v>
      </c>
      <c r="B12" s="209"/>
      <c r="C12" s="565"/>
    </row>
    <row r="13" spans="1:4" ht="12.75" customHeight="1" x14ac:dyDescent="0.25">
      <c r="A13" s="132">
        <v>6</v>
      </c>
      <c r="B13" s="209"/>
      <c r="C13" s="565"/>
    </row>
    <row r="14" spans="1:4" ht="12.75" customHeight="1" x14ac:dyDescent="0.25">
      <c r="A14" s="132">
        <v>7</v>
      </c>
      <c r="B14" s="209"/>
      <c r="C14" s="565"/>
    </row>
    <row r="15" spans="1:4" ht="15" customHeight="1" x14ac:dyDescent="0.25">
      <c r="A15" s="52">
        <v>8</v>
      </c>
      <c r="B15" s="209"/>
      <c r="C15" s="565" t="str">
        <f>Translations!$B$347</f>
        <v>Please complete any relevant data.  One line per comment. If further space is required, please add rows and individually number points.  If there are NO relevant comments to be made please state NOT APPLICABLE in the first row.</v>
      </c>
    </row>
    <row r="16" spans="1:4" ht="12.75" customHeight="1" x14ac:dyDescent="0.25">
      <c r="A16" s="52">
        <v>9</v>
      </c>
      <c r="B16" s="209"/>
      <c r="C16" s="565"/>
    </row>
    <row r="17" spans="1:5" ht="13.5" thickBot="1" x14ac:dyDescent="0.3">
      <c r="A17" s="53">
        <v>10</v>
      </c>
      <c r="B17" s="235"/>
      <c r="C17" s="565"/>
    </row>
    <row r="18" spans="1:5" x14ac:dyDescent="0.25">
      <c r="B18" s="51"/>
      <c r="C18" s="49"/>
    </row>
    <row r="19" spans="1:5" s="54" customFormat="1" ht="19.5" customHeight="1" x14ac:dyDescent="0.25">
      <c r="A19" s="554" t="str">
        <f>Translations!$B$348</f>
        <v>B) identified by the verifier and which have NOT been reported to the CA</v>
      </c>
      <c r="B19" s="554"/>
      <c r="C19" s="49"/>
      <c r="D19" s="50"/>
    </row>
    <row r="20" spans="1:5" s="56" customFormat="1" ht="43.5" customHeight="1" thickBot="1" x14ac:dyDescent="0.3">
      <c r="A20" s="59"/>
      <c r="B20" s="51" t="str">
        <f>Translations!$B$349</f>
        <v>This should include changes to activity levels and/or operation of the installation that could impact upon the free allocation of allowances; and changes to the monitoring methodology plan that have not been approved by the Competent Authority before completion of the verification</v>
      </c>
      <c r="C20" s="55"/>
      <c r="D20" s="57"/>
      <c r="E20" s="57"/>
    </row>
    <row r="21" spans="1:5" s="56" customFormat="1" ht="12.75" customHeight="1" x14ac:dyDescent="0.25">
      <c r="A21" s="133">
        <v>1</v>
      </c>
      <c r="B21" s="234"/>
      <c r="C21" s="565" t="str">
        <f>Translations!$B$350</f>
        <v>&lt;This should list any changes to the activity levels and/or operation of the installation  that have been identified by the verifier in the course of their work and which have not been notified to the Competent Authority. It should also list any changes to the monitoring plan that were not notified to the Competent Authority but which have not been approved by the Competent Authority before completion of the verification.&gt;</v>
      </c>
      <c r="D21" s="109"/>
      <c r="E21" s="57"/>
    </row>
    <row r="22" spans="1:5" s="56" customFormat="1" ht="12.75" customHeight="1" x14ac:dyDescent="0.25">
      <c r="A22" s="132">
        <v>2</v>
      </c>
      <c r="B22" s="209"/>
      <c r="C22" s="565"/>
      <c r="D22" s="57"/>
      <c r="E22" s="57"/>
    </row>
    <row r="23" spans="1:5" s="56" customFormat="1" ht="12.75" customHeight="1" x14ac:dyDescent="0.25">
      <c r="A23" s="132">
        <v>3</v>
      </c>
      <c r="B23" s="209"/>
      <c r="C23" s="565"/>
      <c r="D23" s="57"/>
      <c r="E23" s="57"/>
    </row>
    <row r="24" spans="1:5" s="56" customFormat="1" ht="12.75" customHeight="1" x14ac:dyDescent="0.25">
      <c r="A24" s="132">
        <v>4</v>
      </c>
      <c r="B24" s="209"/>
      <c r="C24" s="565"/>
      <c r="D24" s="57"/>
      <c r="E24" s="57"/>
    </row>
    <row r="25" spans="1:5" s="56" customFormat="1" ht="12.75" customHeight="1" x14ac:dyDescent="0.25">
      <c r="A25" s="132">
        <v>5</v>
      </c>
      <c r="B25" s="209"/>
      <c r="C25" s="565"/>
      <c r="D25" s="57"/>
      <c r="E25" s="57"/>
    </row>
    <row r="26" spans="1:5" s="56" customFormat="1" ht="12.75" customHeight="1" x14ac:dyDescent="0.25">
      <c r="A26" s="132">
        <v>6</v>
      </c>
      <c r="B26" s="209"/>
      <c r="C26" s="565"/>
      <c r="D26" s="57"/>
      <c r="E26" s="57"/>
    </row>
    <row r="27" spans="1:5" s="56" customFormat="1" ht="12.75" customHeight="1" x14ac:dyDescent="0.25">
      <c r="A27" s="132">
        <v>7</v>
      </c>
      <c r="B27" s="209"/>
      <c r="C27" s="136" t="str">
        <f>Translations!$B$351</f>
        <v>There should be no duplication between this section and the one above.</v>
      </c>
      <c r="D27" s="57"/>
      <c r="E27" s="57"/>
    </row>
    <row r="28" spans="1:5" s="56" customFormat="1" ht="12.75" customHeight="1" x14ac:dyDescent="0.25">
      <c r="A28" s="132">
        <v>8</v>
      </c>
      <c r="B28" s="209"/>
      <c r="C28" s="565" t="str">
        <f>Translations!$B$347</f>
        <v>Please complete any relevant data.  One line per comment. If further space is required, please add rows and individually number points.  If there are NO relevant comments to be made please state NOT APPLICABLE in the first row.</v>
      </c>
      <c r="D28" s="57"/>
      <c r="E28" s="57"/>
    </row>
    <row r="29" spans="1:5" s="56" customFormat="1" ht="12.75" customHeight="1" x14ac:dyDescent="0.25">
      <c r="A29" s="52">
        <v>9</v>
      </c>
      <c r="B29" s="209"/>
      <c r="C29" s="565"/>
      <c r="D29" s="57"/>
      <c r="E29" s="57"/>
    </row>
    <row r="30" spans="1:5" s="56" customFormat="1" ht="12.75" customHeight="1" thickBot="1" x14ac:dyDescent="0.3">
      <c r="A30" s="53">
        <v>10</v>
      </c>
      <c r="B30" s="235"/>
      <c r="C30" s="565"/>
      <c r="D30" s="57"/>
      <c r="E30" s="57"/>
    </row>
  </sheetData>
  <sheetProtection sheet="1" objects="1" scenarios="1" formatCells="0" formatColumns="0" formatRows="0"/>
  <customSheetViews>
    <customSheetView guid="{3EE4370E-84AC-4220-AECA-2B19C5F3775F}">
      <selection sqref="A1:B1"/>
      <pageMargins left="0" right="0" top="0" bottom="0" header="0" footer="0"/>
      <pageSetup paperSize="9" scale="78" fitToHeight="0" orientation="landscape"/>
      <headerFooter alignWithMargins="0">
        <oddFooter>&amp;L&amp;F/
&amp;A&amp;C&amp;P/&amp;N&amp;RPrinted : &amp;D/&amp;T</oddFooter>
      </headerFooter>
    </customSheetView>
    <customSheetView guid="{A54031ED-59E9-4190-9F48-094FDC80E5C8}">
      <selection sqref="A1:B1"/>
      <pageMargins left="0" right="0" top="0" bottom="0" header="0" footer="0"/>
      <pageSetup paperSize="9" scale="78" fitToHeight="0" orientation="landscape"/>
      <headerFooter alignWithMargins="0">
        <oddFooter>&amp;L&amp;F/
&amp;A&amp;C&amp;P/&amp;N&amp;RPrinted : &amp;D/&amp;T</oddFooter>
      </headerFooter>
    </customSheetView>
  </customSheetViews>
  <mergeCells count="11">
    <mergeCell ref="A2:B2"/>
    <mergeCell ref="A3:B3"/>
    <mergeCell ref="A4:B4"/>
    <mergeCell ref="A19:B19"/>
    <mergeCell ref="A5:B5"/>
    <mergeCell ref="A6:B6"/>
    <mergeCell ref="C3:C4"/>
    <mergeCell ref="C28:C30"/>
    <mergeCell ref="C21:C26"/>
    <mergeCell ref="C8:C14"/>
    <mergeCell ref="C15:C17"/>
  </mergeCells>
  <phoneticPr fontId="0" type="noConversion"/>
  <pageMargins left="0.74803149606299213" right="0.74803149606299213" top="0.35433070866141736" bottom="0.78740157480314965" header="0.23622047244094491" footer="0.47244094488188981"/>
  <pageSetup paperSize="9" scale="97" fitToHeight="0" orientation="portrait" r:id="rId1"/>
  <headerFooter alignWithMargins="0">
    <oddFooter>&amp;L&amp;F/
&amp;A&amp;C&amp;P/&amp;N&amp;RPrinted : &amp;D/&amp;T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tabColor rgb="FF0070C0"/>
  </sheetPr>
  <dimension ref="A1:A143"/>
  <sheetViews>
    <sheetView workbookViewId="0">
      <selection activeCell="A80" sqref="A80"/>
    </sheetView>
  </sheetViews>
  <sheetFormatPr defaultColWidth="9.08984375" defaultRowHeight="12.5" x14ac:dyDescent="0.25"/>
  <cols>
    <col min="1" max="1" width="50.90625" bestFit="1" customWidth="1"/>
    <col min="2" max="2" width="8" customWidth="1"/>
    <col min="3" max="3" width="37.6328125" bestFit="1" customWidth="1"/>
  </cols>
  <sheetData>
    <row r="1" spans="1:1" ht="13" x14ac:dyDescent="0.3">
      <c r="A1" s="41" t="s">
        <v>98</v>
      </c>
    </row>
    <row r="2" spans="1:1" x14ac:dyDescent="0.25">
      <c r="A2" s="42" t="str">
        <f>Translations!$B$354</f>
        <v>Combustion</v>
      </c>
    </row>
    <row r="3" spans="1:1" x14ac:dyDescent="0.25">
      <c r="A3" s="42" t="str">
        <f>Translations!$B$355</f>
        <v>Municipal waste incineration (combustion)</v>
      </c>
    </row>
    <row r="4" spans="1:1" x14ac:dyDescent="0.25">
      <c r="A4" s="42" t="str">
        <f>Translations!$B$356</f>
        <v xml:space="preserve">Refining of oil </v>
      </c>
    </row>
    <row r="5" spans="1:1" x14ac:dyDescent="0.25">
      <c r="A5" s="42" t="str">
        <f>Translations!$B$357</f>
        <v>Production of coke</v>
      </c>
    </row>
    <row r="6" spans="1:1" x14ac:dyDescent="0.25">
      <c r="A6" s="42" t="str">
        <f>Translations!$B$358</f>
        <v>Metal ore roasting or sintering</v>
      </c>
    </row>
    <row r="7" spans="1:1" x14ac:dyDescent="0.25">
      <c r="A7" s="42" t="str">
        <f>Translations!$B$359</f>
        <v>Production of  iron or steel</v>
      </c>
    </row>
    <row r="8" spans="1:1" x14ac:dyDescent="0.25">
      <c r="A8" s="42" t="str">
        <f>Translations!$B$360</f>
        <v>Production or processing of ferrous metals</v>
      </c>
    </row>
    <row r="9" spans="1:1" x14ac:dyDescent="0.25">
      <c r="A9" s="42" t="str">
        <f>Translations!$B$361</f>
        <v>Production of primary aluminium or alumina</v>
      </c>
    </row>
    <row r="10" spans="1:1" x14ac:dyDescent="0.25">
      <c r="A10" s="42" t="str">
        <f>Translations!$B$362</f>
        <v>Production of secondary aluminium</v>
      </c>
    </row>
    <row r="11" spans="1:1" x14ac:dyDescent="0.25">
      <c r="A11" s="42" t="str">
        <f>Translations!$B$363</f>
        <v>Production or processing of non-ferrous metals</v>
      </c>
    </row>
    <row r="12" spans="1:1" x14ac:dyDescent="0.25">
      <c r="A12" s="42" t="str">
        <f>Translations!$B$364</f>
        <v>Production of cement clinker</v>
      </c>
    </row>
    <row r="13" spans="1:1" x14ac:dyDescent="0.25">
      <c r="A13" s="42" t="str">
        <f>Translations!$B$365</f>
        <v>Production of lime, or calcination of dolomite/magnesite</v>
      </c>
    </row>
    <row r="14" spans="1:1" x14ac:dyDescent="0.25">
      <c r="A14" s="42" t="str">
        <f>Translations!$B$366</f>
        <v>Manufacture of glass</v>
      </c>
    </row>
    <row r="15" spans="1:1" ht="15" customHeight="1" x14ac:dyDescent="0.25">
      <c r="A15" s="42" t="str">
        <f>Translations!$B$367</f>
        <v>Manufacture of ceramics</v>
      </c>
    </row>
    <row r="16" spans="1:1" x14ac:dyDescent="0.25">
      <c r="A16" s="42" t="str">
        <f>Translations!$B$368</f>
        <v>Manufacture of mineral wool</v>
      </c>
    </row>
    <row r="17" spans="1:1" x14ac:dyDescent="0.25">
      <c r="A17" s="42" t="str">
        <f>Translations!$B$369</f>
        <v>Production or processing of gypsum or plasterboard or other gypsum products</v>
      </c>
    </row>
    <row r="18" spans="1:1" x14ac:dyDescent="0.25">
      <c r="A18" s="42" t="str">
        <f>Translations!$B$370</f>
        <v>Production of pulp</v>
      </c>
    </row>
    <row r="19" spans="1:1" x14ac:dyDescent="0.25">
      <c r="A19" s="42" t="str">
        <f>Translations!$B$371</f>
        <v>Production of paper or cardboard</v>
      </c>
    </row>
    <row r="20" spans="1:1" x14ac:dyDescent="0.25">
      <c r="A20" s="42" t="str">
        <f>Translations!$B$372</f>
        <v>Production of carbon black</v>
      </c>
    </row>
    <row r="21" spans="1:1" x14ac:dyDescent="0.25">
      <c r="A21" s="42" t="str">
        <f>Translations!$B$373</f>
        <v>Production of nitric acid</v>
      </c>
    </row>
    <row r="22" spans="1:1" x14ac:dyDescent="0.25">
      <c r="A22" s="42" t="str">
        <f>Translations!$B$374</f>
        <v>Production of adipic acid</v>
      </c>
    </row>
    <row r="23" spans="1:1" x14ac:dyDescent="0.25">
      <c r="A23" s="42" t="str">
        <f>Translations!$B$375</f>
        <v>Production of glyoxal and glyoxylic acid</v>
      </c>
    </row>
    <row r="24" spans="1:1" x14ac:dyDescent="0.25">
      <c r="A24" s="42" t="str">
        <f>Translations!$B$376</f>
        <v>Production of ammonia</v>
      </c>
    </row>
    <row r="25" spans="1:1" x14ac:dyDescent="0.25">
      <c r="A25" s="43" t="str">
        <f>Translations!$B$377</f>
        <v>Production of bulk chemicals</v>
      </c>
    </row>
    <row r="26" spans="1:1" x14ac:dyDescent="0.25">
      <c r="A26" s="42" t="str">
        <f>Translations!$B$378</f>
        <v>Production of hydrogen and synthesis gas</v>
      </c>
    </row>
    <row r="27" spans="1:1" x14ac:dyDescent="0.25">
      <c r="A27" s="42" t="str">
        <f>Translations!$B$379</f>
        <v>Production of soda ash and sodium bicarbonate</v>
      </c>
    </row>
    <row r="28" spans="1:1" x14ac:dyDescent="0.25">
      <c r="A28" s="42" t="str">
        <f>Translations!$B$380</f>
        <v>Capture of greenhouse gases under Directive 2009/31/EC</v>
      </c>
    </row>
    <row r="29" spans="1:1" x14ac:dyDescent="0.25">
      <c r="A29" s="42" t="str">
        <f>Translations!$B$381</f>
        <v>Transport of greenhouse gases under Directive 2009/31/EC</v>
      </c>
    </row>
    <row r="30" spans="1:1" x14ac:dyDescent="0.25">
      <c r="A30" s="42" t="str">
        <f>Translations!$B$382</f>
        <v>Storage of greenhouse gases under Directive 2009/31/EC</v>
      </c>
    </row>
    <row r="31" spans="1:1" x14ac:dyDescent="0.25">
      <c r="A31" s="42"/>
    </row>
    <row r="33" spans="1:1" ht="13" x14ac:dyDescent="0.3">
      <c r="A33" s="41" t="s">
        <v>99</v>
      </c>
    </row>
    <row r="34" spans="1:1" x14ac:dyDescent="0.25">
      <c r="A34" s="43" t="str">
        <f>Translations!$B$383</f>
        <v>Baseline Data Report</v>
      </c>
    </row>
    <row r="35" spans="1:1" x14ac:dyDescent="0.25">
      <c r="A35" s="43" t="str">
        <f>Translations!$B$384</f>
        <v>New Entrant Data Report</v>
      </c>
    </row>
    <row r="36" spans="1:1" x14ac:dyDescent="0.25">
      <c r="A36" s="125" t="str">
        <f>Translations!$B$385</f>
        <v>Annual Activity Level Report</v>
      </c>
    </row>
    <row r="39" spans="1:1" ht="13" x14ac:dyDescent="0.3">
      <c r="A39" s="41" t="s">
        <v>100</v>
      </c>
    </row>
    <row r="40" spans="1:1" x14ac:dyDescent="0.25">
      <c r="A40" s="42" t="str">
        <f>Translations!$B$386</f>
        <v>Yes</v>
      </c>
    </row>
    <row r="41" spans="1:1" x14ac:dyDescent="0.25">
      <c r="A41" s="42" t="str">
        <f>Translations!$B$387</f>
        <v>No</v>
      </c>
    </row>
    <row r="43" spans="1:1" ht="13" x14ac:dyDescent="0.3">
      <c r="A43" s="41" t="s">
        <v>101</v>
      </c>
    </row>
    <row r="44" spans="1:1" x14ac:dyDescent="0.25">
      <c r="A44" s="42" t="str">
        <f>Translations!$B$386</f>
        <v>Yes</v>
      </c>
    </row>
    <row r="45" spans="1:1" x14ac:dyDescent="0.25">
      <c r="A45" s="42" t="str">
        <f>Translations!$B$387</f>
        <v>No</v>
      </c>
    </row>
    <row r="46" spans="1:1" x14ac:dyDescent="0.25">
      <c r="A46" s="43" t="str">
        <f>Translations!$B$388</f>
        <v>Not Applicable</v>
      </c>
    </row>
    <row r="48" spans="1:1" ht="13" x14ac:dyDescent="0.3">
      <c r="A48" s="41" t="s">
        <v>102</v>
      </c>
    </row>
    <row r="49" spans="1:1" x14ac:dyDescent="0.25">
      <c r="A49" s="42" t="str">
        <f>Translations!$B$389</f>
        <v>No. See Annex 1 for details</v>
      </c>
    </row>
    <row r="50" spans="1:1" x14ac:dyDescent="0.25">
      <c r="A50" s="42" t="str">
        <f>Translations!$B$390</f>
        <v>Yes. See Annex 1 for details</v>
      </c>
    </row>
    <row r="51" spans="1:1" x14ac:dyDescent="0.25">
      <c r="A51" s="42" t="str">
        <f>Translations!$B$388</f>
        <v>Not Applicable</v>
      </c>
    </row>
    <row r="53" spans="1:1" ht="13" x14ac:dyDescent="0.3">
      <c r="A53" s="41" t="s">
        <v>103</v>
      </c>
    </row>
    <row r="54" spans="1:1" x14ac:dyDescent="0.25">
      <c r="A54" s="42" t="str">
        <f>Translations!$B$386</f>
        <v>Yes</v>
      </c>
    </row>
    <row r="55" spans="1:1" x14ac:dyDescent="0.25">
      <c r="A55" s="42" t="str">
        <f>Translations!$B$389</f>
        <v>No. See Annex 1 for details</v>
      </c>
    </row>
    <row r="56" spans="1:1" x14ac:dyDescent="0.25">
      <c r="A56" s="42" t="str">
        <f>Translations!$B$388</f>
        <v>Not Applicable</v>
      </c>
    </row>
    <row r="58" spans="1:1" ht="13" x14ac:dyDescent="0.3">
      <c r="A58" s="41" t="s">
        <v>104</v>
      </c>
    </row>
    <row r="59" spans="1:1" x14ac:dyDescent="0.25">
      <c r="A59" s="42" t="str">
        <f>Translations!$B$386</f>
        <v>Yes</v>
      </c>
    </row>
    <row r="60" spans="1:1" x14ac:dyDescent="0.25">
      <c r="A60" s="42" t="str">
        <f>Translations!$B$391</f>
        <v>No. See Annex 3 for details</v>
      </c>
    </row>
    <row r="61" spans="1:1" x14ac:dyDescent="0.25">
      <c r="A61" s="42" t="str">
        <f>Translations!$B$388</f>
        <v>Not Applicable</v>
      </c>
    </row>
    <row r="63" spans="1:1" ht="13" x14ac:dyDescent="0.3">
      <c r="A63" s="41" t="s">
        <v>105</v>
      </c>
    </row>
    <row r="64" spans="1:1" x14ac:dyDescent="0.25">
      <c r="A64" s="42" t="str">
        <f>Translations!$B$386</f>
        <v>Yes</v>
      </c>
    </row>
    <row r="65" spans="1:1" x14ac:dyDescent="0.25">
      <c r="A65" s="42" t="str">
        <f>Translations!$B$387</f>
        <v>No</v>
      </c>
    </row>
    <row r="67" spans="1:1" ht="13" x14ac:dyDescent="0.3">
      <c r="A67" s="41" t="s">
        <v>106</v>
      </c>
    </row>
    <row r="68" spans="1:1" x14ac:dyDescent="0.25">
      <c r="A68" s="44" t="str">
        <f>Translations!$B$392</f>
        <v>Yes. See Annex 1 for recommendations.</v>
      </c>
    </row>
    <row r="69" spans="1:1" x14ac:dyDescent="0.25">
      <c r="A69" s="44" t="str">
        <f>Translations!$B$393</f>
        <v xml:space="preserve">No, no improvements identified as required.  </v>
      </c>
    </row>
    <row r="71" spans="1:1" ht="13" x14ac:dyDescent="0.3">
      <c r="A71" s="41" t="s">
        <v>107</v>
      </c>
    </row>
    <row r="72" spans="1:1" x14ac:dyDescent="0.25">
      <c r="A72" s="42" t="str">
        <f>Translations!$B$386</f>
        <v>Yes</v>
      </c>
    </row>
    <row r="73" spans="1:1" x14ac:dyDescent="0.25">
      <c r="A73" s="42" t="str">
        <f>Translations!$B$387</f>
        <v>No</v>
      </c>
    </row>
    <row r="75" spans="1:1" ht="13" x14ac:dyDescent="0.3">
      <c r="A75" s="41" t="s">
        <v>108</v>
      </c>
    </row>
    <row r="76" spans="1:1" x14ac:dyDescent="0.25">
      <c r="A76" s="42" t="str">
        <f>Translations!$B$394</f>
        <v>Accredited</v>
      </c>
    </row>
    <row r="77" spans="1:1" x14ac:dyDescent="0.25">
      <c r="A77" s="42" t="str">
        <f>Translations!$B$395</f>
        <v>Certified</v>
      </c>
    </row>
    <row r="79" spans="1:1" ht="13" x14ac:dyDescent="0.3">
      <c r="A79" s="41" t="s">
        <v>109</v>
      </c>
    </row>
    <row r="80" spans="1:1" x14ac:dyDescent="0.25">
      <c r="A80" s="42" t="s">
        <v>110</v>
      </c>
    </row>
    <row r="81" spans="1:1" x14ac:dyDescent="0.25">
      <c r="A81" s="42" t="s">
        <v>111</v>
      </c>
    </row>
    <row r="82" spans="1:1" x14ac:dyDescent="0.25">
      <c r="A82" s="42" t="s">
        <v>112</v>
      </c>
    </row>
    <row r="84" spans="1:1" ht="13" x14ac:dyDescent="0.3">
      <c r="A84" s="41" t="s">
        <v>113</v>
      </c>
    </row>
    <row r="85" spans="1:1" x14ac:dyDescent="0.25">
      <c r="A85" s="42" t="str">
        <f>Translations!$B$386</f>
        <v>Yes</v>
      </c>
    </row>
    <row r="86" spans="1:1" x14ac:dyDescent="0.25">
      <c r="A86" s="42" t="str">
        <f>Translations!$B$387</f>
        <v>No</v>
      </c>
    </row>
    <row r="88" spans="1:1" ht="13" x14ac:dyDescent="0.3">
      <c r="A88" s="41" t="s">
        <v>114</v>
      </c>
    </row>
    <row r="89" spans="1:1" x14ac:dyDescent="0.25">
      <c r="A89" s="43" t="s">
        <v>115</v>
      </c>
    </row>
    <row r="90" spans="1:1" x14ac:dyDescent="0.25">
      <c r="A90" s="43" t="s">
        <v>5</v>
      </c>
    </row>
    <row r="91" spans="1:1" x14ac:dyDescent="0.25">
      <c r="A91" s="125" t="str">
        <f>Translations!$B$396</f>
        <v>Other</v>
      </c>
    </row>
    <row r="92" spans="1:1" x14ac:dyDescent="0.25">
      <c r="A92" s="126">
        <v>2019</v>
      </c>
    </row>
    <row r="93" spans="1:1" x14ac:dyDescent="0.25">
      <c r="A93" s="126">
        <v>2020</v>
      </c>
    </row>
    <row r="94" spans="1:1" x14ac:dyDescent="0.25">
      <c r="A94" s="126">
        <v>2021</v>
      </c>
    </row>
    <row r="95" spans="1:1" x14ac:dyDescent="0.25">
      <c r="A95" s="126">
        <v>2022</v>
      </c>
    </row>
    <row r="96" spans="1:1" x14ac:dyDescent="0.25">
      <c r="A96" s="126">
        <v>2023</v>
      </c>
    </row>
    <row r="97" spans="1:1" x14ac:dyDescent="0.25">
      <c r="A97" s="126">
        <v>2024</v>
      </c>
    </row>
    <row r="98" spans="1:1" x14ac:dyDescent="0.25">
      <c r="A98" s="126">
        <v>2025</v>
      </c>
    </row>
    <row r="99" spans="1:1" x14ac:dyDescent="0.25">
      <c r="A99" s="126">
        <v>2026</v>
      </c>
    </row>
    <row r="100" spans="1:1" x14ac:dyDescent="0.25">
      <c r="A100" s="126">
        <v>2027</v>
      </c>
    </row>
    <row r="101" spans="1:1" x14ac:dyDescent="0.25">
      <c r="A101" s="126">
        <v>2028</v>
      </c>
    </row>
    <row r="102" spans="1:1" x14ac:dyDescent="0.25">
      <c r="A102" s="126">
        <v>2029</v>
      </c>
    </row>
    <row r="103" spans="1:1" x14ac:dyDescent="0.25">
      <c r="A103" s="126">
        <v>2030</v>
      </c>
    </row>
    <row r="105" spans="1:1" ht="13" x14ac:dyDescent="0.3">
      <c r="A105" s="41" t="s">
        <v>116</v>
      </c>
    </row>
    <row r="106" spans="1:1" x14ac:dyDescent="0.25">
      <c r="A106" s="45" t="str">
        <f>Translations!$B$232</f>
        <v>-- select --</v>
      </c>
    </row>
    <row r="107" spans="1:1" x14ac:dyDescent="0.25">
      <c r="A107" s="46" t="str">
        <f>Translations!$B$386</f>
        <v>Yes</v>
      </c>
    </row>
    <row r="108" spans="1:1" x14ac:dyDescent="0.25">
      <c r="A108" s="45" t="str">
        <f>Translations!$B$387</f>
        <v>No</v>
      </c>
    </row>
    <row r="110" spans="1:1" ht="13" x14ac:dyDescent="0.3">
      <c r="A110" s="41" t="s">
        <v>117</v>
      </c>
    </row>
    <row r="111" spans="1:1" x14ac:dyDescent="0.25">
      <c r="A111" s="127" t="str">
        <f>Translations!$B$397</f>
        <v>Operator Name</v>
      </c>
    </row>
    <row r="113" spans="1:1" ht="13" x14ac:dyDescent="0.3">
      <c r="A113" s="41" t="s">
        <v>118</v>
      </c>
    </row>
    <row r="114" spans="1:1" x14ac:dyDescent="0.25">
      <c r="A114" s="46" t="str">
        <f>Translations!$B$398</f>
        <v>Installation Name</v>
      </c>
    </row>
    <row r="116" spans="1:1" ht="13" x14ac:dyDescent="0.3">
      <c r="A116" s="41" t="s">
        <v>119</v>
      </c>
    </row>
    <row r="117" spans="1:1" x14ac:dyDescent="0.25">
      <c r="A117" s="45" t="str">
        <f>Translations!$B$251</f>
        <v>-- select --</v>
      </c>
    </row>
    <row r="118" spans="1:1" x14ac:dyDescent="0.25">
      <c r="A118" s="45" t="str">
        <f>Translations!$B$252</f>
        <v>Under consideration</v>
      </c>
    </row>
    <row r="119" spans="1:1" x14ac:dyDescent="0.25">
      <c r="A119" s="45" t="str">
        <f>Translations!$B$253</f>
        <v>In planning</v>
      </c>
    </row>
    <row r="120" spans="1:1" x14ac:dyDescent="0.25">
      <c r="A120" s="45" t="str">
        <f>Translations!$B$254</f>
        <v>Awaiting contract signing</v>
      </c>
    </row>
    <row r="121" spans="1:1" x14ac:dyDescent="0.25">
      <c r="A121" s="45" t="str">
        <f>Translations!$B$255</f>
        <v>Awaiting procurement of goods or services</v>
      </c>
    </row>
    <row r="122" spans="1:1" x14ac:dyDescent="0.25">
      <c r="A122" s="45" t="str">
        <f>Translations!$B$256</f>
        <v>Awaiting next major shut down</v>
      </c>
    </row>
    <row r="123" spans="1:1" x14ac:dyDescent="0.25">
      <c r="A123" s="45" t="str">
        <f>Translations!$B$257</f>
        <v>Will be completed within the next 3 months</v>
      </c>
    </row>
    <row r="124" spans="1:1" x14ac:dyDescent="0.25">
      <c r="A124" s="45" t="str">
        <f>Translations!$B$258</f>
        <v>Will be completed within the next 6 months</v>
      </c>
    </row>
    <row r="125" spans="1:1" x14ac:dyDescent="0.25">
      <c r="A125" s="45" t="str">
        <f>Translations!$B$259</f>
        <v>Will be completed within the next 12 months</v>
      </c>
    </row>
    <row r="126" spans="1:1" x14ac:dyDescent="0.25">
      <c r="A126" s="45" t="str">
        <f>Translations!$B$260</f>
        <v>Will not be implemented</v>
      </c>
    </row>
    <row r="127" spans="1:1" x14ac:dyDescent="0.25">
      <c r="A127" s="45" t="str">
        <f>Translations!$B$261</f>
        <v>Other (please provide details)</v>
      </c>
    </row>
    <row r="129" spans="1:1" x14ac:dyDescent="0.25">
      <c r="A129" s="34" t="s">
        <v>120</v>
      </c>
    </row>
    <row r="130" spans="1:1" x14ac:dyDescent="0.25">
      <c r="A130" s="43" t="str">
        <f>Translations!B$144</f>
        <v>No</v>
      </c>
    </row>
    <row r="131" spans="1:1" x14ac:dyDescent="0.25">
      <c r="A131" s="43" t="str">
        <f>Translations!B$145</f>
        <v>Yes. See Annex 1 for details</v>
      </c>
    </row>
    <row r="132" spans="1:1" x14ac:dyDescent="0.25">
      <c r="A132" s="43" t="str">
        <f>Translations!B$146</f>
        <v>Not applicable</v>
      </c>
    </row>
    <row r="134" spans="1:1" x14ac:dyDescent="0.25">
      <c r="A134" s="34" t="s">
        <v>121</v>
      </c>
    </row>
    <row r="135" spans="1:1" x14ac:dyDescent="0.25">
      <c r="A135" s="45" t="str">
        <f>Translations!$B$271</f>
        <v>-- select --</v>
      </c>
    </row>
    <row r="136" spans="1:1" x14ac:dyDescent="0.25">
      <c r="A136" s="45" t="str">
        <f>Translations!$B$272</f>
        <v>Pay-back time exceeds 3 years [Article 22a(1)(a)]</v>
      </c>
    </row>
    <row r="137" spans="1:1" x14ac:dyDescent="0.25">
      <c r="A137" s="45" t="str">
        <f>Translations!$B$273</f>
        <v>Investment costs exceed one or both thresholds in Article 22a(1)(b)</v>
      </c>
    </row>
    <row r="138" spans="1:1" x14ac:dyDescent="0.25">
      <c r="A138" s="45" t="str">
        <f>Translations!$B$274</f>
        <v>Equivalent GHG reductions achieved [Article 22a(1)(c)]</v>
      </c>
    </row>
    <row r="139" spans="1:1" x14ac:dyDescent="0.25">
      <c r="A139" s="45" t="str">
        <f>Translations!$B$275</f>
        <v>Recommendation would not achieve energy savings within industrial process boundary [Article 22a(1)(d)]</v>
      </c>
    </row>
    <row r="140" spans="1:1" x14ac:dyDescent="0.25">
      <c r="A140" s="45" t="str">
        <f>Translations!$B$276</f>
        <v>Installation specific operating conditions have not yet occurred [Article 22a(1)(e)]</v>
      </c>
    </row>
    <row r="141" spans="1:1" x14ac:dyDescent="0.25">
      <c r="A141" s="45" t="str">
        <f>Translations!$B$277</f>
        <v>Recommendations not issued in the period 2019 to 2022 [Article 22a(1)(f)]</v>
      </c>
    </row>
    <row r="142" spans="1:1" x14ac:dyDescent="0.25">
      <c r="A142" s="45"/>
    </row>
    <row r="143" spans="1:1" x14ac:dyDescent="0.25">
      <c r="A143" s="45"/>
    </row>
  </sheetData>
  <sheetProtection sheet="1" objects="1" scenarios="1" formatCells="0" formatColumns="0" formatRows="0"/>
  <dataConsolidate/>
  <customSheetViews>
    <customSheetView guid="{3EE4370E-84AC-4220-AECA-2B19C5F3775F}" showFormulas="1" topLeftCell="B25">
      <selection activeCell="C50" sqref="C50"/>
      <pageMargins left="0" right="0" top="0" bottom="0" header="0" footer="0"/>
      <pageSetup paperSize="9" scale="79" orientation="landscape"/>
      <headerFooter alignWithMargins="0">
        <oddFooter>&amp;L&amp;F/
&amp;A&amp;C&amp;P/&amp;N&amp;RPrinted : &amp;D/&amp;T</oddFooter>
      </headerFooter>
    </customSheetView>
    <customSheetView guid="{A54031ED-59E9-4190-9F48-094FDC80E5C8}" showFormulas="1" topLeftCell="B25">
      <selection activeCell="C50" sqref="C50"/>
      <pageMargins left="0" right="0" top="0" bottom="0" header="0" footer="0"/>
      <pageSetup paperSize="9" scale="79" orientation="landscape"/>
      <headerFooter alignWithMargins="0">
        <oddFooter>&amp;L&amp;F/
&amp;A&amp;C&amp;P/&amp;N&amp;RPrinted : &amp;D/&amp;T</oddFooter>
      </headerFooter>
    </customSheetView>
  </customSheetViews>
  <phoneticPr fontId="20" type="noConversion"/>
  <pageMargins left="0.74803149606299213" right="0.74803149606299213" top="0.35433070866141736" bottom="0.78740157480314965" header="0.23622047244094491" footer="0.47244094488188981"/>
  <pageSetup paperSize="9" scale="79" orientation="landscape" r:id="rId1"/>
  <headerFooter alignWithMargins="0">
    <oddFooter>&amp;L&amp;F/
&amp;A&amp;C&amp;P/&amp;N&amp;RPrinted : &amp;D/&amp;T</oddFooter>
  </headerFooter>
  <cellWatches>
    <cellWatch r="A39"/>
  </cellWatche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3">
    <tabColor rgb="FF00B0F0"/>
  </sheetPr>
  <dimension ref="A1:A45"/>
  <sheetViews>
    <sheetView topLeftCell="A19" workbookViewId="0">
      <selection activeCell="A41" sqref="A41"/>
    </sheetView>
  </sheetViews>
  <sheetFormatPr defaultColWidth="9.08984375" defaultRowHeight="12.5" x14ac:dyDescent="0.25"/>
  <cols>
    <col min="1" max="1" width="77.6328125" customWidth="1"/>
  </cols>
  <sheetData>
    <row r="1" spans="1:1" ht="23" x14ac:dyDescent="0.5">
      <c r="A1" s="33" t="str">
        <f>Translations!$B$399</f>
        <v>MS are free to use this sheet</v>
      </c>
    </row>
    <row r="4" spans="1:1" x14ac:dyDescent="0.25">
      <c r="A4" s="34" t="str">
        <f>Translations!$B$400</f>
        <v>Drop down list for Annex 2; Reference documents cited:</v>
      </c>
    </row>
    <row r="5" spans="1:1" ht="13" x14ac:dyDescent="0.25">
      <c r="A5" s="35" t="str">
        <f>Translations!$B$401</f>
        <v>Conduct of the Verification (1) - For Accredited Verification Bodies</v>
      </c>
    </row>
    <row r="6" spans="1:1" ht="13" x14ac:dyDescent="0.3">
      <c r="A6" s="36" t="str">
        <f>Translations!$B$402</f>
        <v>&lt; Select Relevant guidance documents from the list &gt;</v>
      </c>
    </row>
    <row r="7" spans="1:1" x14ac:dyDescent="0.25">
      <c r="A7" s="37" t="str">
        <f>Translations!$B$403</f>
        <v>7) &lt;Specific national guidance1&gt;</v>
      </c>
    </row>
    <row r="8" spans="1:1" x14ac:dyDescent="0.25">
      <c r="A8" s="38" t="str">
        <f>Translations!$B$404</f>
        <v>8) &lt;Specific national guidance2&gt;</v>
      </c>
    </row>
    <row r="9" spans="1:1" x14ac:dyDescent="0.25">
      <c r="A9" s="38"/>
    </row>
    <row r="10" spans="1:1" x14ac:dyDescent="0.25">
      <c r="A10" s="39"/>
    </row>
    <row r="11" spans="1:1" x14ac:dyDescent="0.25">
      <c r="A11" s="40"/>
    </row>
    <row r="13" spans="1:1" ht="13" x14ac:dyDescent="0.25">
      <c r="A13" s="35" t="str">
        <f>Translations!$B$333</f>
        <v>Conduct of the Verification (3) - For Verifiers Certified under AVR Article 55(2)</v>
      </c>
    </row>
    <row r="14" spans="1:1" ht="13" x14ac:dyDescent="0.3">
      <c r="A14" s="36" t="str">
        <f>Translations!$B$402</f>
        <v>&lt; Select Relevant guidance documents from the list &gt;</v>
      </c>
    </row>
    <row r="15" spans="1:1" x14ac:dyDescent="0.25">
      <c r="A15" s="37" t="str">
        <f>Translations!$B$405</f>
        <v>3) &lt;Specific national guidance1&gt;</v>
      </c>
    </row>
    <row r="16" spans="1:1" x14ac:dyDescent="0.25">
      <c r="A16" s="38" t="str">
        <f>Translations!$B$406</f>
        <v>4) &lt;Specific national guidance2&gt;</v>
      </c>
    </row>
    <row r="17" spans="1:1" x14ac:dyDescent="0.25">
      <c r="A17" s="38"/>
    </row>
    <row r="18" spans="1:1" x14ac:dyDescent="0.25">
      <c r="A18" s="39"/>
    </row>
    <row r="19" spans="1:1" x14ac:dyDescent="0.25">
      <c r="A19" s="40"/>
    </row>
    <row r="21" spans="1:1" ht="13" x14ac:dyDescent="0.25">
      <c r="A21" s="35" t="str">
        <f>Translations!$B$402</f>
        <v>&lt; Select Relevant guidance documents from the list &gt;</v>
      </c>
    </row>
    <row r="22" spans="1:1" ht="13" x14ac:dyDescent="0.3">
      <c r="A22" s="36" t="s">
        <v>122</v>
      </c>
    </row>
    <row r="23" spans="1:1" x14ac:dyDescent="0.25">
      <c r="A23" s="37" t="str">
        <f>Translations!$B$407</f>
        <v>D) &lt;Specific national guidance1&gt;</v>
      </c>
    </row>
    <row r="24" spans="1:1" x14ac:dyDescent="0.25">
      <c r="A24" s="38" t="str">
        <f>Translations!$B$408</f>
        <v>E) &lt;Specific national guidance2&gt;</v>
      </c>
    </row>
    <row r="25" spans="1:1" x14ac:dyDescent="0.25">
      <c r="A25" s="38"/>
    </row>
    <row r="26" spans="1:1" x14ac:dyDescent="0.25">
      <c r="A26" s="39"/>
    </row>
    <row r="27" spans="1:1" x14ac:dyDescent="0.25">
      <c r="A27" s="40"/>
    </row>
    <row r="29" spans="1:1" ht="13" x14ac:dyDescent="0.3">
      <c r="A29" s="41" t="s">
        <v>123</v>
      </c>
    </row>
    <row r="30" spans="1:1" x14ac:dyDescent="0.25">
      <c r="A30" s="42" t="str">
        <f>Translations!$B$409</f>
        <v>Please select</v>
      </c>
    </row>
    <row r="31" spans="1:1" x14ac:dyDescent="0.25">
      <c r="A31" s="42"/>
    </row>
    <row r="32" spans="1:1" x14ac:dyDescent="0.25">
      <c r="A32" s="42"/>
    </row>
    <row r="33" spans="1:1" x14ac:dyDescent="0.25">
      <c r="A33" s="42"/>
    </row>
    <row r="34" spans="1:1" x14ac:dyDescent="0.25">
      <c r="A34" s="42"/>
    </row>
    <row r="35" spans="1:1" x14ac:dyDescent="0.25">
      <c r="A35" s="42"/>
    </row>
    <row r="36" spans="1:1" x14ac:dyDescent="0.25">
      <c r="A36" s="42"/>
    </row>
    <row r="37" spans="1:1" x14ac:dyDescent="0.25">
      <c r="A37" s="42"/>
    </row>
    <row r="40" spans="1:1" x14ac:dyDescent="0.25">
      <c r="A40" s="34" t="s">
        <v>124</v>
      </c>
    </row>
    <row r="41" spans="1:1" x14ac:dyDescent="0.25">
      <c r="A41" s="366" t="s">
        <v>72</v>
      </c>
    </row>
    <row r="42" spans="1:1" x14ac:dyDescent="0.25">
      <c r="A42" s="34" t="s">
        <v>125</v>
      </c>
    </row>
    <row r="43" spans="1:1" x14ac:dyDescent="0.25">
      <c r="A43" s="34" t="s">
        <v>126</v>
      </c>
    </row>
    <row r="44" spans="1:1" x14ac:dyDescent="0.25">
      <c r="A44" s="34" t="s">
        <v>127</v>
      </c>
    </row>
    <row r="45" spans="1:1" x14ac:dyDescent="0.25">
      <c r="A45" s="34" t="s">
        <v>128</v>
      </c>
    </row>
  </sheetData>
  <sheetProtection sheet="1" formatCells="0" formatColumns="0" formatRows="0"/>
  <pageMargins left="0.7" right="0.7" top="0.78740157499999996" bottom="0.78740157499999996" header="0.3" footer="0.3"/>
  <pageSetup paperSize="9" orientation="portrait" r:id="rId1"/>
  <legacy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pageSetUpPr fitToPage="1"/>
  </sheetPr>
  <dimension ref="A1:EG27"/>
  <sheetViews>
    <sheetView topLeftCell="B1" workbookViewId="0">
      <selection activeCell="DU28" sqref="DU28"/>
    </sheetView>
  </sheetViews>
  <sheetFormatPr defaultColWidth="11.36328125" defaultRowHeight="12.5" x14ac:dyDescent="0.25"/>
  <cols>
    <col min="1" max="1" width="2.6328125" style="162" hidden="1" customWidth="1"/>
    <col min="2" max="6" width="15.6328125" style="47" customWidth="1"/>
    <col min="7" max="8" width="17" style="47" customWidth="1"/>
    <col min="9" max="9" width="17.08984375" style="47" customWidth="1"/>
    <col min="10" max="17" width="15.6328125" style="47" customWidth="1"/>
    <col min="18" max="18" width="20.6328125" style="47" customWidth="1"/>
    <col min="19" max="21" width="15.6328125" style="47" customWidth="1"/>
    <col min="22" max="31" width="20.6328125" style="47" customWidth="1"/>
    <col min="32" max="33" width="15.6328125" style="47" customWidth="1"/>
    <col min="34" max="39" width="20.6328125" style="47" customWidth="1"/>
    <col min="40" max="41" width="15.6328125" style="47" customWidth="1"/>
    <col min="42" max="42" width="4.90625" style="47" customWidth="1"/>
    <col min="43" max="44" width="15.6328125" style="47" customWidth="1"/>
    <col min="45" max="45" width="4.90625" style="47" customWidth="1"/>
    <col min="46" max="52" width="20.6328125" style="47" customWidth="1"/>
    <col min="53" max="54" width="15.6328125" style="47" customWidth="1"/>
    <col min="55" max="55" width="4.90625" style="47" customWidth="1"/>
    <col min="56" max="57" width="15.6328125" style="47" customWidth="1"/>
    <col min="58" max="58" width="4.90625" style="47" customWidth="1"/>
    <col min="59" max="61" width="20.6328125" style="47" customWidth="1"/>
    <col min="62" max="63" width="15.6328125" style="47" customWidth="1"/>
    <col min="64" max="64" width="4.90625" style="47" customWidth="1"/>
    <col min="65" max="66" width="15.6328125" style="47" customWidth="1"/>
    <col min="67" max="67" width="4.90625" style="47" customWidth="1"/>
    <col min="68" max="68" width="20.6328125" style="47" customWidth="1"/>
    <col min="69" max="70" width="15.6328125" style="47" customWidth="1"/>
    <col min="71" max="71" width="4.90625" style="47" customWidth="1"/>
    <col min="72" max="73" width="15.6328125" style="47" customWidth="1"/>
    <col min="74" max="74" width="4.90625" style="47" customWidth="1"/>
    <col min="75" max="76" width="15.6328125" style="47" customWidth="1"/>
    <col min="77" max="77" width="4.90625" style="47" customWidth="1"/>
    <col min="78" max="79" width="15.6328125" style="47" customWidth="1"/>
    <col min="80" max="80" width="4.90625" style="47" customWidth="1"/>
    <col min="81" max="82" width="15.6328125" style="47" customWidth="1"/>
    <col min="83" max="83" width="4.90625" style="47" customWidth="1"/>
    <col min="84" max="85" width="20.6328125" style="47" customWidth="1"/>
    <col min="86" max="95" width="15.6328125" style="47" customWidth="1"/>
    <col min="96" max="97" width="20.6328125" style="47" customWidth="1"/>
    <col min="98" max="104" width="15.6328125" style="47" customWidth="1"/>
    <col min="105" max="105" width="4.54296875" style="47" customWidth="1"/>
    <col min="106" max="119" width="15.6328125" style="47" customWidth="1"/>
    <col min="120" max="120" width="5.90625" style="32" customWidth="1"/>
    <col min="121" max="128" width="15.6328125" style="47" customWidth="1"/>
    <col min="129" max="129" width="11.36328125" style="47"/>
    <col min="130" max="130" width="24.453125" style="47" customWidth="1"/>
    <col min="131" max="16384" width="11.36328125" style="47"/>
  </cols>
  <sheetData>
    <row r="1" spans="1:137" s="355" customFormat="1" x14ac:dyDescent="0.25">
      <c r="A1" s="354" t="s">
        <v>129</v>
      </c>
      <c r="B1" s="355">
        <v>9</v>
      </c>
      <c r="C1" s="355">
        <v>6</v>
      </c>
      <c r="D1" s="355">
        <v>7</v>
      </c>
      <c r="E1" s="355">
        <v>14</v>
      </c>
      <c r="F1" s="355">
        <v>10</v>
      </c>
      <c r="G1" s="355">
        <v>11</v>
      </c>
      <c r="H1" s="355">
        <v>12</v>
      </c>
      <c r="I1" s="355">
        <v>13</v>
      </c>
      <c r="J1" s="355">
        <v>15</v>
      </c>
      <c r="K1" s="355">
        <v>23</v>
      </c>
      <c r="L1" s="355">
        <v>24</v>
      </c>
      <c r="M1" s="355">
        <v>25</v>
      </c>
      <c r="N1" s="355">
        <v>26</v>
      </c>
      <c r="O1" s="355">
        <v>27</v>
      </c>
      <c r="P1" s="355">
        <v>28</v>
      </c>
      <c r="Q1" s="355">
        <v>29</v>
      </c>
      <c r="AA1" s="355">
        <v>32</v>
      </c>
      <c r="AB1" s="355">
        <v>33</v>
      </c>
      <c r="AC1" s="355">
        <v>34</v>
      </c>
      <c r="AD1" s="355">
        <v>35</v>
      </c>
      <c r="AE1" s="355">
        <v>36</v>
      </c>
      <c r="AF1" s="355">
        <v>37</v>
      </c>
      <c r="AG1" s="355">
        <v>38</v>
      </c>
      <c r="AH1" s="355">
        <v>42</v>
      </c>
      <c r="AI1" s="355">
        <v>43</v>
      </c>
      <c r="AJ1" s="355">
        <v>44</v>
      </c>
      <c r="AK1" s="355">
        <v>45</v>
      </c>
      <c r="AL1" s="355">
        <v>46</v>
      </c>
      <c r="AM1" s="355">
        <v>47</v>
      </c>
      <c r="AN1" s="355">
        <v>48</v>
      </c>
      <c r="AO1" s="355">
        <v>49</v>
      </c>
      <c r="AP1" s="355">
        <v>50</v>
      </c>
      <c r="AQ1" s="355">
        <v>51</v>
      </c>
      <c r="AR1" s="355">
        <v>52</v>
      </c>
      <c r="AS1" s="355">
        <v>53</v>
      </c>
      <c r="AT1" s="355">
        <v>54</v>
      </c>
      <c r="AU1" s="355">
        <v>55</v>
      </c>
      <c r="AV1" s="355">
        <v>56</v>
      </c>
      <c r="AW1" s="355">
        <v>57</v>
      </c>
      <c r="AX1" s="355">
        <v>58</v>
      </c>
      <c r="AY1" s="355">
        <v>59</v>
      </c>
      <c r="AZ1" s="355">
        <v>60</v>
      </c>
      <c r="BA1" s="355">
        <v>61</v>
      </c>
      <c r="BB1" s="355">
        <v>62</v>
      </c>
      <c r="BC1" s="355">
        <v>63</v>
      </c>
      <c r="BD1" s="355">
        <v>64</v>
      </c>
      <c r="BE1" s="355">
        <v>65</v>
      </c>
      <c r="BF1" s="355">
        <v>66</v>
      </c>
      <c r="BG1" s="355">
        <v>67</v>
      </c>
      <c r="BH1" s="355">
        <v>68</v>
      </c>
      <c r="BI1" s="355">
        <v>69</v>
      </c>
      <c r="BJ1" s="355">
        <v>70</v>
      </c>
      <c r="BK1" s="355">
        <v>71</v>
      </c>
      <c r="BL1" s="355">
        <v>72</v>
      </c>
      <c r="BM1" s="355">
        <v>73</v>
      </c>
      <c r="BN1" s="355">
        <v>74</v>
      </c>
      <c r="BO1" s="355">
        <v>75</v>
      </c>
      <c r="BP1" s="355">
        <v>76</v>
      </c>
      <c r="BQ1" s="355">
        <v>78</v>
      </c>
      <c r="BR1" s="355">
        <v>79</v>
      </c>
      <c r="BS1" s="355">
        <v>80</v>
      </c>
      <c r="BT1" s="355">
        <v>81</v>
      </c>
      <c r="BU1" s="355">
        <v>82</v>
      </c>
      <c r="BV1" s="355">
        <v>83</v>
      </c>
      <c r="BW1" s="355">
        <v>85</v>
      </c>
      <c r="BX1" s="355">
        <v>86</v>
      </c>
      <c r="BY1" s="355">
        <v>87</v>
      </c>
      <c r="BZ1" s="355">
        <v>88</v>
      </c>
      <c r="CA1" s="355">
        <v>89</v>
      </c>
      <c r="CB1" s="355">
        <v>90</v>
      </c>
      <c r="CC1" s="355">
        <v>91</v>
      </c>
      <c r="CD1" s="355">
        <v>92</v>
      </c>
      <c r="CE1" s="355">
        <v>93</v>
      </c>
      <c r="CF1" s="355">
        <v>96</v>
      </c>
      <c r="CG1" s="355">
        <v>98</v>
      </c>
      <c r="CH1" s="355">
        <v>100</v>
      </c>
      <c r="CI1" s="355">
        <v>101</v>
      </c>
      <c r="CJ1" s="355">
        <v>102</v>
      </c>
      <c r="CK1" s="355">
        <v>103</v>
      </c>
      <c r="CL1" s="355">
        <v>104</v>
      </c>
      <c r="CM1" s="355">
        <v>105</v>
      </c>
      <c r="CN1" s="355">
        <v>106</v>
      </c>
      <c r="CO1" s="355">
        <v>107</v>
      </c>
      <c r="CP1" s="355">
        <v>108</v>
      </c>
      <c r="CQ1" s="355">
        <v>109</v>
      </c>
      <c r="CR1" s="355">
        <v>110</v>
      </c>
      <c r="CS1" s="355">
        <v>111</v>
      </c>
      <c r="CT1" s="355">
        <v>112</v>
      </c>
      <c r="CU1" s="355">
        <v>113</v>
      </c>
      <c r="CV1" s="355">
        <v>114</v>
      </c>
      <c r="CW1" s="355">
        <v>115</v>
      </c>
      <c r="CX1" s="355">
        <v>116</v>
      </c>
      <c r="CY1" s="355">
        <v>117</v>
      </c>
      <c r="CZ1" s="355">
        <v>118</v>
      </c>
      <c r="DB1" s="355">
        <v>120</v>
      </c>
      <c r="DC1" s="355">
        <v>121</v>
      </c>
      <c r="DD1" s="355">
        <v>122</v>
      </c>
      <c r="DE1" s="355">
        <v>123</v>
      </c>
      <c r="DF1" s="355">
        <v>124</v>
      </c>
      <c r="DG1" s="355">
        <v>126</v>
      </c>
      <c r="DH1" s="355">
        <v>127</v>
      </c>
      <c r="DI1" s="355">
        <v>128</v>
      </c>
      <c r="DJ1" s="355">
        <v>130</v>
      </c>
      <c r="DK1" s="355">
        <v>131</v>
      </c>
      <c r="DL1" s="355">
        <v>132</v>
      </c>
      <c r="DM1" s="355">
        <v>133</v>
      </c>
      <c r="DN1" s="355">
        <v>134</v>
      </c>
      <c r="DO1" s="355">
        <v>135</v>
      </c>
      <c r="DP1" s="32"/>
      <c r="DQ1" s="355">
        <v>114</v>
      </c>
      <c r="DR1" s="355">
        <v>115</v>
      </c>
      <c r="DS1" s="355">
        <v>116</v>
      </c>
      <c r="DT1" s="355">
        <v>117</v>
      </c>
      <c r="DU1" s="355">
        <v>118</v>
      </c>
      <c r="DV1" s="355">
        <v>119</v>
      </c>
      <c r="DW1" s="355">
        <v>120</v>
      </c>
      <c r="DX1" s="355">
        <v>121</v>
      </c>
      <c r="DZ1" s="355">
        <v>110</v>
      </c>
      <c r="EB1" s="355">
        <v>16</v>
      </c>
      <c r="EC1" s="355">
        <v>17</v>
      </c>
      <c r="ED1" s="355">
        <v>18</v>
      </c>
      <c r="EE1" s="355">
        <v>19</v>
      </c>
      <c r="EF1" s="355">
        <v>20</v>
      </c>
      <c r="EG1" s="355">
        <v>21</v>
      </c>
    </row>
    <row r="3" spans="1:137" s="145" customFormat="1" ht="24.9" customHeight="1" x14ac:dyDescent="0.25">
      <c r="A3" s="163"/>
      <c r="B3" s="145" t="str">
        <f>Translations!$B$352</f>
        <v>Installations</v>
      </c>
      <c r="J3" s="47"/>
      <c r="R3" s="32"/>
      <c r="S3" s="32"/>
      <c r="T3" s="32"/>
      <c r="U3" s="32"/>
      <c r="V3" s="32"/>
      <c r="W3" s="32"/>
      <c r="X3" s="32"/>
      <c r="Y3" s="32"/>
      <c r="Z3" s="32"/>
      <c r="DA3" s="32"/>
      <c r="DP3" s="32"/>
      <c r="DZ3" s="583" t="s">
        <v>683</v>
      </c>
      <c r="EA3" s="583"/>
      <c r="EB3" s="583"/>
      <c r="EC3" s="583"/>
      <c r="ED3" s="583"/>
      <c r="EE3" s="583"/>
      <c r="EF3" s="583"/>
      <c r="EG3" s="583"/>
    </row>
    <row r="4" spans="1:137" s="128" customFormat="1" ht="50.15" customHeight="1" x14ac:dyDescent="0.25">
      <c r="A4" s="164"/>
      <c r="B4" s="572" t="str">
        <f>IF(INDEX('Opinion Statement'!$A:$A,Accounting!B$1)="","",INDEX('Opinion Statement'!$A:$A,Accounting!B$1))</f>
        <v>Registry ID of the installation (as in NIMs):</v>
      </c>
      <c r="C4" s="572" t="str">
        <f>IF(INDEX('Opinion Statement'!$A:$A,Accounting!C$1)="","",INDEX('Opinion Statement'!$A:$A,Accounting!C$1))</f>
        <v xml:space="preserve">Name of Operator: </v>
      </c>
      <c r="D4" s="572" t="str">
        <f>IF(INDEX('Opinion Statement'!$A:$A,Accounting!D$1)="","",INDEX('Opinion Statement'!$A:$A,Accounting!D$1))</f>
        <v>Name of Installation:</v>
      </c>
      <c r="E4" s="570" t="str">
        <f>IF(INDEX('Opinion Statement'!$A:$A,Accounting!E$1)="","",INDEX('Opinion Statement'!$A:$A,Accounting!E$1))</f>
        <v>Approving Competent Authority:</v>
      </c>
      <c r="F4" s="570" t="str">
        <f>IF(INDEX('Opinion Statement'!$A:$A,Accounting!F$1)="","",INDEX('Opinion Statement'!$A:$A,Accounting!F$1))</f>
        <v>VER-code (VLXXX):</v>
      </c>
      <c r="G4" s="570" t="str">
        <f>IF(INDEX('Opinion Statement'!$A:$A,Accounting!G$1)="","",INDEX('Opinion Statement'!$A:$A,Accounting!G$1))</f>
        <v>Applicable NACE/PRODCOM Code(s):</v>
      </c>
      <c r="H4" s="570" t="str">
        <f>IF(INDEX('Opinion Statement'!$A:$A,Accounting!H$1)="","",INDEX('Opinion Statement'!$A:$A,Accounting!H$1))</f>
        <v>Applicable CN code(s):</v>
      </c>
      <c r="I4" s="570" t="str">
        <f>IF(INDEX('Opinion Statement'!$A:$A,Accounting!I$1)="","",INDEX('Opinion Statement'!$A:$A,Accounting!I$1))</f>
        <v>Date(s) of relevant MMP and period of validity for each plan:</v>
      </c>
      <c r="J4" s="570" t="str">
        <f>IF(INDEX('Opinion Statement'!$A:$A,Accounting!J$1)="","",INDEX('Opinion Statement'!$A:$A,Accounting!J$1))</f>
        <v>Applicable sub-installations:</v>
      </c>
      <c r="K4" s="570" t="str">
        <f>IF(INDEX('Opinion Statement'!$A:$A,Accounting!K$1)="","",INDEX('Opinion Statement'!$A:$A,Accounting!K$1))</f>
        <v>DATA REPORT DETAILS</v>
      </c>
      <c r="L4" s="570" t="str">
        <f>IF(INDEX('Opinion Statement'!$A:$A,Accounting!L$1)="","",INDEX('Opinion Statement'!$A:$A,Accounting!L$1))</f>
        <v>Type of report:</v>
      </c>
      <c r="M4" s="570" t="str">
        <f>IF(INDEX('Opinion Statement'!$A:$A,Accounting!M$1)="","",INDEX('Opinion Statement'!$A:$A,Accounting!M$1))</f>
        <v>Reporting Year(s):</v>
      </c>
      <c r="N4" s="146" t="str">
        <f>M4 &amp; " (2)"</f>
        <v>Reporting Year(s): (2)</v>
      </c>
      <c r="O4" s="570" t="str">
        <f>IF(INDEX('Opinion Statement'!$A:$A,Accounting!O$1)="","",INDEX('Opinion Statement'!$A:$A,Accounting!O$1))</f>
        <v>Date of Data Report:</v>
      </c>
      <c r="P4" s="570" t="str">
        <f>IF(INDEX('Opinion Statement'!$A:$A,Accounting!P$1)="","",INDEX('Opinion Statement'!$A:$A,Accounting!P$1))</f>
        <v>Reference document:</v>
      </c>
      <c r="Q4" s="570" t="str">
        <f>IF(INDEX('Opinion Statement'!$A:$A,Accounting!Q$1)="","",INDEX('Opinion Statement'!$A:$A,Accounting!Q$1))</f>
        <v>Applicable pages in the Data Report:</v>
      </c>
      <c r="R4" s="572" t="str">
        <f>'Annex 1 - Findings'!$B$6</f>
        <v>Uncorrected Misstatements that were not corrected before issuance of the verification report</v>
      </c>
      <c r="S4" s="572"/>
      <c r="T4" s="572" t="str">
        <f>'Annex 1 - Findings'!$B$18</f>
        <v>Uncorrected Non-compliances with FAR which were identified during verification</v>
      </c>
      <c r="U4" s="572"/>
      <c r="V4" s="572" t="str">
        <f>'Annex 1 - Findings'!$B$30</f>
        <v>Uncorrected Non-conformities with the Monitoring Methodology Plan</v>
      </c>
      <c r="W4" s="572"/>
      <c r="X4" s="146" t="str">
        <f>'Annex 1 - Findings'!$B$43</f>
        <v xml:space="preserve">Recommended Improvements, if any </v>
      </c>
      <c r="Y4" s="146" t="str">
        <f>Q9</f>
        <v>Prior period findings or improvements that have NOT been resolved.  
Any findings or improvements reported in the verification report for the prior allocation period data report that have been resolved do not need to be listed here.</v>
      </c>
      <c r="Z4" s="570" t="str">
        <f>'Annex 2 - basis of work'!A26</f>
        <v>Other relevant information</v>
      </c>
      <c r="AA4" s="570" t="str">
        <f>IF(INDEX('Opinion Statement'!$A:$A,Accounting!AA$1)="","",INDEX('Opinion Statement'!$A:$A,Accounting!AA$1))</f>
        <v>Operator/ Installation site visited during verification of the FAR baseline data report:</v>
      </c>
      <c r="AB4" s="570" t="str">
        <f>IF(INDEX('Opinion Statement'!$A:$A,Accounting!AB$1)="","",INDEX('Opinion Statement'!$A:$A,Accounting!AB$1))</f>
        <v>Justification for not carrying out a further site visit if all data was already verified in an annual emission verification</v>
      </c>
      <c r="AC4" s="570" t="str">
        <f>IF(INDEX('Opinion Statement'!$A:$A,Accounting!AC$1)="","",INDEX('Opinion Statement'!$A:$A,Accounting!AC$1))</f>
        <v>AVR Article 34A - justification for carrying out virtual site visit due to force majeure and information on how the 'visit' was conducted and verification risk reduced:</v>
      </c>
      <c r="AD4" s="570" t="str">
        <f>IF(INDEX('Opinion Statement'!$A:$A,Accounting!AD$1)="","",INDEX('Opinion Statement'!$A:$A,Accounting!AD$1))</f>
        <v>Date of approval for virtual site visit by CA:</v>
      </c>
      <c r="AE4" s="570" t="str">
        <f>IF(INDEX('Opinion Statement'!$A:$A,Accounting!AE$1)="","",INDEX('Opinion Statement'!$A:$A,Accounting!AE$1))</f>
        <v>Date(s) of visit(s) [AVR Article 21(1)]:</v>
      </c>
      <c r="AF4" s="570" t="str">
        <f>IF(INDEX('Opinion Statement'!$A:$A,Accounting!AF$1)="","",INDEX('Opinion Statement'!$A:$A,Accounting!AF$1))</f>
        <v>Number of days on-site:</v>
      </c>
      <c r="AG4" s="570" t="str">
        <f>IF(INDEX('Opinion Statement'!$A:$A,Accounting!AG$1)="","",INDEX('Opinion Statement'!$A:$A,Accounting!AG$1))</f>
        <v>Name of EU ETS (lead) auditor(s)/ technical experts undertaking site visit(s):</v>
      </c>
      <c r="AH4" s="570" t="str">
        <f>IF(INDEX('Opinion Statement'!$A:$A,Accounting!AH$1)="","",INDEX('Opinion Statement'!$A:$A,Accounting!AH$1))</f>
        <v>Article 11(4)(d): modifications to MMP notified to CA:</v>
      </c>
      <c r="AI4" s="570" t="str">
        <f>IF(INDEX('Opinion Statement'!$A:$A,Accounting!AI$1)="","",INDEX('Opinion Statement'!$A:$A,Accounting!AI$1))</f>
        <v>Article 16(2)(b): Boundaries of installation and sub-installation(s) are correct:</v>
      </c>
      <c r="AJ4" s="570" t="str">
        <f>IF(INDEX('Opinion Statement'!$A:$A,Accounting!AJ$1)="","",INDEX('Opinion Statement'!$A:$A,Accounting!AJ$1))</f>
        <v>Article 16(2)(c): Source streams and emissions sources are complete:</v>
      </c>
      <c r="AK4" s="570" t="str">
        <f>IF(INDEX('Opinion Statement'!$A:$A,Accounting!AK$1)="","",INDEX('Opinion Statement'!$A:$A,Accounting!AK$1))</f>
        <v>Article 17(3): MMP correctly applied:</v>
      </c>
      <c r="AL4" s="570" t="str">
        <f>IF(INDEX('Opinion Statement'!$A:$A,Accounting!AL$1)="","",INDEX('Opinion Statement'!$A:$A,Accounting!AL$1))</f>
        <v>Article 17(3)(a): Data correctly attributed to sub-installation boundaries:</v>
      </c>
      <c r="AM4" s="570" t="str">
        <f>IF(INDEX('Opinion Statement'!$A:$A,Accounting!AM$1)="","",INDEX('Opinion Statement'!$A:$A,Accounting!AM$1))</f>
        <v>Article 17(3)(c): Correct application of product definitions:</v>
      </c>
      <c r="AN4" s="567" t="str">
        <f>IF(INDEX('Opinion Statement'!$A:$A,Accounting!AN$1)="","",INDEX('Opinion Statement'!$A:$A,Accounting!AN$1))</f>
        <v>NACE/PRODCOM codes declared are consistent with other evidence:</v>
      </c>
      <c r="AO4" s="568"/>
      <c r="AP4" s="569"/>
      <c r="AQ4" s="567" t="str">
        <f>IF(INDEX('Opinion Statement'!$A:$A,Accounting!AQ$1)="","",INDEX('Opinion Statement'!$A:$A,Accounting!AQ$1))</f>
        <v>CN codes declared are consistent with other evidence:</v>
      </c>
      <c r="AR4" s="568"/>
      <c r="AS4" s="569"/>
      <c r="AT4" s="570" t="str">
        <f>IF(INDEX('Opinion Statement'!$A:$A,Accounting!AT$1)="","",INDEX('Opinion Statement'!$A:$A,Accounting!AT$1))</f>
        <v>Article 17(3)(d): Activity level for non-product benchmark sub-installation(s) correctly attributed:</v>
      </c>
      <c r="AU4" s="570" t="str">
        <f>IF(INDEX('Opinion Statement'!$A:$A,Accounting!AU$1)="","",INDEX('Opinion Statement'!$A:$A,Accounting!AU$1))</f>
        <v>Article 17a: Checks carried out on the implementation of Energy Efficiency recommendations:</v>
      </c>
      <c r="AV4" s="570" t="str">
        <f>IF(INDEX('Opinion Statement'!$A:$A,Accounting!AV$1)="","",INDEX('Opinion Statement'!$A:$A,Accounting!AV$1))</f>
        <v>Has the implementation of all energy efficiency recommendations been completed?</v>
      </c>
      <c r="AW4" s="570" t="str">
        <f>IF(INDEX('Opinion Statement'!$A:$A,Accounting!AW$1)="","",INDEX('Opinion Statement'!$A:$A,Accounting!AW$1))</f>
        <v>Article 17b: Checks carried out on the application of an exception to energy efficiency implementation conditionality</v>
      </c>
      <c r="AX4" s="570" t="str">
        <f>IF(INDEX('Opinion Statement'!$A:$A,Accounting!AX$1)="","",INDEX('Opinion Statement'!$A:$A,Accounting!AX$1))</f>
        <v>Do any of the exceptions to energy  efficiency implementation conditionality apply?</v>
      </c>
      <c r="AY4" s="570" t="str">
        <f>IF(INDEX('Opinion Statement'!$A:$A,Accounting!AY$1)="","",INDEX('Opinion Statement'!$A:$A,Accounting!AY$1))</f>
        <v>Article 19(3): Simplified uncertainty applied and information valid:</v>
      </c>
      <c r="AZ4" s="570" t="str">
        <f>IF(INDEX('Opinion Statement'!$A:$A,Accounting!AZ$1)="","",INDEX('Opinion Statement'!$A:$A,Accounting!AZ$1))</f>
        <v>Changes to activity level/ operational activity reported to the CA, that might affect allocation:</v>
      </c>
      <c r="BA4" s="567" t="str">
        <f>IF(INDEX('Opinion Statement'!$A:$A,Accounting!BA$1)="","",INDEX('Opinion Statement'!$A:$A,Accounting!BA$1))</f>
        <v>Article 30(2): Prior period improvements implemented correctly:</v>
      </c>
      <c r="BB4" s="568"/>
      <c r="BC4" s="569"/>
      <c r="BD4" s="567" t="str">
        <f>IF(INDEX('Opinion Statement'!$A:$A,Accounting!BD$1)="","",INDEX('Opinion Statement'!$A:$A,Accounting!BD$1))</f>
        <v>Articles 14(a) and 16(2): Data verified in detail and back to source:</v>
      </c>
      <c r="BE4" s="568"/>
      <c r="BF4" s="569"/>
      <c r="BG4" s="570" t="str">
        <f>IF(INDEX('Opinion Statement'!$A:$A,Accounting!BG$1)="","",INDEX('Opinion Statement'!$A:$A,Accounting!BG$1))</f>
        <v>Article 14(b): Control activities are documented, implemented, maintained and effective to mitigate inherent risks:</v>
      </c>
      <c r="BH4" s="570" t="str">
        <f>IF(INDEX('Opinion Statement'!$A:$A,Accounting!BH$1)="","",INDEX('Opinion Statement'!$A:$A,Accounting!BH$1))</f>
        <v>Article 14(c): Procedures listed in the MMP are documented, implemented, maintained and effective to mitigate inherent risks and control risks:</v>
      </c>
      <c r="BI4" s="570" t="str">
        <f>IF(INDEX('Opinion Statement'!$A:$A,Accounting!BI$1)="","",INDEX('Opinion Statement'!$A:$A,Accounting!BI$1))</f>
        <v>Article 17(2) (a): Procedure for implementing energy efficiency recommendations is documented, implemented and maintained</v>
      </c>
      <c r="BJ4" s="567" t="str">
        <f>IF(INDEX('Opinion Statement'!$A:$A,Accounting!BJ$1)="","",INDEX('Opinion Statement'!$A:$A,Accounting!BJ$1))</f>
        <v>Article 17: Are there Data Gaps:</v>
      </c>
      <c r="BK4" s="568"/>
      <c r="BL4" s="569"/>
      <c r="BM4" s="567" t="str">
        <f>IF(INDEX('Opinion Statement'!$A:$A,Accounting!BM$1)="","",INDEX('Opinion Statement'!$A:$A,Accounting!BM$1))</f>
        <v>Article 17: Is there Double counting:</v>
      </c>
      <c r="BN4" s="568"/>
      <c r="BO4" s="569"/>
      <c r="BP4" s="570" t="str">
        <f>IF(INDEX('Opinion Statement'!$A:$A,Accounting!BP$1)="","",INDEX('Opinion Statement'!$A:$A,Accounting!BP$1))</f>
        <v>Article 18(3): Verification of methods applied for missing data:</v>
      </c>
      <c r="BQ4" s="567" t="str">
        <f>IF(INDEX('Opinion Statement'!$A:$A,Accounting!BQ$1)="","",INDEX('Opinion Statement'!$A:$A,Accounting!BQ$1))</f>
        <v>EC guidance on FAR met:</v>
      </c>
      <c r="BR4" s="568"/>
      <c r="BS4" s="569"/>
      <c r="BT4" s="567" t="str">
        <f>IF(INDEX('Opinion Statement'!$A:$A,Accounting!BT$1)="","",INDEX('Opinion Statement'!$A:$A,Accounting!BT$1))</f>
        <v>Competent Authority guidance on FAR met (if relevant):</v>
      </c>
      <c r="BU4" s="568"/>
      <c r="BV4" s="569"/>
      <c r="BW4" s="567" t="str">
        <f>IF(INDEX('Opinion Statement'!$A:$A,Accounting!BW$1)="","",INDEX('Opinion Statement'!$A:$A,Accounting!BW$1))</f>
        <v>Completeness:</v>
      </c>
      <c r="BX4" s="568"/>
      <c r="BY4" s="569"/>
      <c r="BZ4" s="567" t="str">
        <f>IF(INDEX('Opinion Statement'!$A:$A,Accounting!BZ$1)="","",INDEX('Opinion Statement'!$A:$A,Accounting!BZ$1))</f>
        <v>Accuracy:</v>
      </c>
      <c r="CA4" s="568"/>
      <c r="CB4" s="569"/>
      <c r="CC4" s="567" t="str">
        <f>IF(INDEX('Opinion Statement'!$A:$A,Accounting!CC$1)="","",INDEX('Opinion Statement'!$A:$A,Accounting!CC$1))</f>
        <v>Reliability</v>
      </c>
      <c r="CD4" s="568"/>
      <c r="CE4" s="569"/>
      <c r="CF4" s="146" t="str">
        <f>IF(INDEX('Opinion Statement'!$A:$A,Accounting!CF$1)="","",INDEX('Opinion Statement'!$A:$A,Accounting!CF$1))</f>
        <v xml:space="preserve">OPINION - verified as satisfactory: </v>
      </c>
      <c r="CG4" s="146" t="str">
        <f>IF(INDEX('Opinion Statement'!$A:$A,Accounting!CG$1)="","",INDEX('Opinion Statement'!$A:$A,Accounting!CG$1))</f>
        <v xml:space="preserve">OPINION - verified with comments: </v>
      </c>
      <c r="CH4" s="146" t="str">
        <f>IF(INDEX('Opinion Statement'!$A:$A,Accounting!CH$1)="","",INDEX('Opinion Statement'!$A:$A,Accounting!CH$1))</f>
        <v>Comments which qualify the opinion:</v>
      </c>
      <c r="CI4" s="146" t="str">
        <f>CH4</f>
        <v>Comments which qualify the opinion:</v>
      </c>
      <c r="CJ4" s="146" t="str">
        <f t="shared" ref="CJ4:CR4" si="0">CI4</f>
        <v>Comments which qualify the opinion:</v>
      </c>
      <c r="CK4" s="146" t="str">
        <f t="shared" si="0"/>
        <v>Comments which qualify the opinion:</v>
      </c>
      <c r="CL4" s="146" t="str">
        <f t="shared" si="0"/>
        <v>Comments which qualify the opinion:</v>
      </c>
      <c r="CM4" s="146" t="str">
        <f t="shared" si="0"/>
        <v>Comments which qualify the opinion:</v>
      </c>
      <c r="CN4" s="146" t="str">
        <f t="shared" si="0"/>
        <v>Comments which qualify the opinion:</v>
      </c>
      <c r="CO4" s="146" t="str">
        <f t="shared" si="0"/>
        <v>Comments which qualify the opinion:</v>
      </c>
      <c r="CP4" s="146" t="str">
        <f t="shared" si="0"/>
        <v>Comments which qualify the opinion:</v>
      </c>
      <c r="CQ4" s="146" t="str">
        <f t="shared" si="0"/>
        <v>Comments which qualify the opinion:</v>
      </c>
      <c r="CR4" s="146" t="str">
        <f t="shared" si="0"/>
        <v>Comments which qualify the opinion:</v>
      </c>
      <c r="CS4" s="146" t="str">
        <f>IF(INDEX('Opinion Statement'!$A:$A,Accounting!CS$1)="","",INDEX('Opinion Statement'!$A:$A,Accounting!CS$1))</f>
        <v xml:space="preserve">OPINION - not verified: </v>
      </c>
      <c r="CT4" s="146" t="s">
        <v>130</v>
      </c>
      <c r="CU4" s="146" t="str">
        <f>CT4</f>
        <v>Comments</v>
      </c>
      <c r="CV4" s="146" t="str">
        <f t="shared" ref="CV4" si="1">CU4</f>
        <v>Comments</v>
      </c>
      <c r="CW4" s="146" t="str">
        <f t="shared" ref="CW4" si="2">CV4</f>
        <v>Comments</v>
      </c>
      <c r="CX4" s="146" t="str">
        <f t="shared" ref="CX4" si="3">CW4</f>
        <v>Comments</v>
      </c>
      <c r="CY4" s="146" t="str">
        <f t="shared" ref="CY4" si="4">CX4</f>
        <v>Comments</v>
      </c>
      <c r="CZ4" s="146" t="str">
        <f t="shared" ref="CZ4" si="5">CY4</f>
        <v>Comments</v>
      </c>
      <c r="DA4" s="47"/>
      <c r="DB4" s="146" t="str">
        <f>IF(INDEX('Opinion Statement'!$A:$A,Accounting!DB$1)="","",INDEX('Opinion Statement'!$A:$A,Accounting!DB$1))</f>
        <v>Lead EU ETS Auditor:</v>
      </c>
      <c r="DC4" s="146" t="str">
        <f>IF(INDEX('Opinion Statement'!$A:$A,Accounting!DC$1)="","",INDEX('Opinion Statement'!$A:$A,Accounting!DC$1))</f>
        <v>EU ETS Auditor(s):</v>
      </c>
      <c r="DD4" s="146" t="str">
        <f>IF(INDEX('Opinion Statement'!$A:$A,Accounting!DD$1)="","",INDEX('Opinion Statement'!$A:$A,Accounting!DD$1))</f>
        <v>Technical Expert(s) (EU ETS Auditor):</v>
      </c>
      <c r="DE4" s="146" t="str">
        <f>IF(INDEX('Opinion Statement'!$A:$A,Accounting!DE$1)="","",INDEX('Opinion Statement'!$A:$A,Accounting!DE$1))</f>
        <v>Independent Reviewer:</v>
      </c>
      <c r="DF4" s="146" t="str">
        <f>IF(INDEX('Opinion Statement'!$A:$A,Accounting!DF$1)="","",INDEX('Opinion Statement'!$A:$A,Accounting!DF$1))</f>
        <v>Technical Expert(s) (Independent Review):</v>
      </c>
      <c r="DG4" s="146" t="str">
        <f>IF(INDEX('Opinion Statement'!$A:$A,Accounting!DG$1)="","",INDEX('Opinion Statement'!$A:$A,Accounting!DG$1))</f>
        <v>Signed on behalf of &lt;insert name of verifier here&gt;:</v>
      </c>
      <c r="DH4" s="146" t="str">
        <f>IF(INDEX('Opinion Statement'!$A:$A,Accounting!DH$1)="","",INDEX('Opinion Statement'!$A:$A,Accounting!DH$1))</f>
        <v>Name of authorised signatory:</v>
      </c>
      <c r="DI4" s="146" t="str">
        <f>IF(INDEX('Opinion Statement'!$A:$A,Accounting!DI$1)="","",INDEX('Opinion Statement'!$A:$A,Accounting!DI$1))</f>
        <v>Date of Opinion:</v>
      </c>
      <c r="DJ4" s="146" t="str">
        <f>IF(INDEX('Opinion Statement'!$A:$A,Accounting!DJ$1)="","",INDEX('Opinion Statement'!$A:$A,Accounting!DJ$1))</f>
        <v>Name of verifier:</v>
      </c>
      <c r="DK4" s="146" t="str">
        <f>IF(INDEX('Opinion Statement'!$A:$A,Accounting!DK$1)="","",INDEX('Opinion Statement'!$A:$A,Accounting!DK$1))</f>
        <v>Contact Address:</v>
      </c>
      <c r="DL4" s="146" t="str">
        <f>IF(INDEX('Opinion Statement'!$A:$A,Accounting!DL$1)="","",INDEX('Opinion Statement'!$A:$A,Accounting!DL$1))</f>
        <v>Date of verification contract:</v>
      </c>
      <c r="DM4" s="146" t="str">
        <f>IF(INDEX('Opinion Statement'!$A:$A,Accounting!DM$1)="","",INDEX('Opinion Statement'!$A:$A,Accounting!DM$1))</f>
        <v>Is the verifier accredited or a certified natural person?</v>
      </c>
      <c r="DN4" s="146" t="str">
        <f>IF(INDEX('Opinion Statement'!$A:$A,Accounting!DN$1)="","",INDEX('Opinion Statement'!$A:$A,Accounting!DN$1))</f>
        <v>Name of National Accreditation Body (NAB) or verifier Certifying National Authority:</v>
      </c>
      <c r="DO4" s="146" t="str">
        <f>IF(INDEX('Opinion Statement'!$A:$A,Accounting!DO$1)="","",INDEX('Opinion Statement'!$A:$A,Accounting!DO$1))</f>
        <v xml:space="preserve">Accreditation/ Certification number: </v>
      </c>
      <c r="DP4" s="32"/>
      <c r="DQ4" s="143" t="str">
        <f>IF(INDEX('Annex 1 - Findings'!$B:$B,Accounting!DQ$1)="","",INDEX('Annex 1 - Findings'!$B:$B,Accounting!DQ$1))</f>
        <v>Was one or more data gap methods required?</v>
      </c>
      <c r="DR4" s="143" t="str">
        <f>$DQ$4</f>
        <v>Was one or more data gap methods required?</v>
      </c>
      <c r="DS4" s="143" t="str">
        <f t="shared" ref="DS4:DT4" si="6">$DQ$4</f>
        <v>Was one or more data gap methods required?</v>
      </c>
      <c r="DT4" s="143" t="str">
        <f t="shared" si="6"/>
        <v>Was one or more data gap methods required?</v>
      </c>
      <c r="DU4" s="143"/>
      <c r="DV4" s="143"/>
      <c r="DW4" s="143"/>
      <c r="DX4" s="143"/>
      <c r="DZ4" s="146" t="str">
        <f>IF(INDEX('Annex 1 - Findings'!$B:$B,Accounting!DZ$1)="","",INDEX('Annex 1 - Findings'!$B:$B,Accounting!DZ$1))</f>
        <v>Which evidence was provided for the energy efficiency conditionality?</v>
      </c>
      <c r="EB4" s="146" t="str">
        <f>IF(INDEX('Opinion Statement'!$A:$A,Accounting!EB$1)="","",INDEX('Opinion Statement'!$A:$A,Accounting!EB$1))</f>
        <v>Annex I Activity:</v>
      </c>
      <c r="EC4" s="146" t="str">
        <f>IF(INDEX('Opinion Statement'!$A:$A,Accounting!EC$1)="","",INDEX('Opinion Statement'!$A:$A,Accounting!EC$1))</f>
        <v>Further Annex I activities:</v>
      </c>
      <c r="ED4" s="146" t="str">
        <f>IF(INDEX('Opinion Statement'!$A:$A,Accounting!ED$1)="","",INDEX('Opinion Statement'!$A:$A,Accounting!ED$1))</f>
        <v>Further Annex I activities:</v>
      </c>
      <c r="EE4" s="146" t="str">
        <f>IF(INDEX('Opinion Statement'!$A:$A,Accounting!EE$1)="","",INDEX('Opinion Statement'!$A:$A,Accounting!EE$1))</f>
        <v>Further Annex I activities:</v>
      </c>
      <c r="EF4" s="146" t="str">
        <f>IF(INDEX('Opinion Statement'!$A:$A,Accounting!EF$1)="","",INDEX('Opinion Statement'!$A:$A,Accounting!EF$1))</f>
        <v>Further Annex I activities:</v>
      </c>
      <c r="EG4" s="146" t="str">
        <f>IF(INDEX('Opinion Statement'!$A:$A,Accounting!EG$1)="","",INDEX('Opinion Statement'!$A:$A,Accounting!EG$1))</f>
        <v>Further Annex I activities:</v>
      </c>
    </row>
    <row r="5" spans="1:137" ht="12.75" customHeight="1" x14ac:dyDescent="0.25">
      <c r="B5" s="572"/>
      <c r="C5" s="572"/>
      <c r="D5" s="572"/>
      <c r="E5" s="571"/>
      <c r="F5" s="571"/>
      <c r="G5" s="571"/>
      <c r="H5" s="571"/>
      <c r="I5" s="571"/>
      <c r="J5" s="571"/>
      <c r="K5" s="571"/>
      <c r="L5" s="571"/>
      <c r="M5" s="571"/>
      <c r="N5" s="147"/>
      <c r="O5" s="571"/>
      <c r="P5" s="571"/>
      <c r="Q5" s="571"/>
      <c r="R5" s="155" t="s">
        <v>131</v>
      </c>
      <c r="S5" s="156" t="str">
        <f>'Annex 1 - Findings'!$E$31</f>
        <v>Material?</v>
      </c>
      <c r="T5" s="155" t="s">
        <v>131</v>
      </c>
      <c r="U5" s="156" t="str">
        <f>'Annex 1 - Findings'!$E$31</f>
        <v>Material?</v>
      </c>
      <c r="V5" s="155" t="s">
        <v>131</v>
      </c>
      <c r="W5" s="156" t="str">
        <f>'Annex 1 - Findings'!$E$18</f>
        <v>Material?</v>
      </c>
      <c r="X5" s="155" t="s">
        <v>131</v>
      </c>
      <c r="Y5" s="155" t="s">
        <v>131</v>
      </c>
      <c r="Z5" s="571"/>
      <c r="AA5" s="571"/>
      <c r="AB5" s="571"/>
      <c r="AC5" s="571"/>
      <c r="AD5" s="571"/>
      <c r="AE5" s="571"/>
      <c r="AF5" s="571"/>
      <c r="AG5" s="571"/>
      <c r="AH5" s="571"/>
      <c r="AI5" s="571"/>
      <c r="AJ5" s="571"/>
      <c r="AK5" s="571"/>
      <c r="AL5" s="571"/>
      <c r="AM5" s="571"/>
      <c r="AN5" s="356"/>
      <c r="AO5" s="157" t="str">
        <f>IF(INDEX('Opinion Statement'!$B:$B,Accounting!AO$1)="","",INDEX('Opinion Statement'!$B:$B,Accounting!AO$1))</f>
        <v>If no, is the reason justified?</v>
      </c>
      <c r="AP5" s="357"/>
      <c r="AQ5" s="356"/>
      <c r="AR5" s="157" t="str">
        <f>IF(INDEX('Opinion Statement'!$B:$B,Accounting!AR$1)="","",INDEX('Opinion Statement'!$B:$B,Accounting!AR$1))</f>
        <v>If no, is the reason justified?</v>
      </c>
      <c r="AS5" s="357"/>
      <c r="AT5" s="571"/>
      <c r="AU5" s="571"/>
      <c r="AV5" s="571"/>
      <c r="AW5" s="571"/>
      <c r="AX5" s="571"/>
      <c r="AY5" s="571"/>
      <c r="AZ5" s="571"/>
      <c r="BA5" s="356"/>
      <c r="BB5" s="157" t="str">
        <f>IF(INDEX('Opinion Statement'!$B:$B,Accounting!BB$1)="","",INDEX('Opinion Statement'!$B:$B,Accounting!BB$1))</f>
        <v>If no, has risk of misstatement/non-conformity been assessed by the verifier?</v>
      </c>
      <c r="BC5" s="357"/>
      <c r="BD5" s="356"/>
      <c r="BE5" s="157" t="str">
        <f>IF(INDEX('Opinion Statement'!$B:$B,Accounting!BE$1)="","",INDEX('Opinion Statement'!$B:$B,Accounting!BE$1))</f>
        <v>If no, please provide a justification below:</v>
      </c>
      <c r="BF5" s="357"/>
      <c r="BG5" s="571"/>
      <c r="BH5" s="571"/>
      <c r="BI5" s="571"/>
      <c r="BJ5" s="356"/>
      <c r="BK5" s="157" t="str">
        <f>IF(INDEX('Opinion Statement'!$B:$B,Accounting!BK$1)="","",INDEX('Opinion Statement'!$B:$B,Accounting!BK$1))</f>
        <v>If yes, please briefly explain below and complete Annex 1B:</v>
      </c>
      <c r="BL5" s="357"/>
      <c r="BM5" s="356"/>
      <c r="BN5" s="157" t="str">
        <f>IF(INDEX('Opinion Statement'!$B:$B,Accounting!BN$1)="","",INDEX('Opinion Statement'!$B:$B,Accounting!BN$1))</f>
        <v>If yes, please briefly explain below:</v>
      </c>
      <c r="BO5" s="357"/>
      <c r="BP5" s="571"/>
      <c r="BQ5" s="356"/>
      <c r="BR5" s="157" t="str">
        <f>IF(INDEX('Opinion Statement'!$B:$B,Accounting!BR$1)="","",INDEX('Opinion Statement'!$B:$B,Accounting!BR$1))</f>
        <v>If no, please provide a justification below:</v>
      </c>
      <c r="BS5" s="357"/>
      <c r="BT5" s="356"/>
      <c r="BU5" s="157" t="str">
        <f>IF(INDEX('Opinion Statement'!$B:$B,Accounting!BU$1)="","",INDEX('Opinion Statement'!$B:$B,Accounting!BU$1))</f>
        <v>If no, please provide a justification below:</v>
      </c>
      <c r="BV5" s="357"/>
      <c r="BW5" s="356"/>
      <c r="BX5" s="157" t="str">
        <f>IF(INDEX('Opinion Statement'!$B:$B,Accounting!BX$1)="","",INDEX('Opinion Statement'!$B:$B,Accounting!BX$1))</f>
        <v>If no, please briefly explain below:</v>
      </c>
      <c r="BY5" s="357"/>
      <c r="BZ5" s="356"/>
      <c r="CA5" s="157" t="str">
        <f>IF(INDEX('Opinion Statement'!$B:$B,Accounting!CA$1)="","",INDEX('Opinion Statement'!$B:$B,Accounting!CA$1))</f>
        <v>If no, please briefly explain below:</v>
      </c>
      <c r="CB5" s="357"/>
      <c r="CC5" s="356"/>
      <c r="CD5" s="157" t="str">
        <f>IF(INDEX('Opinion Statement'!$B:$B,Accounting!CD$1)="","",INDEX('Opinion Statement'!$B:$B,Accounting!CD$1))</f>
        <v>If no, please briefly explain below:</v>
      </c>
      <c r="CE5" s="357"/>
      <c r="CF5" s="147"/>
      <c r="CG5" s="147"/>
      <c r="CH5" s="156">
        <v>1</v>
      </c>
      <c r="CI5" s="156">
        <v>2</v>
      </c>
      <c r="CJ5" s="156">
        <v>3</v>
      </c>
      <c r="CK5" s="156">
        <v>4</v>
      </c>
      <c r="CL5" s="156">
        <v>5</v>
      </c>
      <c r="CM5" s="156">
        <v>6</v>
      </c>
      <c r="CN5" s="156">
        <v>7</v>
      </c>
      <c r="CO5" s="156">
        <v>8</v>
      </c>
      <c r="CP5" s="156">
        <v>9</v>
      </c>
      <c r="CQ5" s="156">
        <v>10</v>
      </c>
      <c r="CR5" s="156">
        <v>11</v>
      </c>
      <c r="CS5" s="147"/>
      <c r="CT5" s="156">
        <v>1</v>
      </c>
      <c r="CU5" s="156">
        <v>2</v>
      </c>
      <c r="CV5" s="156">
        <v>3</v>
      </c>
      <c r="CW5" s="156">
        <v>4</v>
      </c>
      <c r="CX5" s="156">
        <v>5</v>
      </c>
      <c r="CY5" s="156">
        <v>6</v>
      </c>
      <c r="CZ5" s="156">
        <v>7</v>
      </c>
      <c r="DB5" s="147"/>
      <c r="DC5" s="147"/>
      <c r="DD5" s="147"/>
      <c r="DE5" s="147"/>
      <c r="DF5" s="147"/>
      <c r="DG5" s="147"/>
      <c r="DH5" s="147"/>
      <c r="DI5" s="147"/>
      <c r="DJ5" s="147"/>
      <c r="DK5" s="147"/>
      <c r="DL5" s="147"/>
      <c r="DM5" s="147"/>
      <c r="DN5" s="147"/>
      <c r="DO5" s="147"/>
      <c r="DQ5" s="141"/>
      <c r="DR5" s="142" t="str">
        <f>IF(INDEX('Annex 1 - Findings'!$B:$B,Accounting!DR$1)="","",INDEX('Annex 1 - Findings'!$B:$B,Accounting!DR$1))</f>
        <v>If Yes, were these part of the MMP submitted for verification?</v>
      </c>
      <c r="DS5" s="142" t="str">
        <f>IF(INDEX('Annex 1 - Findings'!$B:$B,Accounting!DS$1)="","",INDEX('Annex 1 - Findings'!$B:$B,Accounting!DS$1))</f>
        <v>If Yes, were these approved by the CA before completion of the verification?</v>
      </c>
      <c r="DT5" s="142" t="str">
        <f>IF(INDEX('Annex 1 - Findings'!$B:$B,Accounting!DT$1)="","",INDEX('Annex 1 - Findings'!$B:$B,Accounting!DT$1))</f>
        <v xml:space="preserve">If No, - </v>
      </c>
      <c r="DU5" s="142" t="str">
        <f>IF(INDEX('Annex 1 - Findings'!$B:$B,Accounting!DU$1)="","",INDEX('Annex 1 - Findings'!$B:$B,Accounting!DU$1))</f>
        <v>a) were the method(s) used conservative (If No, please provide more details below):</v>
      </c>
      <c r="DV5" s="142" t="str">
        <f>DU5</f>
        <v>a) were the method(s) used conservative (If No, please provide more details below):</v>
      </c>
      <c r="DW5" s="142" t="str">
        <f>IF(INDEX('Annex 1 - Findings'!$B:$B,Accounting!DW$1)="","",INDEX('Annex 1 - Findings'!$B:$B,Accounting!DW$1))</f>
        <v>b) did any method lead to a material misstatement (If Yes, please provide more details below):</v>
      </c>
      <c r="DX5" s="142" t="str">
        <f>DW5</f>
        <v>b) did any method lead to a material misstatement (If Yes, please provide more details below):</v>
      </c>
      <c r="DZ5" s="147"/>
      <c r="EB5" s="147"/>
      <c r="EC5" s="147"/>
      <c r="ED5" s="147"/>
      <c r="EE5" s="147"/>
      <c r="EF5" s="147"/>
      <c r="EG5" s="147"/>
    </row>
    <row r="6" spans="1:137" s="148" customFormat="1" ht="12.75" customHeight="1" x14ac:dyDescent="0.25">
      <c r="A6" s="165"/>
      <c r="B6" s="149" t="str">
        <f>IF(INDEX('Opinion Statement'!$B:$B,Accounting!B$1)="","",INDEX('Opinion Statement'!$B:$B,Accounting!B$1))</f>
        <v/>
      </c>
      <c r="C6" s="149" t="str">
        <f>IF(INDEX('Opinion Statement'!$B:$B,Accounting!C$1)="","",INDEX('Opinion Statement'!$B:$B,Accounting!C$1))</f>
        <v/>
      </c>
      <c r="D6" s="149" t="str">
        <f>IF(INDEX('Opinion Statement'!$B:$B,Accounting!D$1)="","",INDEX('Opinion Statement'!$B:$B,Accounting!D$1))</f>
        <v/>
      </c>
      <c r="E6" s="149" t="str">
        <f>IF(INDEX('Opinion Statement'!$B:$B,Accounting!E$1)="","",INDEX('Opinion Statement'!$B:$B,Accounting!E$1))</f>
        <v>Vlaams Energie- en Klimaatagentschap</v>
      </c>
      <c r="F6" s="149" t="str">
        <f>IF(INDEX('Opinion Statement'!$B:$B,Accounting!F$1)="","",INDEX('Opinion Statement'!$B:$B,Accounting!F$1))</f>
        <v/>
      </c>
      <c r="G6" s="150" t="str">
        <f>IF(INDEX('Opinion Statement'!$B:$B,Accounting!G$1)="","",INDEX('Opinion Statement'!$B:$B,Accounting!G$1))</f>
        <v/>
      </c>
      <c r="H6" s="149" t="str">
        <f>IF(INDEX('Opinion Statement'!$B:$B,Accounting!H$1)="","",INDEX('Opinion Statement'!$B:$B,Accounting!H$1))</f>
        <v/>
      </c>
      <c r="I6" s="149" t="str">
        <f>IF(INDEX('Opinion Statement'!$B:$B,Accounting!I$1)="","",INDEX('Opinion Statement'!$B:$B,Accounting!I$1))</f>
        <v/>
      </c>
      <c r="J6" s="149" t="str">
        <f>IF(INDEX('Opinion Statement'!$B:$B,Accounting!J$1)="","",INDEX('Opinion Statement'!$B:$B,Accounting!J$1))</f>
        <v/>
      </c>
      <c r="K6" s="149" t="str">
        <f>IF(INDEX('Opinion Statement'!$B:$B,Accounting!K$1)="","",INDEX('Opinion Statement'!$B:$B,Accounting!K$1))</f>
        <v/>
      </c>
      <c r="L6" s="150" t="str">
        <f>IF(INDEX('Opinion Statement'!$B:$B,Accounting!L$1)="","",INDEX('Opinion Statement'!$B:$B,Accounting!L$1))</f>
        <v>Baseline Data Report</v>
      </c>
      <c r="M6" s="149" t="str">
        <f>IF(INDEX('Opinion Statement'!$B:$B,Accounting!M$1)="","",INDEX('Opinion Statement'!$B:$B,Accounting!M$1))</f>
        <v>2019-2023</v>
      </c>
      <c r="N6" s="149" t="str">
        <f>IF(INDEX('Opinion Statement'!$B:$B,Accounting!N$1)="","",INDEX('Opinion Statement'!$B:$B,Accounting!N$1))</f>
        <v/>
      </c>
      <c r="O6" s="149" t="str">
        <f>IF(INDEX('Opinion Statement'!$B:$B,Accounting!O$1)="","",INDEX('Opinion Statement'!$B:$B,Accounting!O$1))</f>
        <v/>
      </c>
      <c r="P6" s="149" t="str">
        <f>IF(INDEX('Opinion Statement'!$B:$B,Accounting!P$1)="","",INDEX('Opinion Statement'!$B:$B,Accounting!P$1))</f>
        <v/>
      </c>
      <c r="Q6" s="149" t="str">
        <f>IF(INDEX('Opinion Statement'!$B:$B,Accounting!Q$1)="","",INDEX('Opinion Statement'!$B:$B,Accounting!Q$1))</f>
        <v/>
      </c>
      <c r="R6" s="151">
        <f>COUNTA($F$11:$F$20)-COUNTIF($F$11:$F$20,"")</f>
        <v>0</v>
      </c>
      <c r="S6" s="152">
        <f>COUNTIF($G$11:$G$20,EUConstYes)</f>
        <v>0</v>
      </c>
      <c r="T6" s="151">
        <f>COUNTA($I$11:$I$20)-COUNTIF($I$11:$I$20,"")</f>
        <v>0</v>
      </c>
      <c r="U6" s="152">
        <f>COUNTIF($J$11:$J$20,EUConstYes)</f>
        <v>0</v>
      </c>
      <c r="V6" s="151">
        <f>COUNTA($L$11:$L$20)-COUNTIF($L$11:$L$20,"")</f>
        <v>0</v>
      </c>
      <c r="W6" s="152">
        <f>COUNTIF($M$11:$M$20,EUConstYes)</f>
        <v>0</v>
      </c>
      <c r="X6" s="151">
        <f>COUNTA($O$11:$O$20)-COUNTIF($O$11:$O$20,"")</f>
        <v>0</v>
      </c>
      <c r="Y6" s="151">
        <f>COUNTA($Q$11:$Q$20)-COUNTIF($O$11:$O$20,"")</f>
        <v>0</v>
      </c>
      <c r="Z6" s="158" t="str">
        <f>IF('Annex 2 - basis of work'!$B$26="","",'Annex 2 - basis of work'!$B$26)</f>
        <v/>
      </c>
      <c r="AA6" s="149" t="str">
        <f>IF(INDEX('Opinion Statement'!$B:$B,Accounting!AA$1)="","",INDEX('Opinion Statement'!$B:$B,Accounting!AA$1))</f>
        <v/>
      </c>
      <c r="AB6" s="149" t="str">
        <f>IF(INDEX('Opinion Statement'!$B:$B,Accounting!AB$1)="","",INDEX('Opinion Statement'!$B:$B,Accounting!AB$1))</f>
        <v/>
      </c>
      <c r="AC6" s="149" t="str">
        <f>IF(INDEX('Opinion Statement'!$B:$B,Accounting!AC$1)="","",INDEX('Opinion Statement'!$B:$B,Accounting!AC$1))</f>
        <v/>
      </c>
      <c r="AD6" s="149" t="str">
        <f>IF(INDEX('Opinion Statement'!$B:$B,Accounting!AD$1)="","",INDEX('Opinion Statement'!$B:$B,Accounting!AD$1))</f>
        <v/>
      </c>
      <c r="AE6" s="149" t="str">
        <f>IF(INDEX('Opinion Statement'!$B:$B,Accounting!AE$1)="","",INDEX('Opinion Statement'!$B:$B,Accounting!AE$1))</f>
        <v/>
      </c>
      <c r="AF6" s="149" t="str">
        <f>IF(INDEX('Opinion Statement'!$B:$B,Accounting!AF$1)="","",INDEX('Opinion Statement'!$B:$B,Accounting!AF$1))</f>
        <v/>
      </c>
      <c r="AG6" s="149" t="str">
        <f>IF(INDEX('Opinion Statement'!$B:$B,Accounting!AG$1)="","",INDEX('Opinion Statement'!$B:$B,Accounting!AG$1))</f>
        <v/>
      </c>
      <c r="AH6" s="149" t="str">
        <f>IF(INDEX('Opinion Statement'!$B:$B,Accounting!AH$1)="","",INDEX('Opinion Statement'!$B:$B,Accounting!AH$1))</f>
        <v/>
      </c>
      <c r="AI6" s="149" t="str">
        <f>IF(INDEX('Opinion Statement'!$B:$B,Accounting!AI$1)="","",INDEX('Opinion Statement'!$B:$B,Accounting!AI$1))</f>
        <v/>
      </c>
      <c r="AJ6" s="149" t="str">
        <f>IF(INDEX('Opinion Statement'!$B:$B,Accounting!AJ$1)="","",INDEX('Opinion Statement'!$B:$B,Accounting!AJ$1))</f>
        <v/>
      </c>
      <c r="AK6" s="149" t="str">
        <f>IF(INDEX('Opinion Statement'!$B:$B,Accounting!AK$1)="","",INDEX('Opinion Statement'!$B:$B,Accounting!AK$1))</f>
        <v/>
      </c>
      <c r="AL6" s="149" t="str">
        <f>IF(INDEX('Opinion Statement'!$B:$B,Accounting!AL$1)="","",INDEX('Opinion Statement'!$B:$B,Accounting!AL$1))</f>
        <v/>
      </c>
      <c r="AM6" s="149" t="str">
        <f>IF(INDEX('Opinion Statement'!$B:$B,Accounting!AM$1)="","",INDEX('Opinion Statement'!$B:$B,Accounting!AM$1))</f>
        <v/>
      </c>
      <c r="AN6" s="153" t="str">
        <f>IF(INDEX('Opinion Statement'!$B:$B,Accounting!AN$1)="","",INDEX('Opinion Statement'!$B:$B,Accounting!AN$1))</f>
        <v/>
      </c>
      <c r="AO6" s="578" t="str">
        <f>IF(INDEX('Opinion Statement'!$B:$B,Accounting!AP$1)="","",INDEX('Opinion Statement'!$B:$B,Accounting!AP$1))</f>
        <v/>
      </c>
      <c r="AP6" s="579"/>
      <c r="AQ6" s="153" t="str">
        <f>IF(INDEX('Opinion Statement'!$B:$B,Accounting!AQ$1)="","",INDEX('Opinion Statement'!$B:$B,Accounting!AQ$1))</f>
        <v/>
      </c>
      <c r="AR6" s="578" t="str">
        <f>IF(INDEX('Opinion Statement'!$B:$B,Accounting!AS$1)="","",INDEX('Opinion Statement'!$B:$B,Accounting!AS$1))</f>
        <v/>
      </c>
      <c r="AS6" s="579"/>
      <c r="AT6" s="149"/>
      <c r="AU6" s="149" t="str">
        <f>IF(INDEX('Opinion Statement'!$B:$B,Accounting!AU$1)="","",INDEX('Opinion Statement'!$B:$B,Accounting!AU$1))</f>
        <v/>
      </c>
      <c r="AV6" s="149" t="str">
        <f>IF(INDEX('Opinion Statement'!$B:$B,Accounting!AV$1)="","",INDEX('Opinion Statement'!$B:$B,Accounting!AV$1))</f>
        <v/>
      </c>
      <c r="AW6" s="149" t="str">
        <f>IF(INDEX('Opinion Statement'!$B:$B,Accounting!AW$1)="","",INDEX('Opinion Statement'!$B:$B,Accounting!AW$1))</f>
        <v/>
      </c>
      <c r="AX6" s="149" t="str">
        <f>IF(INDEX('Opinion Statement'!$B:$B,Accounting!AX$1)="","",INDEX('Opinion Statement'!$B:$B,Accounting!AX$1))</f>
        <v/>
      </c>
      <c r="AY6" s="149" t="str">
        <f>IF(INDEX('Opinion Statement'!$B:$B,Accounting!AY$1)="","",INDEX('Opinion Statement'!$B:$B,Accounting!AY$1))</f>
        <v/>
      </c>
      <c r="AZ6" s="149" t="str">
        <f>IF(INDEX('Opinion Statement'!$B:$B,Accounting!AZ$1)="","",INDEX('Opinion Statement'!$B:$B,Accounting!AZ$1))</f>
        <v/>
      </c>
      <c r="BA6" s="153" t="str">
        <f>IF(INDEX('Opinion Statement'!$B:$B,Accounting!BA$1)="","",INDEX('Opinion Statement'!$B:$B,Accounting!BA$1))</f>
        <v/>
      </c>
      <c r="BB6" s="578" t="str">
        <f>IF(INDEX('Opinion Statement'!$B:$B,Accounting!BC$1)="","",INDEX('Opinion Statement'!$B:$B,Accounting!BC$1))</f>
        <v/>
      </c>
      <c r="BC6" s="579"/>
      <c r="BD6" s="153" t="str">
        <f>IF(INDEX('Opinion Statement'!$B:$B,Accounting!BD$1)="","",INDEX('Opinion Statement'!$B:$B,Accounting!BD$1))</f>
        <v/>
      </c>
      <c r="BE6" s="578" t="str">
        <f>IF(INDEX('Opinion Statement'!$B:$B,Accounting!BF$1)="","",INDEX('Opinion Statement'!$B:$B,Accounting!BF$1))</f>
        <v/>
      </c>
      <c r="BF6" s="579"/>
      <c r="BG6" s="149" t="str">
        <f>IF(INDEX('Opinion Statement'!$B:$B,Accounting!BG$1)="","",INDEX('Opinion Statement'!$B:$B,Accounting!BG$1))</f>
        <v/>
      </c>
      <c r="BH6" s="149" t="str">
        <f>IF(INDEX('Opinion Statement'!$B:$B,Accounting!BH$1)="","",INDEX('Opinion Statement'!$B:$B,Accounting!BH$1))</f>
        <v/>
      </c>
      <c r="BI6" s="149" t="str">
        <f>IF(INDEX('Opinion Statement'!$B:$B,Accounting!BI$1)="","",INDEX('Opinion Statement'!$B:$B,Accounting!BI$1))</f>
        <v/>
      </c>
      <c r="BJ6" s="153" t="str">
        <f>IF(INDEX('Opinion Statement'!$B:$B,Accounting!BJ$1)="","",INDEX('Opinion Statement'!$B:$B,Accounting!BJ$1))</f>
        <v/>
      </c>
      <c r="BK6" s="578" t="str">
        <f>IF(INDEX('Opinion Statement'!$B:$B,Accounting!BL$1)="","",INDEX('Opinion Statement'!$B:$B,Accounting!BL$1))</f>
        <v/>
      </c>
      <c r="BL6" s="579"/>
      <c r="BM6" s="153" t="str">
        <f>IF(INDEX('Opinion Statement'!$B:$B,Accounting!BM$1)="","",INDEX('Opinion Statement'!$B:$B,Accounting!BM$1))</f>
        <v/>
      </c>
      <c r="BN6" s="578" t="str">
        <f>IF(INDEX('Opinion Statement'!$B:$B,Accounting!BO$1)="","",INDEX('Opinion Statement'!$B:$B,Accounting!BO$1))</f>
        <v/>
      </c>
      <c r="BO6" s="579"/>
      <c r="BP6" s="149" t="str">
        <f>IF(INDEX('Opinion Statement'!$B:$B,Accounting!BP$1)="","",INDEX('Opinion Statement'!$B:$B,Accounting!BP$1))</f>
        <v/>
      </c>
      <c r="BQ6" s="153" t="str">
        <f>IF(INDEX('Opinion Statement'!$B:$B,Accounting!BQ$1)="","",INDEX('Opinion Statement'!$B:$B,Accounting!BQ$1))</f>
        <v/>
      </c>
      <c r="BR6" s="578" t="str">
        <f>IF(INDEX('Opinion Statement'!$B:$B,Accounting!BS$1)="","",INDEX('Opinion Statement'!$B:$B,Accounting!BS$1))</f>
        <v/>
      </c>
      <c r="BS6" s="579"/>
      <c r="BT6" s="153" t="str">
        <f>IF(INDEX('Opinion Statement'!$B:$B,Accounting!BT$1)="","",INDEX('Opinion Statement'!$B:$B,Accounting!BT$1))</f>
        <v/>
      </c>
      <c r="BU6" s="578" t="str">
        <f>IF(INDEX('Opinion Statement'!$B:$B,Accounting!BV$1)="","",INDEX('Opinion Statement'!$B:$B,Accounting!BV$1))</f>
        <v/>
      </c>
      <c r="BV6" s="579"/>
      <c r="BW6" s="153" t="str">
        <f>IF(INDEX('Opinion Statement'!$B:$B,Accounting!BW$1)="","",INDEX('Opinion Statement'!$B:$B,Accounting!BW$1))</f>
        <v/>
      </c>
      <c r="BX6" s="578" t="str">
        <f>IF(INDEX('Opinion Statement'!$B:$B,Accounting!BY$1)="","",INDEX('Opinion Statement'!$B:$B,Accounting!BY$1))</f>
        <v/>
      </c>
      <c r="BY6" s="579"/>
      <c r="BZ6" s="153" t="str">
        <f>IF(INDEX('Opinion Statement'!$B:$B,Accounting!BZ$1)="","",INDEX('Opinion Statement'!$B:$B,Accounting!BZ$1))</f>
        <v/>
      </c>
      <c r="CA6" s="578" t="str">
        <f>IF(INDEX('Opinion Statement'!$B:$B,Accounting!CB$1)="","",INDEX('Opinion Statement'!$B:$B,Accounting!CB$1))</f>
        <v/>
      </c>
      <c r="CB6" s="579"/>
      <c r="CC6" s="153" t="str">
        <f>IF(INDEX('Opinion Statement'!$B:$B,Accounting!CC$1)="","",INDEX('Opinion Statement'!$B:$B,Accounting!CC$1))</f>
        <v/>
      </c>
      <c r="CD6" s="578" t="str">
        <f>IF(INDEX('Opinion Statement'!$B:$B,Accounting!CE$1)="","",INDEX('Opinion Statement'!$B:$B,Accounting!CE$1))</f>
        <v/>
      </c>
      <c r="CE6" s="579"/>
      <c r="CF6" s="149" t="str">
        <f>IF(INDEX('Opinion Statement'!$B:$B,Accounting!CF$1)="","",INDEX('Opinion Statement'!$B:$B,Accounting!CF$1))</f>
        <v>We have conducted a verification of the data relevant for free allocation reported by the above Operator in its Report as referenced in the verification opinion statement.  On the basis of the verification work undertaken (see Annex 2) these data are fairly stated.</v>
      </c>
      <c r="CG6" s="149" t="str">
        <f>IF(INDEX('Opinion Statement'!$B:$B,Accounting!CG$1)="","",INDEX('Opinion Statement'!$B:$B,Accounting!CG$1))</f>
        <v>We have conducted a verification of the data relevant for free allocation reported by the above Operator in its Report as referenced in the verification opinion statement.  On the basis of the verification work undertaken (see Annex 2) these data are fairly stated, with the exception of:</v>
      </c>
      <c r="CH6" s="149" t="str">
        <f>IF(INDEX('Opinion Statement'!$B:$B,Accounting!CH$1)="","",INDEX('Opinion Statement'!$B:$B,Accounting!CH$1))</f>
        <v>1.</v>
      </c>
      <c r="CI6" s="149" t="str">
        <f>IF(INDEX('Opinion Statement'!$B:$B,Accounting!CI$1)="","",INDEX('Opinion Statement'!$B:$B,Accounting!CI$1))</f>
        <v>2.</v>
      </c>
      <c r="CJ6" s="149" t="str">
        <f>IF(INDEX('Opinion Statement'!$B:$B,Accounting!CJ$1)="","",INDEX('Opinion Statement'!$B:$B,Accounting!CJ$1))</f>
        <v>3.</v>
      </c>
      <c r="CK6" s="149" t="str">
        <f>IF(INDEX('Opinion Statement'!$B:$B,Accounting!CK$1)="","",INDEX('Opinion Statement'!$B:$B,Accounting!CK$1))</f>
        <v/>
      </c>
      <c r="CL6" s="149" t="str">
        <f>IF(INDEX('Opinion Statement'!$B:$B,Accounting!CL$1)="","",INDEX('Opinion Statement'!$B:$B,Accounting!CL$1))</f>
        <v/>
      </c>
      <c r="CM6" s="149" t="str">
        <f>IF(INDEX('Opinion Statement'!$B:$B,Accounting!CM$1)="","",INDEX('Opinion Statement'!$B:$B,Accounting!CM$1))</f>
        <v/>
      </c>
      <c r="CN6" s="149" t="str">
        <f>IF(INDEX('Opinion Statement'!$B:$B,Accounting!CN$1)="","",INDEX('Opinion Statement'!$B:$B,Accounting!CN$1))</f>
        <v/>
      </c>
      <c r="CO6" s="149" t="str">
        <f>IF(INDEX('Opinion Statement'!$B:$B,Accounting!CO$1)="","",INDEX('Opinion Statement'!$B:$B,Accounting!CO$1))</f>
        <v/>
      </c>
      <c r="CP6" s="149" t="str">
        <f>IF(INDEX('Opinion Statement'!$B:$B,Accounting!CP$1)="","",INDEX('Opinion Statement'!$B:$B,Accounting!CP$1))</f>
        <v/>
      </c>
      <c r="CQ6" s="149" t="str">
        <f>IF(INDEX('Opinion Statement'!$B:$B,Accounting!CQ$1)="","",INDEX('Opinion Statement'!$B:$B,Accounting!CQ$1))</f>
        <v/>
      </c>
      <c r="CR6" s="149" t="str">
        <f>IF(INDEX('Opinion Statement'!$B:$B,Accounting!CR$1)="","",INDEX('Opinion Statement'!$B:$B,Accounting!CR$1))</f>
        <v/>
      </c>
      <c r="CS6" s="149" t="str">
        <f>IF(INDEX('Opinion Statement'!$B:$B,Accounting!CS$1)="","",INDEX('Opinion Statement'!$B:$B,Accounting!CS$1))</f>
        <v>We have conducted a verification of the data relevant for free allocation reported by the above Operator in its Report as referenced in the verification opinion statement.   On the basis of the verification work undertaken (see Annex 2) these data CANNOT be verified as free from material misstatement due to  the following reasons:</v>
      </c>
      <c r="CT6" s="149" t="str">
        <f>IF(INDEX('Opinion Statement'!$B:$B,Accounting!CT$1)="","",INDEX('Opinion Statement'!$B:$B,Accounting!CT$1))</f>
        <v>•  uncorrected material misstatement (individual or in aggregate).</v>
      </c>
      <c r="CU6" s="149" t="str">
        <f>IF(INDEX('Opinion Statement'!$B:$B,Accounting!CU$1)="","",INDEX('Opinion Statement'!$B:$B,Accounting!CU$1))</f>
        <v>•  uncorrected material non-conformity (individual or in aggregate) meaning there was insufficient clarity to reach a conclusion with reasonable assurance.</v>
      </c>
      <c r="CV6" s="149" t="str">
        <f>IF(INDEX('Opinion Statement'!$B:$B,Accounting!CV$1)="","",INDEX('Opinion Statement'!$B:$B,Accounting!CV$1))</f>
        <v>•  the scope of the verification is too limited due to:</v>
      </c>
      <c r="CW6" s="149" t="str">
        <f>IF(INDEX('Opinion Statement'!$B:$B,Accounting!CW$1)="","",INDEX('Opinion Statement'!$B:$B,Accounting!CW$1))</f>
        <v>- omissions or limitations in the data or information made available for verification such that insufficient evidence could be obtained to assess the report to a reasonable level of assurance or to conduct the verification</v>
      </c>
      <c r="CX6" s="149" t="str">
        <f>IF(INDEX('Opinion Statement'!$B:$B,Accounting!CX$1)="","",INDEX('Opinion Statement'!$B:$B,Accounting!CX$1))</f>
        <v>- the Monitoring Methodology Plan does not providing sufficient scope or clarity to reach a verification conclusion</v>
      </c>
      <c r="CY6" s="149" t="str">
        <f>IF(INDEX('Opinion Statement'!$B:$B,Accounting!CY$1)="","",INDEX('Opinion Statement'!$B:$B,Accounting!CY$1))</f>
        <v>- the Monitoring Methodology Plan is not approved by the CA</v>
      </c>
      <c r="CZ6" s="149" t="str">
        <f>IF(INDEX('Opinion Statement'!$B:$B,Accounting!CZ$1)="","",INDEX('Opinion Statement'!$B:$B,Accounting!CZ$1))</f>
        <v/>
      </c>
      <c r="DA6" s="32"/>
      <c r="DB6" s="149" t="str">
        <f>IF(INDEX('Opinion Statement'!$B:$B,Accounting!DB$1)="","",INDEX('Opinion Statement'!$B:$B,Accounting!DB$1))</f>
        <v/>
      </c>
      <c r="DC6" s="149" t="str">
        <f>IF(INDEX('Opinion Statement'!$B:$B,Accounting!DC$1)="","",INDEX('Opinion Statement'!$B:$B,Accounting!DC$1))</f>
        <v/>
      </c>
      <c r="DD6" s="149" t="str">
        <f>IF(INDEX('Opinion Statement'!$B:$B,Accounting!DD$1)="","",INDEX('Opinion Statement'!$B:$B,Accounting!DD$1))</f>
        <v/>
      </c>
      <c r="DE6" s="149" t="str">
        <f>IF(INDEX('Opinion Statement'!$B:$B,Accounting!DE$1)="","",INDEX('Opinion Statement'!$B:$B,Accounting!DE$1))</f>
        <v/>
      </c>
      <c r="DF6" s="149" t="str">
        <f>IF(INDEX('Opinion Statement'!$B:$B,Accounting!DF$1)="","",INDEX('Opinion Statement'!$B:$B,Accounting!DF$1))</f>
        <v/>
      </c>
      <c r="DG6" s="149" t="str">
        <f>IF(INDEX('Opinion Statement'!$B:$B,Accounting!DG$1)="","",INDEX('Opinion Statement'!$B:$B,Accounting!DG$1))</f>
        <v/>
      </c>
      <c r="DH6" s="149" t="str">
        <f>IF(INDEX('Opinion Statement'!$B:$B,Accounting!DH$1)="","",INDEX('Opinion Statement'!$B:$B,Accounting!DH$1))</f>
        <v/>
      </c>
      <c r="DI6" s="149" t="str">
        <f>IF(INDEX('Opinion Statement'!$B:$B,Accounting!DI$1)="","",INDEX('Opinion Statement'!$B:$B,Accounting!DI$1))</f>
        <v/>
      </c>
      <c r="DJ6" s="149" t="str">
        <f>IF(INDEX('Opinion Statement'!$B:$B,Accounting!DJ$1)="","",INDEX('Opinion Statement'!$B:$B,Accounting!DJ$1))</f>
        <v/>
      </c>
      <c r="DK6" s="149" t="str">
        <f>IF(INDEX('Opinion Statement'!$B:$B,Accounting!DK$1)="","",INDEX('Opinion Statement'!$B:$B,Accounting!DK$1))</f>
        <v/>
      </c>
      <c r="DL6" s="149" t="str">
        <f>IF(INDEX('Opinion Statement'!$B:$B,Accounting!DL$1)="","",INDEX('Opinion Statement'!$B:$B,Accounting!DL$1))</f>
        <v/>
      </c>
      <c r="DM6" s="149" t="str">
        <f>IF(INDEX('Opinion Statement'!$B:$B,Accounting!DM$1)="","",INDEX('Opinion Statement'!$B:$B,Accounting!DM$1))</f>
        <v/>
      </c>
      <c r="DN6" s="149" t="str">
        <f>IF(INDEX('Opinion Statement'!$B:$B,Accounting!DN$1)="","",INDEX('Opinion Statement'!$B:$B,Accounting!DN$1))</f>
        <v/>
      </c>
      <c r="DO6" s="149" t="str">
        <f>IF(INDEX('Opinion Statement'!$B:$B,Accounting!DO$1)="","",INDEX('Opinion Statement'!$B:$B,Accounting!DO$1))</f>
        <v/>
      </c>
      <c r="DP6" s="32"/>
      <c r="DQ6" s="149" t="str">
        <f>IF(INDEX('Annex 1 - Findings'!$E:$E,Accounting!DQ$1)="","",INDEX('Annex 1 - Findings'!$E:$E,Accounting!DQ$1))</f>
        <v>-- select --</v>
      </c>
      <c r="DR6" s="149" t="str">
        <f>IF(INDEX('Annex 1 - Findings'!$E:$E,Accounting!DR$1)="","",INDEX('Annex 1 - Findings'!$E:$E,Accounting!DR$1))</f>
        <v>-- select --</v>
      </c>
      <c r="DS6" s="149" t="str">
        <f>IF(INDEX('Annex 1 - Findings'!$E:$E,Accounting!DS$1)="","",INDEX('Annex 1 - Findings'!$E:$E,Accounting!DS$1))</f>
        <v>-- select --</v>
      </c>
      <c r="DT6" s="159"/>
      <c r="DU6" s="149" t="str">
        <f>IF(INDEX('Annex 1 - Findings'!$E:$E,Accounting!DU$1)="","",INDEX('Annex 1 - Findings'!$E:$E,Accounting!DU$1))</f>
        <v>-- select --</v>
      </c>
      <c r="DV6" s="149" t="str">
        <f>IF(INDEX('Annex 1 - Findings'!$E:$E,Accounting!DV$1)="","",INDEX('Annex 1 - Findings'!$E:$E,Accounting!DV$1))</f>
        <v/>
      </c>
      <c r="DW6" s="149" t="str">
        <f>IF(INDEX('Annex 1 - Findings'!$E:$E,Accounting!DW$1)="","",INDEX('Annex 1 - Findings'!$E:$E,Accounting!DW$1))</f>
        <v>-- select --</v>
      </c>
      <c r="DX6" s="149" t="str">
        <f>IF(INDEX('Annex 1 - Findings'!$E:$E,Accounting!DX$1)="","",INDEX('Annex 1 - Findings'!$E:$E,Accounting!DX$1))</f>
        <v/>
      </c>
      <c r="DZ6" s="128" t="str">
        <f>IF(INDEX('Annex 1 - Findings'!$E:$E,Accounting!DZ$1)="","",INDEX('Annex 1 - Findings'!$E:$E,Accounting!DZ$1))</f>
        <v>-- select --</v>
      </c>
      <c r="EB6" s="149" t="str">
        <f>IF(INDEX('Opinion Statement'!$B:$B,Accounting!EB$1)="","",INDEX('Opinion Statement'!$B:$B,Accounting!EB$1))</f>
        <v/>
      </c>
      <c r="EC6" s="149" t="str">
        <f>IF(INDEX('Opinion Statement'!$B:$B,Accounting!EC$1)="","",INDEX('Opinion Statement'!$B:$B,Accounting!EC$1))</f>
        <v/>
      </c>
      <c r="ED6" s="149" t="str">
        <f>IF(INDEX('Opinion Statement'!$B:$B,Accounting!ED$1)="","",INDEX('Opinion Statement'!$B:$B,Accounting!ED$1))</f>
        <v/>
      </c>
      <c r="EE6" s="149" t="str">
        <f>IF(INDEX('Opinion Statement'!$B:$B,Accounting!EE$1)="","",INDEX('Opinion Statement'!$B:$B,Accounting!EE$1))</f>
        <v/>
      </c>
      <c r="EF6" s="149" t="str">
        <f>IF(INDEX('Opinion Statement'!$B:$B,Accounting!EF$1)="","",INDEX('Opinion Statement'!$B:$B,Accounting!EF$1))</f>
        <v/>
      </c>
      <c r="EG6" s="149" t="str">
        <f>IF(INDEX('Opinion Statement'!$B:$B,Accounting!EG$1)="","",INDEX('Opinion Statement'!$B:$B,Accounting!EG$1))</f>
        <v/>
      </c>
    </row>
    <row r="8" spans="1:137" s="32" customFormat="1" ht="25" x14ac:dyDescent="0.25">
      <c r="A8" s="166"/>
      <c r="B8" s="145" t="str">
        <f>Translations!$B$353</f>
        <v>Findings</v>
      </c>
      <c r="D8" s="54" t="str">
        <f>'Annex 1 - Findings'!A4</f>
        <v xml:space="preserve">Annex 1A - Misstatements, Non-conformities, Non-compliances and Recommended Improvements </v>
      </c>
    </row>
    <row r="9" spans="1:137" ht="50.15" customHeight="1" x14ac:dyDescent="0.25">
      <c r="B9" s="143" t="str">
        <f>B$4</f>
        <v>Registry ID of the installation (as in NIMs):</v>
      </c>
      <c r="C9" s="143" t="str">
        <f>C$4</f>
        <v xml:space="preserve">Name of Operator: </v>
      </c>
      <c r="D9" s="143" t="str">
        <f>D$4</f>
        <v>Name of Installation:</v>
      </c>
      <c r="E9" s="575" t="str">
        <f>'Annex 1 - Findings'!A6</f>
        <v>A.</v>
      </c>
      <c r="F9" s="572" t="str">
        <f>'Annex 1 - Findings'!B6</f>
        <v>Uncorrected Misstatements that were not corrected before issuance of the verification report</v>
      </c>
      <c r="G9" s="572"/>
      <c r="H9" s="573" t="str">
        <f>'Annex 1 - Findings'!A18</f>
        <v>B.</v>
      </c>
      <c r="I9" s="572" t="str">
        <f>'Annex 1 - Findings'!B18</f>
        <v>Uncorrected Non-compliances with FAR which were identified during verification</v>
      </c>
      <c r="J9" s="572"/>
      <c r="K9" s="573" t="str">
        <f>'Annex 1 - Findings'!A30</f>
        <v>C.</v>
      </c>
      <c r="L9" s="572" t="str">
        <f>'Annex 1 - Findings'!B30</f>
        <v>Uncorrected Non-conformities with the Monitoring Methodology Plan</v>
      </c>
      <c r="M9" s="572"/>
      <c r="N9" s="573" t="str">
        <f>'Annex 1 - Findings'!A43</f>
        <v>D.</v>
      </c>
      <c r="O9" s="569" t="str">
        <f>'Annex 1 - Findings'!B43</f>
        <v xml:space="preserve">Recommended Improvements, if any </v>
      </c>
      <c r="P9" s="573" t="str">
        <f>'Annex 1 - Findings'!A55</f>
        <v>E.</v>
      </c>
      <c r="Q9" s="569" t="str">
        <f>'Annex 1 - Findings'!B55</f>
        <v>Prior period findings or improvements that have NOT been resolved.  
Any findings or improvements reported in the verification report for the prior allocation period data report that have been resolved do not need to be listed here.</v>
      </c>
      <c r="R9" s="573" t="str">
        <f>'Annex 1 - Findings'!A67</f>
        <v>F.</v>
      </c>
      <c r="S9" s="569" t="str">
        <f>'Annex 1 - Findings'!B67</f>
        <v>Reasons for not carrying out checks on implementation of energy efficiency recommendations</v>
      </c>
      <c r="T9" s="573" t="str">
        <f>'Annex 1 - Findings'!A74</f>
        <v>G.</v>
      </c>
      <c r="U9" s="569" t="str">
        <f>'Annex 1 - Findings'!B75</f>
        <v>Recommendation</v>
      </c>
      <c r="V9" s="569" t="str">
        <f>'Annex 1 - Findings'!C75</f>
        <v>Status</v>
      </c>
      <c r="W9" s="569" t="str">
        <f>'Annex 1 - Findings'!D75</f>
        <v>Observations</v>
      </c>
      <c r="X9" s="573" t="str">
        <f>'Annex 1 - Findings'!A87</f>
        <v>H.</v>
      </c>
      <c r="Y9" s="569" t="str">
        <f>'Annex 1 - Findings'!B87</f>
        <v>Reasons for not carrying out checks on applicability of exceptions to conditionality of allocation; and any relevant observations</v>
      </c>
      <c r="Z9" s="573" t="str">
        <f>'Annex 1 - Findings'!A94</f>
        <v>I.</v>
      </c>
      <c r="AA9" s="573" t="str">
        <f>'Annex 1 - Findings'!B95</f>
        <v>Applicable exceptions</v>
      </c>
      <c r="AB9" s="573" t="str">
        <f>'Annex 1 - Findings'!C95</f>
        <v>Recommendation Title &amp; Observations</v>
      </c>
      <c r="AC9" s="580"/>
      <c r="AE9" s="568" t="str">
        <f>'Annex 3 - Changes '!A5</f>
        <v>Annex 3 - Summary of changes identified and not notified to the Competent Authority</v>
      </c>
      <c r="AF9" s="568" t="str">
        <f>'Annex 3 - Changes '!A6</f>
        <v>A) approved by the Competent Authority but which have NOT been incorporated within an approved updated Monitoring Methodology Plan at completion of verification</v>
      </c>
      <c r="AG9" s="568"/>
      <c r="AH9" s="568" t="str">
        <f>'Annex 3 - Changes '!A19</f>
        <v>B) identified by the verifier and which have NOT been reported to the CA</v>
      </c>
      <c r="AI9" s="568"/>
      <c r="DP9" s="47"/>
      <c r="EC9" s="353"/>
    </row>
    <row r="10" spans="1:137" ht="13" x14ac:dyDescent="0.25">
      <c r="B10" s="143"/>
      <c r="C10" s="143"/>
      <c r="D10" s="143"/>
      <c r="E10" s="575"/>
      <c r="F10" s="157"/>
      <c r="G10" s="156" t="str">
        <f>'Annex 1 - Findings'!E6</f>
        <v>Material?</v>
      </c>
      <c r="H10" s="574"/>
      <c r="I10" s="157"/>
      <c r="J10" s="156" t="str">
        <f>'Annex 1 - Findings'!E18</f>
        <v>Material?</v>
      </c>
      <c r="K10" s="574"/>
      <c r="L10" s="157"/>
      <c r="M10" s="156" t="str">
        <f>'Annex 1 - Findings'!E31</f>
        <v>Material?</v>
      </c>
      <c r="N10" s="574"/>
      <c r="O10" s="577"/>
      <c r="P10" s="574"/>
      <c r="Q10" s="577"/>
      <c r="R10" s="574"/>
      <c r="S10" s="577"/>
      <c r="T10" s="574"/>
      <c r="U10" s="577"/>
      <c r="V10" s="577" t="str">
        <f>'Annex 1 - Findings'!C75</f>
        <v>Status</v>
      </c>
      <c r="W10" s="577"/>
      <c r="X10" s="574"/>
      <c r="Y10" s="577"/>
      <c r="Z10" s="574"/>
      <c r="AA10" s="574"/>
      <c r="AB10" s="581"/>
      <c r="AC10" s="582"/>
      <c r="AE10" s="576"/>
      <c r="AF10" s="576"/>
      <c r="AG10" s="576"/>
      <c r="AH10" s="576"/>
      <c r="AI10" s="576"/>
      <c r="DP10" s="47"/>
      <c r="EC10" s="353"/>
    </row>
    <row r="11" spans="1:137" s="32" customFormat="1" ht="13" x14ac:dyDescent="0.25">
      <c r="A11" s="167"/>
      <c r="B11" s="154" t="str">
        <f t="shared" ref="B11:B20" si="7">B$6</f>
        <v/>
      </c>
      <c r="C11" s="154" t="str">
        <f t="shared" ref="C11:D20" si="8">C$6</f>
        <v/>
      </c>
      <c r="D11" s="154" t="str">
        <f t="shared" si="8"/>
        <v/>
      </c>
      <c r="E11" s="160" t="str">
        <f>'Annex 1 - Findings'!A7</f>
        <v>A1</v>
      </c>
      <c r="F11" s="158" t="str">
        <f>IF('Annex 1 - Findings'!B7="","",'Annex 1 - Findings'!B7)</f>
        <v/>
      </c>
      <c r="G11" s="151" t="str">
        <f>IF('Annex 1 - Findings'!E7="","",'Annex 1 - Findings'!E7)</f>
        <v>-- select --</v>
      </c>
      <c r="H11" s="160" t="str">
        <f>'Annex 1 - Findings'!A19</f>
        <v>B1</v>
      </c>
      <c r="I11" s="158" t="str">
        <f>IF('Annex 1 - Findings'!B19="","",'Annex 1 - Findings'!B19)</f>
        <v/>
      </c>
      <c r="J11" s="151" t="str">
        <f>IF('Annex 1 - Findings'!E19="","",'Annex 1 - Findings'!E19)</f>
        <v>-- select --</v>
      </c>
      <c r="K11" s="160" t="str">
        <f>'Annex 1 - Findings'!A32</f>
        <v>C1</v>
      </c>
      <c r="L11" s="158" t="str">
        <f>IF('Annex 1 - Findings'!B32="","",'Annex 1 - Findings'!B32)</f>
        <v/>
      </c>
      <c r="M11" s="151" t="str">
        <f>IF('Annex 1 - Findings'!E32="","",'Annex 1 - Findings'!E32)</f>
        <v>-- select --</v>
      </c>
      <c r="N11" s="160" t="str">
        <f>'Annex 1 - Findings'!A44</f>
        <v>D1</v>
      </c>
      <c r="O11" s="158" t="str">
        <f>IF('Annex 1 - Findings'!B44="","",'Annex 1 - Findings'!B44)</f>
        <v/>
      </c>
      <c r="P11" s="160" t="str">
        <f>'Annex 1 - Findings'!A56</f>
        <v>E1</v>
      </c>
      <c r="Q11" s="158" t="str">
        <f>IF('Annex 1 - Findings'!B56="","",'Annex 1 - Findings'!B56)</f>
        <v/>
      </c>
      <c r="R11" s="160" t="str">
        <f>'Annex 1 - Findings'!A68</f>
        <v>F1</v>
      </c>
      <c r="S11" s="158" t="str">
        <f>IF('Annex 1 - Findings'!B68="","",'Annex 1 - Findings'!B68)</f>
        <v/>
      </c>
      <c r="T11" s="160" t="str">
        <f>'Annex 1 - Findings'!A76</f>
        <v>G1</v>
      </c>
      <c r="U11" s="359" t="str">
        <f>IF('Annex 1 - Findings'!B76="","",'Annex 1 - Findings'!B76)</f>
        <v/>
      </c>
      <c r="V11" s="359" t="str">
        <f>'Annex 1 - Findings'!C76</f>
        <v>-- select --</v>
      </c>
      <c r="W11" s="359" t="str">
        <f>IF('Annex 1 - Findings'!D76="","",'Annex 1 - Findings'!D76)</f>
        <v/>
      </c>
      <c r="X11" s="160" t="str">
        <f>'Annex 1 - Findings'!A88</f>
        <v>H1</v>
      </c>
      <c r="Y11" s="158" t="str">
        <f>IF('Annex 1 - Findings'!B88="","",'Annex 1 - Findings'!B88)</f>
        <v/>
      </c>
      <c r="Z11" s="160" t="str">
        <f>'Annex 1 - Findings'!A96</f>
        <v>I1</v>
      </c>
      <c r="AA11" s="359" t="str">
        <f>IF('Annex 1 - Findings'!B96="","",'Annex 1 - Findings'!B96)</f>
        <v>-- select --</v>
      </c>
      <c r="AB11" s="359" t="str">
        <f>IF('Annex 1 - Findings'!C96="","",'Annex 1 - Findings'!C96)</f>
        <v/>
      </c>
      <c r="AC11" s="359" t="str">
        <f>IF('Annex 1 - Findings'!C97="","",'Annex 1 - Findings'!C97)</f>
        <v/>
      </c>
      <c r="AE11" s="144"/>
      <c r="AF11" s="161">
        <f>'Annex 3 - Changes '!A8</f>
        <v>1</v>
      </c>
      <c r="AG11" s="158" t="str">
        <f>IF('Annex 3 - Changes '!B8="","",'Annex 3 - Changes '!B8)</f>
        <v/>
      </c>
      <c r="AH11" s="161">
        <f>'Annex 3 - Changes '!A21</f>
        <v>1</v>
      </c>
      <c r="AI11" s="158" t="str">
        <f>IF('Annex 3 - Changes '!B21="","",'Annex 3 - Changes '!B21)</f>
        <v/>
      </c>
      <c r="EC11" s="358"/>
    </row>
    <row r="12" spans="1:137" s="32" customFormat="1" ht="13" x14ac:dyDescent="0.25">
      <c r="A12" s="166"/>
      <c r="B12" s="154" t="str">
        <f t="shared" si="7"/>
        <v/>
      </c>
      <c r="C12" s="154" t="str">
        <f t="shared" si="8"/>
        <v/>
      </c>
      <c r="D12" s="154" t="str">
        <f t="shared" si="8"/>
        <v/>
      </c>
      <c r="E12" s="160" t="str">
        <f>'Annex 1 - Findings'!A8</f>
        <v>A2</v>
      </c>
      <c r="F12" s="158" t="str">
        <f>IF('Annex 1 - Findings'!B8="","",'Annex 1 - Findings'!B8)</f>
        <v/>
      </c>
      <c r="G12" s="151" t="str">
        <f>IF('Annex 1 - Findings'!E8="","",'Annex 1 - Findings'!E8)</f>
        <v>-- select --</v>
      </c>
      <c r="H12" s="160" t="str">
        <f>'Annex 1 - Findings'!A20</f>
        <v>B2</v>
      </c>
      <c r="I12" s="158" t="str">
        <f>IF('Annex 1 - Findings'!B20="","",'Annex 1 - Findings'!B20)</f>
        <v/>
      </c>
      <c r="J12" s="151" t="str">
        <f>IF('Annex 1 - Findings'!E20="","",'Annex 1 - Findings'!E20)</f>
        <v>-- select --</v>
      </c>
      <c r="K12" s="160" t="str">
        <f>'Annex 1 - Findings'!A33</f>
        <v>C2</v>
      </c>
      <c r="L12" s="158" t="str">
        <f>IF('Annex 1 - Findings'!B33="","",'Annex 1 - Findings'!B33)</f>
        <v/>
      </c>
      <c r="M12" s="151" t="str">
        <f>IF('Annex 1 - Findings'!E33="","",'Annex 1 - Findings'!E33)</f>
        <v>-- select --</v>
      </c>
      <c r="N12" s="160" t="str">
        <f>'Annex 1 - Findings'!A45</f>
        <v>D2</v>
      </c>
      <c r="O12" s="158" t="str">
        <f>IF('Annex 1 - Findings'!B45="","",'Annex 1 - Findings'!B45)</f>
        <v/>
      </c>
      <c r="P12" s="160" t="str">
        <f>'Annex 1 - Findings'!A57</f>
        <v>E2</v>
      </c>
      <c r="Q12" s="158" t="str">
        <f>IF('Annex 1 - Findings'!B57="","",'Annex 1 - Findings'!B57)</f>
        <v/>
      </c>
      <c r="R12" s="160" t="str">
        <f>'Annex 1 - Findings'!A69</f>
        <v>F2</v>
      </c>
      <c r="S12" s="158" t="str">
        <f>IF('Annex 1 - Findings'!B69="","",'Annex 1 - Findings'!B69)</f>
        <v/>
      </c>
      <c r="T12" s="160" t="str">
        <f>'Annex 1 - Findings'!A77</f>
        <v>G2</v>
      </c>
      <c r="U12" s="359" t="str">
        <f>IF('Annex 1 - Findings'!B77="","",'Annex 1 - Findings'!B77)</f>
        <v/>
      </c>
      <c r="V12" s="359" t="str">
        <f>'Annex 1 - Findings'!C77</f>
        <v>-- select --</v>
      </c>
      <c r="W12" s="359" t="str">
        <f>IF('Annex 1 - Findings'!D77="","",'Annex 1 - Findings'!D77)</f>
        <v/>
      </c>
      <c r="X12" s="160" t="str">
        <f>'Annex 1 - Findings'!A89</f>
        <v>H2</v>
      </c>
      <c r="Y12" s="158" t="str">
        <f>IF('Annex 1 - Findings'!B89="","",'Annex 1 - Findings'!B89)</f>
        <v/>
      </c>
      <c r="Z12" s="160" t="str">
        <f>'Annex 1 - Findings'!A98</f>
        <v>I2</v>
      </c>
      <c r="AA12" s="359" t="str">
        <f>IF('Annex 1 - Findings'!B98="","",'Annex 1 - Findings'!B98)</f>
        <v>-- select --</v>
      </c>
      <c r="AB12" s="359" t="str">
        <f>IF('Annex 1 - Findings'!C98="","",'Annex 1 - Findings'!C98)</f>
        <v/>
      </c>
      <c r="AC12" s="359" t="str">
        <f>IF('Annex 1 - Findings'!C99="","",'Annex 1 - Findings'!C99)</f>
        <v/>
      </c>
      <c r="AE12" s="144"/>
      <c r="AF12" s="161">
        <f>'Annex 3 - Changes '!A9</f>
        <v>2</v>
      </c>
      <c r="AG12" s="158" t="str">
        <f>IF('Annex 3 - Changes '!B9="","",'Annex 3 - Changes '!B9)</f>
        <v/>
      </c>
      <c r="AH12" s="161">
        <f>'Annex 3 - Changes '!A22</f>
        <v>2</v>
      </c>
      <c r="AI12" s="158" t="str">
        <f>IF('Annex 3 - Changes '!B22="","",'Annex 3 - Changes '!B22)</f>
        <v/>
      </c>
      <c r="EC12" s="358"/>
    </row>
    <row r="13" spans="1:137" s="32" customFormat="1" ht="13" x14ac:dyDescent="0.25">
      <c r="A13" s="166"/>
      <c r="B13" s="154" t="str">
        <f t="shared" si="7"/>
        <v/>
      </c>
      <c r="C13" s="154" t="str">
        <f t="shared" si="8"/>
        <v/>
      </c>
      <c r="D13" s="154" t="str">
        <f t="shared" si="8"/>
        <v/>
      </c>
      <c r="E13" s="160" t="str">
        <f>'Annex 1 - Findings'!A9</f>
        <v>A3</v>
      </c>
      <c r="F13" s="158" t="str">
        <f>IF('Annex 1 - Findings'!B9="","",'Annex 1 - Findings'!B9)</f>
        <v/>
      </c>
      <c r="G13" s="151" t="str">
        <f>IF('Annex 1 - Findings'!E9="","",'Annex 1 - Findings'!E9)</f>
        <v>-- select --</v>
      </c>
      <c r="H13" s="160" t="str">
        <f>'Annex 1 - Findings'!A21</f>
        <v>B3</v>
      </c>
      <c r="I13" s="158" t="str">
        <f>IF('Annex 1 - Findings'!B21="","",'Annex 1 - Findings'!B21)</f>
        <v/>
      </c>
      <c r="J13" s="151" t="str">
        <f>IF('Annex 1 - Findings'!E21="","",'Annex 1 - Findings'!E21)</f>
        <v>-- select --</v>
      </c>
      <c r="K13" s="160" t="str">
        <f>'Annex 1 - Findings'!A34</f>
        <v>C3</v>
      </c>
      <c r="L13" s="158" t="str">
        <f>IF('Annex 1 - Findings'!B34="","",'Annex 1 - Findings'!B34)</f>
        <v/>
      </c>
      <c r="M13" s="151" t="str">
        <f>IF('Annex 1 - Findings'!E34="","",'Annex 1 - Findings'!E34)</f>
        <v>-- select --</v>
      </c>
      <c r="N13" s="160" t="str">
        <f>'Annex 1 - Findings'!A46</f>
        <v>D3</v>
      </c>
      <c r="O13" s="158" t="str">
        <f>IF('Annex 1 - Findings'!B46="","",'Annex 1 - Findings'!B46)</f>
        <v/>
      </c>
      <c r="P13" s="160" t="str">
        <f>'Annex 1 - Findings'!A58</f>
        <v>E3</v>
      </c>
      <c r="Q13" s="158" t="str">
        <f>IF('Annex 1 - Findings'!B58="","",'Annex 1 - Findings'!B58)</f>
        <v/>
      </c>
      <c r="R13" s="160" t="str">
        <f>'Annex 1 - Findings'!A70</f>
        <v>F3</v>
      </c>
      <c r="S13" s="158" t="str">
        <f>IF('Annex 1 - Findings'!B70="","",'Annex 1 - Findings'!B70)</f>
        <v/>
      </c>
      <c r="T13" s="160" t="str">
        <f>'Annex 1 - Findings'!A78</f>
        <v>G3</v>
      </c>
      <c r="U13" s="359" t="str">
        <f>IF('Annex 1 - Findings'!B78="","",'Annex 1 - Findings'!B78)</f>
        <v/>
      </c>
      <c r="V13" s="359" t="str">
        <f>'Annex 1 - Findings'!C78</f>
        <v>-- select --</v>
      </c>
      <c r="W13" s="359" t="str">
        <f>IF('Annex 1 - Findings'!D78="","",'Annex 1 - Findings'!D78)</f>
        <v/>
      </c>
      <c r="X13" s="160" t="str">
        <f>'Annex 1 - Findings'!A90</f>
        <v>H3</v>
      </c>
      <c r="Y13" s="158" t="str">
        <f>IF('Annex 1 - Findings'!B90="","",'Annex 1 - Findings'!B90)</f>
        <v/>
      </c>
      <c r="Z13" s="160" t="str">
        <f>'Annex 1 - Findings'!A100</f>
        <v>I3</v>
      </c>
      <c r="AA13" s="359" t="str">
        <f>IF('Annex 1 - Findings'!B100="","",'Annex 1 - Findings'!B100)</f>
        <v>-- select --</v>
      </c>
      <c r="AB13" s="359" t="str">
        <f>IF('Annex 1 - Findings'!C100="","",'Annex 1 - Findings'!C100)</f>
        <v/>
      </c>
      <c r="AC13" s="359" t="str">
        <f>IF('Annex 1 - Findings'!C101="","",'Annex 1 - Findings'!C101)</f>
        <v/>
      </c>
      <c r="AE13" s="144"/>
      <c r="AF13" s="161">
        <f>'Annex 3 - Changes '!A10</f>
        <v>3</v>
      </c>
      <c r="AG13" s="158" t="str">
        <f>IF('Annex 3 - Changes '!B10="","",'Annex 3 - Changes '!B10)</f>
        <v/>
      </c>
      <c r="AH13" s="161">
        <f>'Annex 3 - Changes '!A23</f>
        <v>3</v>
      </c>
      <c r="AI13" s="158" t="str">
        <f>IF('Annex 3 - Changes '!B23="","",'Annex 3 - Changes '!B23)</f>
        <v/>
      </c>
      <c r="EC13" s="358"/>
    </row>
    <row r="14" spans="1:137" s="32" customFormat="1" ht="13" x14ac:dyDescent="0.25">
      <c r="A14" s="166"/>
      <c r="B14" s="154" t="str">
        <f t="shared" si="7"/>
        <v/>
      </c>
      <c r="C14" s="154" t="str">
        <f t="shared" si="8"/>
        <v/>
      </c>
      <c r="D14" s="154" t="str">
        <f t="shared" si="8"/>
        <v/>
      </c>
      <c r="E14" s="160" t="str">
        <f>'Annex 1 - Findings'!A10</f>
        <v>A4</v>
      </c>
      <c r="F14" s="158" t="str">
        <f>IF('Annex 1 - Findings'!B10="","",'Annex 1 - Findings'!B10)</f>
        <v/>
      </c>
      <c r="G14" s="151" t="str">
        <f>IF('Annex 1 - Findings'!E10="","",'Annex 1 - Findings'!E10)</f>
        <v>-- select --</v>
      </c>
      <c r="H14" s="160" t="str">
        <f>'Annex 1 - Findings'!A22</f>
        <v>B4</v>
      </c>
      <c r="I14" s="158" t="str">
        <f>IF('Annex 1 - Findings'!B22="","",'Annex 1 - Findings'!B22)</f>
        <v/>
      </c>
      <c r="J14" s="151" t="str">
        <f>IF('Annex 1 - Findings'!E22="","",'Annex 1 - Findings'!E22)</f>
        <v>-- select --</v>
      </c>
      <c r="K14" s="160" t="str">
        <f>'Annex 1 - Findings'!A35</f>
        <v>C4</v>
      </c>
      <c r="L14" s="158" t="str">
        <f>IF('Annex 1 - Findings'!B35="","",'Annex 1 - Findings'!B35)</f>
        <v/>
      </c>
      <c r="M14" s="151" t="str">
        <f>IF('Annex 1 - Findings'!E35="","",'Annex 1 - Findings'!E35)</f>
        <v>-- select --</v>
      </c>
      <c r="N14" s="160" t="str">
        <f>'Annex 1 - Findings'!A47</f>
        <v>D4</v>
      </c>
      <c r="O14" s="158" t="str">
        <f>IF('Annex 1 - Findings'!B47="","",'Annex 1 - Findings'!B47)</f>
        <v/>
      </c>
      <c r="P14" s="160" t="str">
        <f>'Annex 1 - Findings'!A59</f>
        <v>E4</v>
      </c>
      <c r="Q14" s="158" t="str">
        <f>IF('Annex 1 - Findings'!B59="","",'Annex 1 - Findings'!B59)</f>
        <v/>
      </c>
      <c r="R14" s="160" t="str">
        <f>'Annex 1 - Findings'!A71</f>
        <v>F4</v>
      </c>
      <c r="S14" s="158" t="str">
        <f>IF('Annex 1 - Findings'!B71="","",'Annex 1 - Findings'!B71)</f>
        <v/>
      </c>
      <c r="T14" s="160" t="str">
        <f>'Annex 1 - Findings'!A79</f>
        <v>G4</v>
      </c>
      <c r="U14" s="359" t="str">
        <f>IF('Annex 1 - Findings'!B79="","",'Annex 1 - Findings'!B79)</f>
        <v/>
      </c>
      <c r="V14" s="359" t="str">
        <f>'Annex 1 - Findings'!C79</f>
        <v>-- select --</v>
      </c>
      <c r="W14" s="359" t="str">
        <f>IF('Annex 1 - Findings'!D79="","",'Annex 1 - Findings'!D79)</f>
        <v/>
      </c>
      <c r="X14" s="160" t="str">
        <f>'Annex 1 - Findings'!A91</f>
        <v>H4</v>
      </c>
      <c r="Y14" s="158" t="str">
        <f>IF('Annex 1 - Findings'!B91="","",'Annex 1 - Findings'!B91)</f>
        <v/>
      </c>
      <c r="Z14" s="160" t="str">
        <f>'Annex 1 - Findings'!A102</f>
        <v>I4</v>
      </c>
      <c r="AA14" s="359" t="str">
        <f>IF('Annex 1 - Findings'!B102="","",'Annex 1 - Findings'!B102)</f>
        <v>-- select --</v>
      </c>
      <c r="AB14" s="359" t="str">
        <f>IF('Annex 1 - Findings'!C102="","",'Annex 1 - Findings'!C102)</f>
        <v/>
      </c>
      <c r="AC14" s="359" t="str">
        <f>IF('Annex 1 - Findings'!C103="","",'Annex 1 - Findings'!C103)</f>
        <v/>
      </c>
      <c r="AE14" s="144"/>
      <c r="AF14" s="161">
        <f>'Annex 3 - Changes '!A11</f>
        <v>4</v>
      </c>
      <c r="AG14" s="158" t="str">
        <f>IF('Annex 3 - Changes '!B11="","",'Annex 3 - Changes '!B11)</f>
        <v/>
      </c>
      <c r="AH14" s="161">
        <f>'Annex 3 - Changes '!A24</f>
        <v>4</v>
      </c>
      <c r="AI14" s="158" t="str">
        <f>IF('Annex 3 - Changes '!B24="","",'Annex 3 - Changes '!B24)</f>
        <v/>
      </c>
      <c r="EC14" s="358"/>
    </row>
    <row r="15" spans="1:137" s="32" customFormat="1" ht="13" x14ac:dyDescent="0.25">
      <c r="A15" s="166"/>
      <c r="B15" s="154" t="str">
        <f t="shared" si="7"/>
        <v/>
      </c>
      <c r="C15" s="154" t="str">
        <f t="shared" si="8"/>
        <v/>
      </c>
      <c r="D15" s="154" t="str">
        <f t="shared" si="8"/>
        <v/>
      </c>
      <c r="E15" s="160" t="str">
        <f>'Annex 1 - Findings'!A11</f>
        <v>A5</v>
      </c>
      <c r="F15" s="158" t="str">
        <f>IF('Annex 1 - Findings'!B11="","",'Annex 1 - Findings'!B11)</f>
        <v/>
      </c>
      <c r="G15" s="151" t="str">
        <f>IF('Annex 1 - Findings'!E11="","",'Annex 1 - Findings'!E11)</f>
        <v>-- select --</v>
      </c>
      <c r="H15" s="160" t="str">
        <f>'Annex 1 - Findings'!A23</f>
        <v>B5</v>
      </c>
      <c r="I15" s="158" t="str">
        <f>IF('Annex 1 - Findings'!B23="","",'Annex 1 - Findings'!B23)</f>
        <v/>
      </c>
      <c r="J15" s="151" t="str">
        <f>IF('Annex 1 - Findings'!E23="","",'Annex 1 - Findings'!E23)</f>
        <v>-- select --</v>
      </c>
      <c r="K15" s="160" t="str">
        <f>'Annex 1 - Findings'!A36</f>
        <v>C5</v>
      </c>
      <c r="L15" s="158" t="str">
        <f>IF('Annex 1 - Findings'!B36="","",'Annex 1 - Findings'!B36)</f>
        <v/>
      </c>
      <c r="M15" s="151" t="str">
        <f>IF('Annex 1 - Findings'!E36="","",'Annex 1 - Findings'!E36)</f>
        <v>-- select --</v>
      </c>
      <c r="N15" s="160" t="str">
        <f>'Annex 1 - Findings'!A48</f>
        <v>D5</v>
      </c>
      <c r="O15" s="158" t="str">
        <f>IF('Annex 1 - Findings'!B48="","",'Annex 1 - Findings'!B48)</f>
        <v/>
      </c>
      <c r="P15" s="160" t="str">
        <f>'Annex 1 - Findings'!A60</f>
        <v>E5</v>
      </c>
      <c r="Q15" s="158" t="str">
        <f>IF('Annex 1 - Findings'!B60="","",'Annex 1 - Findings'!B60)</f>
        <v/>
      </c>
      <c r="R15" s="160" t="str">
        <f>'Annex 1 - Findings'!A72</f>
        <v>F5</v>
      </c>
      <c r="S15" s="158" t="str">
        <f>IF('Annex 1 - Findings'!B72="","",'Annex 1 - Findings'!B72)</f>
        <v/>
      </c>
      <c r="T15" s="160" t="str">
        <f>'Annex 1 - Findings'!A80</f>
        <v>G5</v>
      </c>
      <c r="U15" s="359" t="str">
        <f>IF('Annex 1 - Findings'!B80="","",'Annex 1 - Findings'!B80)</f>
        <v/>
      </c>
      <c r="V15" s="359" t="str">
        <f>'Annex 1 - Findings'!C80</f>
        <v>-- select --</v>
      </c>
      <c r="W15" s="359" t="str">
        <f>IF('Annex 1 - Findings'!D80="","",'Annex 1 - Findings'!D80)</f>
        <v/>
      </c>
      <c r="X15" s="160" t="str">
        <f>'Annex 1 - Findings'!A92</f>
        <v>H5</v>
      </c>
      <c r="Y15" s="158" t="str">
        <f>IF('Annex 1 - Findings'!B92="","",'Annex 1 - Findings'!B92)</f>
        <v/>
      </c>
      <c r="Z15" s="160" t="str">
        <f>'Annex 1 - Findings'!A104</f>
        <v>I5</v>
      </c>
      <c r="AA15" s="359" t="str">
        <f>IF('Annex 1 - Findings'!B104="","",'Annex 1 - Findings'!B104)</f>
        <v>-- select --</v>
      </c>
      <c r="AB15" s="359" t="str">
        <f>IF('Annex 1 - Findings'!C104="","",'Annex 1 - Findings'!C104)</f>
        <v/>
      </c>
      <c r="AC15" s="359" t="str">
        <f>IF('Annex 1 - Findings'!C105="","",'Annex 1 - Findings'!C105)</f>
        <v/>
      </c>
      <c r="AE15" s="144"/>
      <c r="AF15" s="161">
        <f>'Annex 3 - Changes '!A12</f>
        <v>5</v>
      </c>
      <c r="AG15" s="158" t="str">
        <f>IF('Annex 3 - Changes '!B12="","",'Annex 3 - Changes '!B12)</f>
        <v/>
      </c>
      <c r="AH15" s="161">
        <f>'Annex 3 - Changes '!A25</f>
        <v>5</v>
      </c>
      <c r="AI15" s="158" t="str">
        <f>IF('Annex 3 - Changes '!B25="","",'Annex 3 - Changes '!B25)</f>
        <v/>
      </c>
      <c r="EC15" s="358"/>
    </row>
    <row r="16" spans="1:137" s="32" customFormat="1" ht="13" x14ac:dyDescent="0.25">
      <c r="A16" s="166"/>
      <c r="B16" s="154" t="str">
        <f t="shared" si="7"/>
        <v/>
      </c>
      <c r="C16" s="154" t="str">
        <f t="shared" si="8"/>
        <v/>
      </c>
      <c r="D16" s="154" t="str">
        <f t="shared" si="8"/>
        <v/>
      </c>
      <c r="E16" s="160" t="str">
        <f>'Annex 1 - Findings'!A12</f>
        <v>A6</v>
      </c>
      <c r="F16" s="158" t="str">
        <f>IF('Annex 1 - Findings'!B12="","",'Annex 1 - Findings'!B12)</f>
        <v/>
      </c>
      <c r="G16" s="151" t="str">
        <f>IF('Annex 1 - Findings'!E12="","",'Annex 1 - Findings'!E12)</f>
        <v>-- select --</v>
      </c>
      <c r="H16" s="160" t="str">
        <f>'Annex 1 - Findings'!A24</f>
        <v>B6</v>
      </c>
      <c r="I16" s="158" t="str">
        <f>IF('Annex 1 - Findings'!B24="","",'Annex 1 - Findings'!B24)</f>
        <v/>
      </c>
      <c r="J16" s="151" t="str">
        <f>IF('Annex 1 - Findings'!E24="","",'Annex 1 - Findings'!E24)</f>
        <v>-- select --</v>
      </c>
      <c r="K16" s="160" t="str">
        <f>'Annex 1 - Findings'!A37</f>
        <v>C6</v>
      </c>
      <c r="L16" s="158" t="str">
        <f>IF('Annex 1 - Findings'!B37="","",'Annex 1 - Findings'!B37)</f>
        <v/>
      </c>
      <c r="M16" s="151" t="str">
        <f>IF('Annex 1 - Findings'!E37="","",'Annex 1 - Findings'!E37)</f>
        <v>-- select --</v>
      </c>
      <c r="N16" s="160" t="str">
        <f>'Annex 1 - Findings'!A49</f>
        <v>D6</v>
      </c>
      <c r="O16" s="158" t="str">
        <f>IF('Annex 1 - Findings'!B49="","",'Annex 1 - Findings'!B49)</f>
        <v/>
      </c>
      <c r="P16" s="160" t="str">
        <f>'Annex 1 - Findings'!A61</f>
        <v>E6</v>
      </c>
      <c r="Q16" s="158" t="str">
        <f>IF('Annex 1 - Findings'!B61="","",'Annex 1 - Findings'!B61)</f>
        <v/>
      </c>
      <c r="R16" s="160"/>
      <c r="S16" s="158"/>
      <c r="T16" s="160" t="str">
        <f>'Annex 1 - Findings'!A81</f>
        <v>G6</v>
      </c>
      <c r="U16" s="359" t="str">
        <f>IF('Annex 1 - Findings'!B81="","",'Annex 1 - Findings'!B81)</f>
        <v/>
      </c>
      <c r="V16" s="359" t="str">
        <f>'Annex 1 - Findings'!C81</f>
        <v>-- select --</v>
      </c>
      <c r="W16" s="359" t="str">
        <f>IF('Annex 1 - Findings'!D81="","",'Annex 1 - Findings'!D81)</f>
        <v/>
      </c>
      <c r="X16" s="160"/>
      <c r="Y16" s="158"/>
      <c r="Z16" s="160" t="str">
        <f>'Annex 1 - Findings'!A106</f>
        <v>I6</v>
      </c>
      <c r="AA16" s="359" t="str">
        <f>IF('Annex 1 - Findings'!B106="","",'Annex 1 - Findings'!B106)</f>
        <v>-- select --</v>
      </c>
      <c r="AB16" s="359" t="str">
        <f>IF('Annex 1 - Findings'!C106="","",'Annex 1 - Findings'!C106)</f>
        <v/>
      </c>
      <c r="AC16" s="359" t="str">
        <f>IF('Annex 1 - Findings'!C107="","",'Annex 1 - Findings'!C107)</f>
        <v/>
      </c>
      <c r="AE16" s="144"/>
      <c r="AF16" s="161">
        <f>'Annex 3 - Changes '!A13</f>
        <v>6</v>
      </c>
      <c r="AG16" s="158" t="str">
        <f>IF('Annex 3 - Changes '!B13="","",'Annex 3 - Changes '!B13)</f>
        <v/>
      </c>
      <c r="AH16" s="161">
        <f>'Annex 3 - Changes '!A26</f>
        <v>6</v>
      </c>
      <c r="AI16" s="158" t="str">
        <f>IF('Annex 3 - Changes '!B26="","",'Annex 3 - Changes '!B26)</f>
        <v/>
      </c>
      <c r="EC16" s="358"/>
    </row>
    <row r="17" spans="1:133" s="32" customFormat="1" ht="13" x14ac:dyDescent="0.25">
      <c r="A17" s="166"/>
      <c r="B17" s="154" t="str">
        <f t="shared" si="7"/>
        <v/>
      </c>
      <c r="C17" s="154" t="str">
        <f t="shared" si="8"/>
        <v/>
      </c>
      <c r="D17" s="154" t="str">
        <f t="shared" si="8"/>
        <v/>
      </c>
      <c r="E17" s="160" t="str">
        <f>'Annex 1 - Findings'!A13</f>
        <v>A7</v>
      </c>
      <c r="F17" s="158" t="str">
        <f>IF('Annex 1 - Findings'!B13="","",'Annex 1 - Findings'!B13)</f>
        <v/>
      </c>
      <c r="G17" s="151" t="str">
        <f>IF('Annex 1 - Findings'!E13="","",'Annex 1 - Findings'!E13)</f>
        <v>-- select --</v>
      </c>
      <c r="H17" s="160" t="str">
        <f>'Annex 1 - Findings'!A25</f>
        <v>B7</v>
      </c>
      <c r="I17" s="158" t="str">
        <f>IF('Annex 1 - Findings'!B25="","",'Annex 1 - Findings'!B25)</f>
        <v/>
      </c>
      <c r="J17" s="151" t="str">
        <f>IF('Annex 1 - Findings'!E25="","",'Annex 1 - Findings'!E25)</f>
        <v>-- select --</v>
      </c>
      <c r="K17" s="160" t="str">
        <f>'Annex 1 - Findings'!A38</f>
        <v>C7</v>
      </c>
      <c r="L17" s="158" t="str">
        <f>IF('Annex 1 - Findings'!B38="","",'Annex 1 - Findings'!B38)</f>
        <v/>
      </c>
      <c r="M17" s="151" t="str">
        <f>IF('Annex 1 - Findings'!E38="","",'Annex 1 - Findings'!E38)</f>
        <v>-- select --</v>
      </c>
      <c r="N17" s="160" t="str">
        <f>'Annex 1 - Findings'!A50</f>
        <v>D7</v>
      </c>
      <c r="O17" s="158" t="str">
        <f>IF('Annex 1 - Findings'!B50="","",'Annex 1 - Findings'!B50)</f>
        <v/>
      </c>
      <c r="P17" s="160" t="str">
        <f>'Annex 1 - Findings'!A62</f>
        <v>E7</v>
      </c>
      <c r="Q17" s="158" t="str">
        <f>IF('Annex 1 - Findings'!B62="","",'Annex 1 - Findings'!B62)</f>
        <v/>
      </c>
      <c r="R17" s="160"/>
      <c r="S17" s="158"/>
      <c r="T17" s="160" t="str">
        <f>'Annex 1 - Findings'!A82</f>
        <v>G7</v>
      </c>
      <c r="U17" s="359" t="str">
        <f>IF('Annex 1 - Findings'!B82="","",'Annex 1 - Findings'!B82)</f>
        <v/>
      </c>
      <c r="V17" s="359" t="str">
        <f>'Annex 1 - Findings'!C82</f>
        <v>-- select --</v>
      </c>
      <c r="W17" s="359" t="str">
        <f>IF('Annex 1 - Findings'!D82="","",'Annex 1 - Findings'!D82)</f>
        <v/>
      </c>
      <c r="X17" s="160"/>
      <c r="Y17" s="158"/>
      <c r="Z17" s="160"/>
      <c r="AA17" s="359" t="str">
        <f>IF('Annex 1 - Findings'!H82="","",'Annex 1 - Findings'!H82)</f>
        <v/>
      </c>
      <c r="AB17" s="359"/>
      <c r="AC17" s="359"/>
      <c r="AE17" s="144"/>
      <c r="AF17" s="161">
        <f>'Annex 3 - Changes '!A14</f>
        <v>7</v>
      </c>
      <c r="AG17" s="158" t="str">
        <f>IF('Annex 3 - Changes '!B14="","",'Annex 3 - Changes '!B14)</f>
        <v/>
      </c>
      <c r="AH17" s="161">
        <f>'Annex 3 - Changes '!A27</f>
        <v>7</v>
      </c>
      <c r="AI17" s="158" t="str">
        <f>IF('Annex 3 - Changes '!B27="","",'Annex 3 - Changes '!B27)</f>
        <v/>
      </c>
      <c r="EC17" s="358"/>
    </row>
    <row r="18" spans="1:133" s="32" customFormat="1" ht="13" x14ac:dyDescent="0.25">
      <c r="A18" s="166"/>
      <c r="B18" s="154" t="str">
        <f t="shared" si="7"/>
        <v/>
      </c>
      <c r="C18" s="154" t="str">
        <f t="shared" si="8"/>
        <v/>
      </c>
      <c r="D18" s="154" t="str">
        <f t="shared" si="8"/>
        <v/>
      </c>
      <c r="E18" s="160" t="str">
        <f>'Annex 1 - Findings'!A14</f>
        <v>A8</v>
      </c>
      <c r="F18" s="158" t="str">
        <f>IF('Annex 1 - Findings'!B14="","",'Annex 1 - Findings'!B14)</f>
        <v/>
      </c>
      <c r="G18" s="151" t="str">
        <f>IF('Annex 1 - Findings'!E14="","",'Annex 1 - Findings'!E14)</f>
        <v>-- select --</v>
      </c>
      <c r="H18" s="160" t="str">
        <f>'Annex 1 - Findings'!A26</f>
        <v>B8</v>
      </c>
      <c r="I18" s="158" t="str">
        <f>IF('Annex 1 - Findings'!B26="","",'Annex 1 - Findings'!B26)</f>
        <v/>
      </c>
      <c r="J18" s="151" t="str">
        <f>IF('Annex 1 - Findings'!E26="","",'Annex 1 - Findings'!E26)</f>
        <v>-- select --</v>
      </c>
      <c r="K18" s="160" t="str">
        <f>'Annex 1 - Findings'!A39</f>
        <v>C8</v>
      </c>
      <c r="L18" s="158" t="str">
        <f>IF('Annex 1 - Findings'!B39="","",'Annex 1 - Findings'!B39)</f>
        <v/>
      </c>
      <c r="M18" s="151" t="str">
        <f>IF('Annex 1 - Findings'!E39="","",'Annex 1 - Findings'!E39)</f>
        <v>-- select --</v>
      </c>
      <c r="N18" s="160" t="str">
        <f>'Annex 1 - Findings'!A51</f>
        <v>D8</v>
      </c>
      <c r="O18" s="158" t="str">
        <f>IF('Annex 1 - Findings'!B51="","",'Annex 1 - Findings'!B51)</f>
        <v/>
      </c>
      <c r="P18" s="160" t="str">
        <f>'Annex 1 - Findings'!A63</f>
        <v>E8</v>
      </c>
      <c r="Q18" s="158" t="str">
        <f>IF('Annex 1 - Findings'!B63="","",'Annex 1 - Findings'!B63)</f>
        <v/>
      </c>
      <c r="R18" s="160"/>
      <c r="S18" s="158"/>
      <c r="T18" s="160" t="str">
        <f>'Annex 1 - Findings'!A83</f>
        <v>G8</v>
      </c>
      <c r="U18" s="359" t="str">
        <f>IF('Annex 1 - Findings'!B83="","",'Annex 1 - Findings'!B83)</f>
        <v/>
      </c>
      <c r="V18" s="359" t="str">
        <f>'Annex 1 - Findings'!C83</f>
        <v>-- select --</v>
      </c>
      <c r="W18" s="359" t="str">
        <f>IF('Annex 1 - Findings'!D83="","",'Annex 1 - Findings'!D83)</f>
        <v/>
      </c>
      <c r="X18" s="160"/>
      <c r="Y18" s="158"/>
      <c r="Z18" s="160"/>
      <c r="AA18" s="359" t="str">
        <f>IF('Annex 1 - Findings'!H83="","",'Annex 1 - Findings'!H83)</f>
        <v/>
      </c>
      <c r="AB18" s="359"/>
      <c r="AC18" s="359"/>
      <c r="AE18" s="144"/>
      <c r="AF18" s="160">
        <f>'Annex 3 - Changes '!A15</f>
        <v>8</v>
      </c>
      <c r="AG18" s="158" t="str">
        <f>IF('Annex 3 - Changes '!B15="","",'Annex 3 - Changes '!B15)</f>
        <v/>
      </c>
      <c r="AH18" s="161">
        <f>'Annex 3 - Changes '!A28</f>
        <v>8</v>
      </c>
      <c r="AI18" s="158" t="str">
        <f>IF('Annex 3 - Changes '!B28="","",'Annex 3 - Changes '!B28)</f>
        <v/>
      </c>
      <c r="EC18" s="358"/>
    </row>
    <row r="19" spans="1:133" s="32" customFormat="1" ht="13" x14ac:dyDescent="0.25">
      <c r="A19" s="166"/>
      <c r="B19" s="154" t="str">
        <f t="shared" si="7"/>
        <v/>
      </c>
      <c r="C19" s="154" t="str">
        <f t="shared" si="8"/>
        <v/>
      </c>
      <c r="D19" s="154" t="str">
        <f t="shared" si="8"/>
        <v/>
      </c>
      <c r="E19" s="160" t="str">
        <f>'Annex 1 - Findings'!A15</f>
        <v>A9</v>
      </c>
      <c r="F19" s="158" t="str">
        <f>IF('Annex 1 - Findings'!B15="","",'Annex 1 - Findings'!B15)</f>
        <v/>
      </c>
      <c r="G19" s="151" t="str">
        <f>IF('Annex 1 - Findings'!E15="","",'Annex 1 - Findings'!E15)</f>
        <v>-- select --</v>
      </c>
      <c r="H19" s="160" t="str">
        <f>'Annex 1 - Findings'!A27</f>
        <v>B9</v>
      </c>
      <c r="I19" s="158" t="str">
        <f>IF('Annex 1 - Findings'!B27="","",'Annex 1 - Findings'!B27)</f>
        <v/>
      </c>
      <c r="J19" s="151" t="str">
        <f>IF('Annex 1 - Findings'!E27="","",'Annex 1 - Findings'!E27)</f>
        <v>-- select --</v>
      </c>
      <c r="K19" s="160" t="str">
        <f>'Annex 1 - Findings'!A40</f>
        <v>C9</v>
      </c>
      <c r="L19" s="158" t="str">
        <f>IF('Annex 1 - Findings'!B40="","",'Annex 1 - Findings'!B40)</f>
        <v/>
      </c>
      <c r="M19" s="151" t="str">
        <f>IF('Annex 1 - Findings'!E40="","",'Annex 1 - Findings'!E40)</f>
        <v>-- select --</v>
      </c>
      <c r="N19" s="160" t="str">
        <f>'Annex 1 - Findings'!A52</f>
        <v>D9</v>
      </c>
      <c r="O19" s="158" t="str">
        <f>IF('Annex 1 - Findings'!B52="","",'Annex 1 - Findings'!B52)</f>
        <v/>
      </c>
      <c r="P19" s="160" t="str">
        <f>'Annex 1 - Findings'!A64</f>
        <v>E9</v>
      </c>
      <c r="Q19" s="158" t="str">
        <f>IF('Annex 1 - Findings'!B64="","",'Annex 1 - Findings'!B64)</f>
        <v/>
      </c>
      <c r="R19" s="160"/>
      <c r="S19" s="158"/>
      <c r="T19" s="160" t="str">
        <f>'Annex 1 - Findings'!A84</f>
        <v>G9</v>
      </c>
      <c r="U19" s="359" t="str">
        <f>IF('Annex 1 - Findings'!B84="","",'Annex 1 - Findings'!B84)</f>
        <v/>
      </c>
      <c r="V19" s="359" t="str">
        <f>'Annex 1 - Findings'!C84</f>
        <v>-- select --</v>
      </c>
      <c r="W19" s="359" t="str">
        <f>IF('Annex 1 - Findings'!D84="","",'Annex 1 - Findings'!D84)</f>
        <v/>
      </c>
      <c r="X19" s="160"/>
      <c r="Y19" s="158"/>
      <c r="Z19" s="160"/>
      <c r="AA19" s="359" t="str">
        <f>IF('Annex 1 - Findings'!H84="","",'Annex 1 - Findings'!H84)</f>
        <v/>
      </c>
      <c r="AB19" s="359"/>
      <c r="AC19" s="359"/>
      <c r="AE19" s="144"/>
      <c r="AF19" s="160">
        <f>'Annex 3 - Changes '!A16</f>
        <v>9</v>
      </c>
      <c r="AG19" s="158" t="str">
        <f>IF('Annex 3 - Changes '!B16="","",'Annex 3 - Changes '!B16)</f>
        <v/>
      </c>
      <c r="AH19" s="161">
        <f>'Annex 3 - Changes '!A29</f>
        <v>9</v>
      </c>
      <c r="AI19" s="158" t="str">
        <f>IF('Annex 3 - Changes '!B29="","",'Annex 3 - Changes '!B29)</f>
        <v/>
      </c>
      <c r="EC19" s="358"/>
    </row>
    <row r="20" spans="1:133" s="32" customFormat="1" ht="13" x14ac:dyDescent="0.25">
      <c r="A20" s="166"/>
      <c r="B20" s="154" t="str">
        <f t="shared" si="7"/>
        <v/>
      </c>
      <c r="C20" s="154" t="str">
        <f t="shared" si="8"/>
        <v/>
      </c>
      <c r="D20" s="154" t="str">
        <f t="shared" si="8"/>
        <v/>
      </c>
      <c r="E20" s="160" t="str">
        <f>'Annex 1 - Findings'!A16</f>
        <v>A10</v>
      </c>
      <c r="F20" s="158" t="str">
        <f>IF('Annex 1 - Findings'!B16="","",'Annex 1 - Findings'!B16)</f>
        <v/>
      </c>
      <c r="G20" s="151" t="str">
        <f>IF('Annex 1 - Findings'!E16="","",'Annex 1 - Findings'!E16)</f>
        <v>-- select --</v>
      </c>
      <c r="H20" s="160" t="str">
        <f>'Annex 1 - Findings'!A28</f>
        <v>B10</v>
      </c>
      <c r="I20" s="158" t="str">
        <f>IF('Annex 1 - Findings'!B28="","",'Annex 1 - Findings'!B28)</f>
        <v/>
      </c>
      <c r="J20" s="151" t="str">
        <f>IF('Annex 1 - Findings'!E28="","",'Annex 1 - Findings'!E28)</f>
        <v>-- select --</v>
      </c>
      <c r="K20" s="160" t="str">
        <f>'Annex 1 - Findings'!A41</f>
        <v>C10</v>
      </c>
      <c r="L20" s="158" t="str">
        <f>IF('Annex 1 - Findings'!B41="","",'Annex 1 - Findings'!B41)</f>
        <v/>
      </c>
      <c r="M20" s="151" t="str">
        <f>IF('Annex 1 - Findings'!E41="","",'Annex 1 - Findings'!E41)</f>
        <v>-- select --</v>
      </c>
      <c r="N20" s="160" t="str">
        <f>'Annex 1 - Findings'!A53</f>
        <v>D10</v>
      </c>
      <c r="O20" s="158" t="str">
        <f>IF('Annex 1 - Findings'!B53="","",'Annex 1 - Findings'!B53)</f>
        <v/>
      </c>
      <c r="P20" s="160" t="str">
        <f>'Annex 1 - Findings'!A65</f>
        <v>E10</v>
      </c>
      <c r="Q20" s="158" t="str">
        <f>IF('Annex 1 - Findings'!B65="","",'Annex 1 - Findings'!B65)</f>
        <v/>
      </c>
      <c r="R20" s="160"/>
      <c r="S20" s="158"/>
      <c r="T20" s="160" t="str">
        <f>'Annex 1 - Findings'!A85</f>
        <v>G10</v>
      </c>
      <c r="U20" s="359" t="str">
        <f>IF('Annex 1 - Findings'!B85="","",'Annex 1 - Findings'!B85)</f>
        <v/>
      </c>
      <c r="V20" s="359" t="str">
        <f>'Annex 1 - Findings'!C85</f>
        <v>-- select --</v>
      </c>
      <c r="W20" s="359" t="str">
        <f>IF('Annex 1 - Findings'!D85="","",'Annex 1 - Findings'!D85)</f>
        <v/>
      </c>
      <c r="X20" s="160"/>
      <c r="Y20" s="158"/>
      <c r="Z20" s="160"/>
      <c r="AA20" s="359" t="str">
        <f>IF('Annex 1 - Findings'!H85="","",'Annex 1 - Findings'!H85)</f>
        <v/>
      </c>
      <c r="AB20" s="359"/>
      <c r="AC20" s="359"/>
      <c r="AE20" s="144"/>
      <c r="AF20" s="160">
        <f>'Annex 3 - Changes '!A17</f>
        <v>10</v>
      </c>
      <c r="AG20" s="158" t="str">
        <f>IF('Annex 3 - Changes '!B17="","",'Annex 3 - Changes '!B17)</f>
        <v/>
      </c>
      <c r="AH20" s="161">
        <f>'Annex 3 - Changes '!A30</f>
        <v>10</v>
      </c>
      <c r="AI20" s="158" t="str">
        <f>IF('Annex 3 - Changes '!B30="","",'Annex 3 - Changes '!B30)</f>
        <v/>
      </c>
      <c r="EC20" s="358"/>
    </row>
    <row r="21" spans="1:133" ht="13" x14ac:dyDescent="0.25">
      <c r="B21" s="59"/>
      <c r="C21" s="51"/>
      <c r="D21" s="59"/>
      <c r="DP21" s="47"/>
      <c r="DQ21" s="32"/>
    </row>
    <row r="22" spans="1:133" ht="13" x14ac:dyDescent="0.25">
      <c r="D22" s="59"/>
      <c r="DP22" s="47"/>
      <c r="DQ22" s="32"/>
    </row>
    <row r="23" spans="1:133" x14ac:dyDescent="0.25">
      <c r="DP23" s="47"/>
      <c r="DR23" s="32"/>
    </row>
    <row r="24" spans="1:133" x14ac:dyDescent="0.25">
      <c r="DP24" s="47"/>
      <c r="DR24" s="32"/>
    </row>
    <row r="25" spans="1:133" x14ac:dyDescent="0.25">
      <c r="DP25" s="47"/>
      <c r="DR25" s="32"/>
    </row>
    <row r="26" spans="1:133" x14ac:dyDescent="0.25">
      <c r="DP26" s="47"/>
      <c r="DR26" s="32"/>
    </row>
    <row r="27" spans="1:133" x14ac:dyDescent="0.25">
      <c r="DR27" s="32"/>
    </row>
  </sheetData>
  <sheetProtection sheet="1" formatCells="0" formatColumns="0" formatRows="0"/>
  <mergeCells count="90">
    <mergeCell ref="DZ3:EG3"/>
    <mergeCell ref="AA9:AA10"/>
    <mergeCell ref="AB9:AC10"/>
    <mergeCell ref="V9:V10"/>
    <mergeCell ref="W9:W10"/>
    <mergeCell ref="X9:X10"/>
    <mergeCell ref="Y9:Y10"/>
    <mergeCell ref="Z9:Z10"/>
    <mergeCell ref="CC4:CE4"/>
    <mergeCell ref="CD6:CE6"/>
    <mergeCell ref="BR6:BS6"/>
    <mergeCell ref="BU6:BV6"/>
    <mergeCell ref="BX6:BY6"/>
    <mergeCell ref="CA6:CB6"/>
    <mergeCell ref="BZ4:CB4"/>
    <mergeCell ref="BQ4:BS4"/>
    <mergeCell ref="BT4:BV4"/>
    <mergeCell ref="BW4:BY4"/>
    <mergeCell ref="AO6:AP6"/>
    <mergeCell ref="AR6:AS6"/>
    <mergeCell ref="BB6:BC6"/>
    <mergeCell ref="BE6:BF6"/>
    <mergeCell ref="BK6:BL6"/>
    <mergeCell ref="BI4:BI5"/>
    <mergeCell ref="BJ4:BL4"/>
    <mergeCell ref="BM4:BO4"/>
    <mergeCell ref="BN6:BO6"/>
    <mergeCell ref="BP4:BP5"/>
    <mergeCell ref="AZ4:AZ5"/>
    <mergeCell ref="BA4:BC4"/>
    <mergeCell ref="BD4:BF4"/>
    <mergeCell ref="BG4:BG5"/>
    <mergeCell ref="BH4:BH5"/>
    <mergeCell ref="AD4:AD5"/>
    <mergeCell ref="AA4:AA5"/>
    <mergeCell ref="AB4:AB5"/>
    <mergeCell ref="AX4:AX5"/>
    <mergeCell ref="AY4:AY5"/>
    <mergeCell ref="AU4:AU5"/>
    <mergeCell ref="AV4:AV5"/>
    <mergeCell ref="AW4:AW5"/>
    <mergeCell ref="AC4:AC5"/>
    <mergeCell ref="AE4:AE5"/>
    <mergeCell ref="AL4:AL5"/>
    <mergeCell ref="AT4:AT5"/>
    <mergeCell ref="AF4:AF5"/>
    <mergeCell ref="AG4:AG5"/>
    <mergeCell ref="AM4:AM5"/>
    <mergeCell ref="AN4:AP4"/>
    <mergeCell ref="N9:N10"/>
    <mergeCell ref="F9:G9"/>
    <mergeCell ref="I4:I5"/>
    <mergeCell ref="J4:J5"/>
    <mergeCell ref="Z4:Z5"/>
    <mergeCell ref="AE9:AE10"/>
    <mergeCell ref="AH9:AI10"/>
    <mergeCell ref="O4:O5"/>
    <mergeCell ref="P4:P5"/>
    <mergeCell ref="Q4:Q5"/>
    <mergeCell ref="AF9:AG10"/>
    <mergeCell ref="O9:O10"/>
    <mergeCell ref="P9:P10"/>
    <mergeCell ref="Q9:Q10"/>
    <mergeCell ref="R4:S4"/>
    <mergeCell ref="T4:U4"/>
    <mergeCell ref="R9:R10"/>
    <mergeCell ref="S9:S10"/>
    <mergeCell ref="T9:T10"/>
    <mergeCell ref="U9:U10"/>
    <mergeCell ref="V4:W4"/>
    <mergeCell ref="B4:B5"/>
    <mergeCell ref="C4:C5"/>
    <mergeCell ref="D4:D5"/>
    <mergeCell ref="E4:E5"/>
    <mergeCell ref="L9:M9"/>
    <mergeCell ref="F4:F5"/>
    <mergeCell ref="G4:G5"/>
    <mergeCell ref="H4:H5"/>
    <mergeCell ref="K4:K5"/>
    <mergeCell ref="M4:M5"/>
    <mergeCell ref="L4:L5"/>
    <mergeCell ref="I9:J9"/>
    <mergeCell ref="H9:H10"/>
    <mergeCell ref="E9:E10"/>
    <mergeCell ref="K9:K10"/>
    <mergeCell ref="AQ4:AS4"/>
    <mergeCell ref="AH4:AH5"/>
    <mergeCell ref="AI4:AI5"/>
    <mergeCell ref="AJ4:AJ5"/>
    <mergeCell ref="AK4:AK5"/>
  </mergeCells>
  <dataValidations count="2">
    <dataValidation allowBlank="1" showErrorMessage="1" prompt="Select appropriate materiality level" sqref="Z6" xr:uid="{00000000-0002-0000-0600-000001000000}"/>
    <dataValidation allowBlank="1" showErrorMessage="1" prompt="Please select: yes or no" sqref="E11:AC20" xr:uid="{00000000-0002-0000-0600-000000000000}"/>
  </dataValidations>
  <pageMargins left="0.70866141732283472" right="0.70866141732283472" top="0.78740157480314965" bottom="0.78740157480314965" header="0.31496062992125984" footer="0.31496062992125984"/>
  <pageSetup paperSize="9" scale="32" fitToWidth="5" orientation="landscape" r:id="rId1"/>
  <headerFooter>
    <oddFooter>&amp;L&amp;F; &amp;A&amp;C&amp;P / &amp;N&amp;R&amp;D; &amp;T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TS-bestand" ma:contentTypeID="0x010100BB7D6F85C1FED14EB9BA2AF672C79E5B01001F97499EFA68924A9F68EC2EB6DA9BFC" ma:contentTypeVersion="9" ma:contentTypeDescription="" ma:contentTypeScope="" ma:versionID="f81d2138050b710eb6783ee5f93d199a">
  <xsd:schema xmlns:xsd="http://www.w3.org/2001/XMLSchema" xmlns:xs="http://www.w3.org/2001/XMLSchema" xmlns:p="http://schemas.microsoft.com/office/2006/metadata/properties" xmlns:ns2="071eca32-85d3-4baf-8b57-b8706dd84d64" xmlns:ns3="9a9ec0f0-7796-43d0-ac1f-4c8c46ee0bd1" xmlns:ns4="bfe1e1cb-2522-4fb9-b340-47bb1104747a" targetNamespace="http://schemas.microsoft.com/office/2006/metadata/properties" ma:root="true" ma:fieldsID="0a64909e199f6e08cf741665b3c58924" ns2:_="" ns3:_="" ns4:_="">
    <xsd:import namespace="071eca32-85d3-4baf-8b57-b8706dd84d64"/>
    <xsd:import namespace="9a9ec0f0-7796-43d0-ac1f-4c8c46ee0bd1"/>
    <xsd:import namespace="bfe1e1cb-2522-4fb9-b340-47bb1104747a"/>
    <xsd:element name="properties">
      <xsd:complexType>
        <xsd:sequence>
          <xsd:element name="documentManagement">
            <xsd:complexType>
              <xsd:all>
                <xsd:element ref="ns2:Beschrijving" minOccurs="0"/>
                <xsd:element ref="ns2:Documentdatum" minOccurs="0"/>
                <xsd:element ref="ns2:_dlc_DocIdPersistId" minOccurs="0"/>
                <xsd:element ref="ns2:k4f250ad144446d0870b1b27d6c49c47" minOccurs="0"/>
                <xsd:element ref="ns3:TaxCatchAll" minOccurs="0"/>
                <xsd:element ref="ns3:TaxCatchAllLabel" minOccurs="0"/>
                <xsd:element ref="ns2:ge8f3523ee6d4cb2b95f904ff699c84b" minOccurs="0"/>
                <xsd:element ref="ns2:cf1a9610a87f4901991bb44604c8d2c3" minOccurs="0"/>
                <xsd:element ref="ns2:_dlc_DocId" minOccurs="0"/>
                <xsd:element ref="ns2:p59ef1a9c98a48cd9d43cdd8796a6a43" minOccurs="0"/>
                <xsd:element ref="ns2:_dlc_DocIdUrl" minOccurs="0"/>
                <xsd:element ref="ns2:h2792a289fc34c8a964c04eb3efdfbc9" minOccurs="0"/>
                <xsd:element ref="ns2:i708b76796d24dd9870bc5296e859ea0" minOccurs="0"/>
                <xsd:element ref="ns4:MediaServiceMetadata" minOccurs="0"/>
                <xsd:element ref="ns4:MediaServiceFastMetadata"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1eca32-85d3-4baf-8b57-b8706dd84d64" elementFormDefault="qualified">
    <xsd:import namespace="http://schemas.microsoft.com/office/2006/documentManagement/types"/>
    <xsd:import namespace="http://schemas.microsoft.com/office/infopath/2007/PartnerControls"/>
    <xsd:element name="Beschrijving" ma:index="1" nillable="true" ma:displayName="Beschrijving" ma:description="Optioneel vrij tekstveld met een extra woordje uitleg over je document." ma:internalName="Beschrijving" ma:readOnly="false">
      <xsd:simpleType>
        <xsd:restriction base="dms:Note">
          <xsd:maxLength value="255"/>
        </xsd:restriction>
      </xsd:simpleType>
    </xsd:element>
    <xsd:element name="Documentdatum" ma:index="2" nillable="true" ma:displayName="Documentdatum" ma:default="[today]" ma:description="Standaard wordt hier de datum ingevuld waarop je het document hebt opgeladen. Pas die datum zo nodig aan. Deze datum zal in de toekomst niet meer wijzigen in tegenstelling tot het veld &quot;Gewijzigd op&quot;." ma:format="DateOnly" ma:internalName="Documentdatum" ma:readOnly="false">
      <xsd:simpleType>
        <xsd:restriction base="dms:DateTime"/>
      </xsd:simpleType>
    </xsd:element>
    <xsd:element name="_dlc_DocIdPersistId" ma:index="10" nillable="true" ma:displayName="Id blijven behouden" ma:description="Id behouden tijdens toevoegen." ma:hidden="true" ma:internalName="_dlc_DocIdPersistId" ma:readOnly="true">
      <xsd:simpleType>
        <xsd:restriction base="dms:Boolean"/>
      </xsd:simpleType>
    </xsd:element>
    <xsd:element name="k4f250ad144446d0870b1b27d6c49c47" ma:index="11" nillable="true" ma:taxonomy="true" ma:internalName="k4f250ad144446d0870b1b27d6c49c47" ma:taxonomyFieldName="Documentsoort" ma:displayName="Documentsoort" ma:readOnly="false" ma:default="" ma:fieldId="{44f250ad-1444-46d0-870b-1b27d6c49c47}" ma:sspId="49ca8161-7180-459b-a0ef-1a71cf6ffea5" ma:termSetId="b7679fbf-2c84-4831-a1b7-f18cf4b546e0" ma:anchorId="00000000-0000-0000-0000-000000000000" ma:open="false" ma:isKeyword="false">
      <xsd:complexType>
        <xsd:sequence>
          <xsd:element ref="pc:Terms" minOccurs="0" maxOccurs="1"/>
        </xsd:sequence>
      </xsd:complexType>
    </xsd:element>
    <xsd:element name="ge8f3523ee6d4cb2b95f904ff699c84b" ma:index="18" nillable="true" ma:taxonomy="true" ma:internalName="ge8f3523ee6d4cb2b95f904ff699c84b" ma:taxonomyFieldName="Sitethema" ma:displayName="Sitethema" ma:readOnly="false" ma:default="1;#Industrieel klimaatbeleid|678895cd-ec20-4265-9cba-ee51fbc7e8e4;#2;#EU ETS|caa3bb60-80c5-4f9b-85b5-ef3831571a18;#3;#Energie- en klimaattransitie|236e6c75-c1c0-4f46-b61c-8c597e1ff9f0" ma:fieldId="{0e8f3523-ee6d-4cb2-b95f-904ff699c84b}" ma:taxonomyMulti="true" ma:sspId="49ca8161-7180-459b-a0ef-1a71cf6ffea5" ma:termSetId="c7f1d544-3886-43fa-874c-1cdd2802d06b" ma:anchorId="00000000-0000-0000-0000-000000000000" ma:open="false" ma:isKeyword="false">
      <xsd:complexType>
        <xsd:sequence>
          <xsd:element ref="pc:Terms" minOccurs="0" maxOccurs="1"/>
        </xsd:sequence>
      </xsd:complexType>
    </xsd:element>
    <xsd:element name="cf1a9610a87f4901991bb44604c8d2c3" ma:index="20" nillable="true" ma:taxonomy="true" ma:internalName="cf1a9610a87f4901991bb44604c8d2c3" ma:taxonomyFieldName="Proces" ma:displayName="Proces" ma:readOnly="false" ma:default="" ma:fieldId="{cf1a9610-a87f-4901-991b-b44604c8d2c3}" ma:sspId="49ca8161-7180-459b-a0ef-1a71cf6ffea5" ma:termSetId="4f14d647-cd9e-4bdb-be87-3ee2b8c9eaef" ma:anchorId="00000000-0000-0000-0000-000000000000" ma:open="false" ma:isKeyword="false">
      <xsd:complexType>
        <xsd:sequence>
          <xsd:element ref="pc:Terms" minOccurs="0" maxOccurs="1"/>
        </xsd:sequence>
      </xsd:complexType>
    </xsd:element>
    <xsd:element name="_dlc_DocId" ma:index="21" nillable="true" ma:displayName="Waarde van de document-id" ma:description="De waarde van de document-id die aan dit item is toegewezen." ma:internalName="_dlc_DocId" ma:readOnly="true">
      <xsd:simpleType>
        <xsd:restriction base="dms:Text"/>
      </xsd:simpleType>
    </xsd:element>
    <xsd:element name="p59ef1a9c98a48cd9d43cdd8796a6a43" ma:index="22" nillable="true" ma:taxonomy="true" ma:internalName="p59ef1a9c98a48cd9d43cdd8796a6a43" ma:taxonomyFieldName="Type_x0020_rapport" ma:displayName="Type rapport" ma:default="" ma:fieldId="{959ef1a9-c98a-48cd-9d43-cdd8796a6a43}" ma:sspId="49ca8161-7180-459b-a0ef-1a71cf6ffea5" ma:termSetId="0e86e39c-ff2f-433f-b11b-6397800cf475" ma:anchorId="00000000-0000-0000-0000-000000000000" ma:open="false" ma:isKeyword="false">
      <xsd:complexType>
        <xsd:sequence>
          <xsd:element ref="pc:Terms" minOccurs="0" maxOccurs="1"/>
        </xsd:sequence>
      </xsd:complexType>
    </xsd:element>
    <xsd:element name="_dlc_DocIdUrl" ma:index="23"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h2792a289fc34c8a964c04eb3efdfbc9" ma:index="24" nillable="true" ma:taxonomy="true" ma:internalName="h2792a289fc34c8a964c04eb3efdfbc9" ma:taxonomyFieldName="Status_x0020_rapport" ma:displayName="Status rapport" ma:default="" ma:fieldId="{12792a28-9fc3-4c8a-964c-04eb3efdfbc9}" ma:sspId="49ca8161-7180-459b-a0ef-1a71cf6ffea5" ma:termSetId="88a2a6e7-6dff-42bd-9f21-b29c62b6baf9" ma:anchorId="59f85f9f-5c1f-46a6-b6fd-9f2db5d0e1da" ma:open="false" ma:isKeyword="false">
      <xsd:complexType>
        <xsd:sequence>
          <xsd:element ref="pc:Terms" minOccurs="0" maxOccurs="1"/>
        </xsd:sequence>
      </xsd:complexType>
    </xsd:element>
    <xsd:element name="i708b76796d24dd9870bc5296e859ea0" ma:index="26" nillable="true" ma:taxonomy="true" ma:internalName="i708b76796d24dd9870bc5296e859ea0" ma:taxonomyFieldName="Status_x0020_document" ma:displayName="Status document" ma:default="" ma:fieldId="{2708b767-96d2-4dd9-870b-c5296e859ea0}" ma:sspId="49ca8161-7180-459b-a0ef-1a71cf6ffea5" ma:termSetId="88a2a6e7-6dff-42bd-9f21-b29c62b6baf9" ma:anchorId="4279923b-5f4e-45a4-b775-ac8d90cc9ab7"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9c42226-4aab-4f02-8846-d4b2ab5ecc14}" ma:internalName="TaxCatchAll" ma:readOnly="false" ma:showField="CatchAllData" ma:web="071eca32-85d3-4baf-8b57-b8706dd84d64">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09c42226-4aab-4f02-8846-d4b2ab5ecc14}" ma:internalName="TaxCatchAllLabel" ma:readOnly="true" ma:showField="CatchAllDataLabel" ma:web="071eca32-85d3-4baf-8b57-b8706dd84d6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fe1e1cb-2522-4fb9-b340-47bb1104747a"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ObjectDetectorVersions" ma:index="30" nillable="true" ma:displayName="MediaServiceObjectDetectorVersions" ma:hidden="true" ma:indexed="true" ma:internalName="MediaServiceObjectDetectorVersions" ma:readOnly="true">
      <xsd:simpleType>
        <xsd:restriction base="dms:Text"/>
      </xsd:simpleType>
    </xsd:element>
    <xsd:element name="MediaServiceSearchProperties" ma:index="3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Beschrijving xmlns="071eca32-85d3-4baf-8b57-b8706dd84d64" xsi:nil="true"/>
    <ge8f3523ee6d4cb2b95f904ff699c84b xmlns="071eca32-85d3-4baf-8b57-b8706dd84d64">
      <Terms xmlns="http://schemas.microsoft.com/office/infopath/2007/PartnerControls">
        <TermInfo xmlns="http://schemas.microsoft.com/office/infopath/2007/PartnerControls">
          <TermName xmlns="http://schemas.microsoft.com/office/infopath/2007/PartnerControls">Industrieel klimaatbeleid</TermName>
          <TermId xmlns="http://schemas.microsoft.com/office/infopath/2007/PartnerControls">678895cd-ec20-4265-9cba-ee51fbc7e8e4</TermId>
        </TermInfo>
        <TermInfo xmlns="http://schemas.microsoft.com/office/infopath/2007/PartnerControls">
          <TermName xmlns="http://schemas.microsoft.com/office/infopath/2007/PartnerControls">EU ETS</TermName>
          <TermId xmlns="http://schemas.microsoft.com/office/infopath/2007/PartnerControls">caa3bb60-80c5-4f9b-85b5-ef3831571a18</TermId>
        </TermInfo>
        <TermInfo xmlns="http://schemas.microsoft.com/office/infopath/2007/PartnerControls">
          <TermName xmlns="http://schemas.microsoft.com/office/infopath/2007/PartnerControls">Energie- en klimaattransitie</TermName>
          <TermId xmlns="http://schemas.microsoft.com/office/infopath/2007/PartnerControls">236e6c75-c1c0-4f46-b61c-8c597e1ff9f0</TermId>
        </TermInfo>
      </Terms>
    </ge8f3523ee6d4cb2b95f904ff699c84b>
    <i708b76796d24dd9870bc5296e859ea0 xmlns="071eca32-85d3-4baf-8b57-b8706dd84d64">
      <Terms xmlns="http://schemas.microsoft.com/office/infopath/2007/PartnerControls"/>
    </i708b76796d24dd9870bc5296e859ea0>
    <k4f250ad144446d0870b1b27d6c49c47 xmlns="071eca32-85d3-4baf-8b57-b8706dd84d6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46965563-1b62-4610-a335-88b690cd8b19</TermId>
        </TermInfo>
      </Terms>
    </k4f250ad144446d0870b1b27d6c49c47>
    <Documentdatum xmlns="071eca32-85d3-4baf-8b57-b8706dd84d64">2024-04-12T11:39:11+00:00</Documentdatum>
    <h2792a289fc34c8a964c04eb3efdfbc9 xmlns="071eca32-85d3-4baf-8b57-b8706dd84d64">
      <Terms xmlns="http://schemas.microsoft.com/office/infopath/2007/PartnerControls"/>
    </h2792a289fc34c8a964c04eb3efdfbc9>
    <cf1a9610a87f4901991bb44604c8d2c3 xmlns="071eca32-85d3-4baf-8b57-b8706dd84d64">
      <Terms xmlns="http://schemas.microsoft.com/office/infopath/2007/PartnerControls"/>
    </cf1a9610a87f4901991bb44604c8d2c3>
    <p59ef1a9c98a48cd9d43cdd8796a6a43 xmlns="071eca32-85d3-4baf-8b57-b8706dd84d64">
      <Terms xmlns="http://schemas.microsoft.com/office/infopath/2007/PartnerControls">
        <TermInfo xmlns="http://schemas.microsoft.com/office/infopath/2007/PartnerControls">
          <TermName xmlns="http://schemas.microsoft.com/office/infopath/2007/PartnerControls">BDR</TermName>
          <TermId xmlns="http://schemas.microsoft.com/office/infopath/2007/PartnerControls">739672e9-1cfc-48ad-9b98-b4e3e2fa108d</TermId>
        </TermInfo>
      </Terms>
    </p59ef1a9c98a48cd9d43cdd8796a6a43>
    <TaxCatchAll xmlns="9a9ec0f0-7796-43d0-ac1f-4c8c46ee0bd1">
      <Value>10</Value>
      <Value>228</Value>
      <Value>3</Value>
      <Value>2</Value>
      <Value>1</Value>
    </TaxCatchAll>
    <_dlc_DocId xmlns="071eca32-85d3-4baf-8b57-b8706dd84d64">SHF3VDE4SWFP-1949273808-212</_dlc_DocId>
    <_dlc_DocIdUrl xmlns="071eca32-85d3-4baf-8b57-b8706dd84d64">
      <Url>https://vlaamseoverheid.sharepoint.com/sites/veka-ets/_layouts/15/DocIdRedir.aspx?ID=SHF3VDE4SWFP-1949273808-212</Url>
      <Description>SHF3VDE4SWFP-1949273808-212</Description>
    </_dlc_DocIdUrl>
  </documentManagement>
</p:properties>
</file>

<file path=customXml/itemProps1.xml><?xml version="1.0" encoding="utf-8"?>
<ds:datastoreItem xmlns:ds="http://schemas.openxmlformats.org/officeDocument/2006/customXml" ds:itemID="{0A5B2DDC-5D4E-4A3E-81EB-94B323020B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1eca32-85d3-4baf-8b57-b8706dd84d64"/>
    <ds:schemaRef ds:uri="9a9ec0f0-7796-43d0-ac1f-4c8c46ee0bd1"/>
    <ds:schemaRef ds:uri="bfe1e1cb-2522-4fb9-b340-47bb110474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1C13FDE-3762-403C-A759-0D2DF78144B2}">
  <ds:schemaRefs>
    <ds:schemaRef ds:uri="http://schemas.microsoft.com/sharepoint/events"/>
  </ds:schemaRefs>
</ds:datastoreItem>
</file>

<file path=customXml/itemProps3.xml><?xml version="1.0" encoding="utf-8"?>
<ds:datastoreItem xmlns:ds="http://schemas.openxmlformats.org/officeDocument/2006/customXml" ds:itemID="{347403FB-D7CC-489A-8197-0C7109BC67E3}">
  <ds:schemaRefs>
    <ds:schemaRef ds:uri="http://schemas.microsoft.com/sharepoint/v3/contenttype/forms"/>
  </ds:schemaRefs>
</ds:datastoreItem>
</file>

<file path=customXml/itemProps4.xml><?xml version="1.0" encoding="utf-8"?>
<ds:datastoreItem xmlns:ds="http://schemas.openxmlformats.org/officeDocument/2006/customXml" ds:itemID="{C7B7804E-679E-4C31-B4C8-7ADC0BBB5992}">
  <ds:schemaRefs>
    <ds:schemaRef ds:uri="http://purl.org/dc/terms/"/>
    <ds:schemaRef ds:uri="9a9ec0f0-7796-43d0-ac1f-4c8c46ee0bd1"/>
    <ds:schemaRef ds:uri="http://schemas.microsoft.com/office/2006/documentManagement/types"/>
    <ds:schemaRef ds:uri="071eca32-85d3-4baf-8b57-b8706dd84d64"/>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bfe1e1cb-2522-4fb9-b340-47bb1104747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12</vt:i4>
      </vt:variant>
      <vt:variant>
        <vt:lpstr>Benoemde bereiken</vt:lpstr>
      </vt:variant>
      <vt:variant>
        <vt:i4>36</vt:i4>
      </vt:variant>
    </vt:vector>
  </HeadingPairs>
  <TitlesOfParts>
    <vt:vector size="48" baseType="lpstr">
      <vt:lpstr>Guidelines and Conditions</vt:lpstr>
      <vt:lpstr>READ ME How to use this file</vt:lpstr>
      <vt:lpstr>Opinion Statement</vt:lpstr>
      <vt:lpstr>Annex 1 - Findings</vt:lpstr>
      <vt:lpstr>Annex 2 - basis of work</vt:lpstr>
      <vt:lpstr>Annex 3 - Changes </vt:lpstr>
      <vt:lpstr>EUwideConstants</vt:lpstr>
      <vt:lpstr>MSParameters</vt:lpstr>
      <vt:lpstr>Accounting</vt:lpstr>
      <vt:lpstr>Translations</vt:lpstr>
      <vt:lpstr>VersionDocumentation</vt:lpstr>
      <vt:lpstr>Blad1</vt:lpstr>
      <vt:lpstr>'Guidelines and Conditions'!_GoBack</vt:lpstr>
      <vt:lpstr>accreditedcertified</vt:lpstr>
      <vt:lpstr>Accounting!Afdrukbereik</vt:lpstr>
      <vt:lpstr>'Annex 1 - Findings'!Afdrukbereik</vt:lpstr>
      <vt:lpstr>'Annex 2 - basis of work'!Afdrukbereik</vt:lpstr>
      <vt:lpstr>'Annex 3 - Changes '!Afdrukbereik</vt:lpstr>
      <vt:lpstr>'Guidelines and Conditions'!Afdrukbereik</vt:lpstr>
      <vt:lpstr>'Opinion Statement'!Afdrukbereik</vt:lpstr>
      <vt:lpstr>'READ ME How to use this file'!Afdrukbereik</vt:lpstr>
      <vt:lpstr>Annex1Activities</vt:lpstr>
      <vt:lpstr>Approvedmethodologies</vt:lpstr>
      <vt:lpstr>Category</vt:lpstr>
      <vt:lpstr>CompetentAuthority</vt:lpstr>
      <vt:lpstr>Cond_Exceptions</vt:lpstr>
      <vt:lpstr>Conditionality_YN</vt:lpstr>
      <vt:lpstr>conductaccredited</vt:lpstr>
      <vt:lpstr>conductaccredited2</vt:lpstr>
      <vt:lpstr>conductaccredited3</vt:lpstr>
      <vt:lpstr>EUconstNo</vt:lpstr>
      <vt:lpstr>EUConstYes</vt:lpstr>
      <vt:lpstr>InstallationName</vt:lpstr>
      <vt:lpstr>OperatorName</vt:lpstr>
      <vt:lpstr>PrinciplesCompliance</vt:lpstr>
      <vt:lpstr>PrinciplesCompliance2</vt:lpstr>
      <vt:lpstr>PriniciplesCompliance2</vt:lpstr>
      <vt:lpstr>reportingyear</vt:lpstr>
      <vt:lpstr>RulesCompliance</vt:lpstr>
      <vt:lpstr>Rulescompliance2</vt:lpstr>
      <vt:lpstr>rulescompliance3</vt:lpstr>
      <vt:lpstr>rulescompliance4</vt:lpstr>
      <vt:lpstr>SelectYesNo</vt:lpstr>
      <vt:lpstr>sitevisit</vt:lpstr>
      <vt:lpstr>smalllowemitter</vt:lpstr>
      <vt:lpstr>Status_Recom</vt:lpstr>
      <vt:lpstr>TypeOfReport</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subject/>
  <dc:creator>DECC</dc:creator>
  <cp:keywords/>
  <dc:description/>
  <cp:lastModifiedBy>Halffman Robin</cp:lastModifiedBy>
  <cp:revision/>
  <dcterms:created xsi:type="dcterms:W3CDTF">2005-01-10T08:03:50Z</dcterms:created>
  <dcterms:modified xsi:type="dcterms:W3CDTF">2024-05-28T09:45:42Z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0x010100BB7D6F85C1FED14EB9BA2AF672C79E5B01001F97499EFA68924A9F68EC2EB6DA9BFC</vt:lpwstr>
  </property>
  <property fmtid="{D5CDD505-2E9C-101B-9397-08002B2CF9AE}" pid="4" name="Sitethema">
    <vt:lpwstr>1;#Industrieel klimaatbeleid|678895cd-ec20-4265-9cba-ee51fbc7e8e4;#2;#EU ETS|caa3bb60-80c5-4f9b-85b5-ef3831571a18;#3;#Energie- en klimaattransitie|236e6c75-c1c0-4f46-b61c-8c597e1ff9f0</vt:lpwstr>
  </property>
  <property fmtid="{D5CDD505-2E9C-101B-9397-08002B2CF9AE}" pid="5" name="_dlc_DocIdItemGuid">
    <vt:lpwstr>580e9a4e-110e-4121-95e8-1854bb85ce1f</vt:lpwstr>
  </property>
  <property fmtid="{D5CDD505-2E9C-101B-9397-08002B2CF9AE}" pid="6" name="Type rapport">
    <vt:lpwstr>10;#BDR|739672e9-1cfc-48ad-9b98-b4e3e2fa108d</vt:lpwstr>
  </property>
  <property fmtid="{D5CDD505-2E9C-101B-9397-08002B2CF9AE}" pid="7" name="Documentsoort">
    <vt:lpwstr>228;#Sjabloon|46965563-1b62-4610-a335-88b690cd8b19</vt:lpwstr>
  </property>
  <property fmtid="{D5CDD505-2E9C-101B-9397-08002B2CF9AE}" pid="8" name="Proces">
    <vt:lpwstr/>
  </property>
  <property fmtid="{D5CDD505-2E9C-101B-9397-08002B2CF9AE}" pid="9" name="Status rapport">
    <vt:lpwstr/>
  </property>
  <property fmtid="{D5CDD505-2E9C-101B-9397-08002B2CF9AE}" pid="10" name="Status document">
    <vt:lpwstr/>
  </property>
</Properties>
</file>