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cornujo\Desktop\"/>
    </mc:Choice>
  </mc:AlternateContent>
  <xr:revisionPtr revIDLastSave="0" documentId="13_ncr:1_{FDCFA447-E800-4AE7-9267-2BD312183686}" xr6:coauthVersionLast="47" xr6:coauthVersionMax="47" xr10:uidLastSave="{00000000-0000-0000-0000-000000000000}"/>
  <bookViews>
    <workbookView xWindow="-28920" yWindow="-120" windowWidth="29040" windowHeight="15840" tabRatio="718" xr2:uid="{00000000-000D-0000-FFFF-FFFF00000000}"/>
  </bookViews>
  <sheets>
    <sheet name="Stap 1 Handleiding" sheetId="4" r:id="rId1"/>
    <sheet name="Stap 2 Gegevens aanvullen" sheetId="5" r:id="rId2"/>
    <sheet name="Stap 3 Grondwerken halte" sheetId="9" r:id="rId3"/>
    <sheet name="Stap 4 Halte-infrastructuur" sheetId="10" r:id="rId4"/>
    <sheet name="Stap 5 Hoppin infra" sheetId="11" r:id="rId5"/>
    <sheet name="Stap 6 Overzicht" sheetId="1" r:id="rId6"/>
    <sheet name="Ingeschatte kosten" sheetId="6" r:id="rId7"/>
    <sheet name="Formules etc (afblijven)" sheetId="3" state="hidden" r:id="rId8"/>
    <sheet name="240508_hoppin_hoppinpunt_mapsto" sheetId="8" state="hidden" r:id="rId9"/>
    <sheet name="Gemeenten en postcode" sheetId="7" state="hidden" r:id="rId10"/>
  </sheets>
  <definedNames>
    <definedName name="ExternalData_1" localSheetId="8" hidden="1">'240508_hoppin_hoppinpunt_mapsto'!$A$1:$D$2213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LQq8ykuNAh9/1ivFaxY0oA1rTiaqmng5NEBJXvC/NN0="/>
    </ext>
  </extLst>
</workbook>
</file>

<file path=xl/calcChain.xml><?xml version="1.0" encoding="utf-8"?>
<calcChain xmlns="http://schemas.openxmlformats.org/spreadsheetml/2006/main">
  <c r="D24" i="1" l="1"/>
  <c r="G9" i="5"/>
  <c r="B12" i="10" l="1"/>
  <c r="D12" i="10" s="1"/>
  <c r="B13" i="10"/>
  <c r="B14" i="10"/>
  <c r="B11" i="10"/>
  <c r="G7" i="5"/>
  <c r="C26" i="11" l="1"/>
  <c r="C16" i="9"/>
  <c r="B24" i="10"/>
  <c r="E12" i="5" l="1"/>
  <c r="E13" i="5"/>
  <c r="D17" i="9"/>
  <c r="D18" i="9"/>
  <c r="D19" i="9"/>
  <c r="D16" i="9"/>
  <c r="E16" i="9" s="1"/>
  <c r="C17" i="9"/>
  <c r="C18" i="9"/>
  <c r="C19" i="9"/>
  <c r="E27" i="11"/>
  <c r="E28" i="11"/>
  <c r="E29" i="11"/>
  <c r="E30" i="11"/>
  <c r="E31" i="11"/>
  <c r="E32" i="11"/>
  <c r="E34" i="11"/>
  <c r="E47" i="11"/>
  <c r="E48" i="11"/>
  <c r="E49" i="11"/>
  <c r="E50" i="11"/>
  <c r="E51" i="11"/>
  <c r="E52" i="11"/>
  <c r="E54" i="11"/>
  <c r="G54" i="11" s="1"/>
  <c r="E62" i="11"/>
  <c r="G62" i="11" s="1"/>
  <c r="E63" i="11"/>
  <c r="G63" i="11" s="1"/>
  <c r="E64" i="11"/>
  <c r="G64" i="11" s="1"/>
  <c r="E65" i="11"/>
  <c r="G65" i="11" s="1"/>
  <c r="E66" i="11"/>
  <c r="G66" i="11" s="1"/>
  <c r="C56" i="11"/>
  <c r="E56" i="11" s="1"/>
  <c r="G56" i="11" s="1"/>
  <c r="C57" i="11"/>
  <c r="E57" i="11" s="1"/>
  <c r="G57" i="11" s="1"/>
  <c r="C58" i="11"/>
  <c r="E58" i="11" s="1"/>
  <c r="G58" i="11" s="1"/>
  <c r="C59" i="11"/>
  <c r="E59" i="11" s="1"/>
  <c r="G59" i="11" s="1"/>
  <c r="C60" i="11"/>
  <c r="E60" i="11" s="1"/>
  <c r="G60" i="11" s="1"/>
  <c r="C61" i="11"/>
  <c r="E61" i="11" s="1"/>
  <c r="G61" i="11" s="1"/>
  <c r="C55" i="11"/>
  <c r="E55" i="11" s="1"/>
  <c r="G55" i="11" s="1"/>
  <c r="C35" i="11"/>
  <c r="E35" i="11" s="1"/>
  <c r="C36" i="11"/>
  <c r="E36" i="11" s="1"/>
  <c r="C37" i="11"/>
  <c r="E37" i="11" s="1"/>
  <c r="C38" i="11"/>
  <c r="E38" i="11" s="1"/>
  <c r="C39" i="11"/>
  <c r="E39" i="11" s="1"/>
  <c r="C40" i="11"/>
  <c r="E40" i="11" s="1"/>
  <c r="C41" i="11"/>
  <c r="E41" i="11" s="1"/>
  <c r="C42" i="11"/>
  <c r="E42" i="11" s="1"/>
  <c r="C43" i="11"/>
  <c r="E43" i="11" s="1"/>
  <c r="C44" i="11"/>
  <c r="E44" i="11" s="1"/>
  <c r="C45" i="11"/>
  <c r="E45" i="11" s="1"/>
  <c r="C46" i="11"/>
  <c r="E46" i="11" s="1"/>
  <c r="C12" i="11"/>
  <c r="E12" i="11" s="1"/>
  <c r="C13" i="11"/>
  <c r="E13" i="11" s="1"/>
  <c r="C14" i="11"/>
  <c r="E14" i="11" s="1"/>
  <c r="C15" i="11"/>
  <c r="E15" i="11" s="1"/>
  <c r="C16" i="11"/>
  <c r="E16" i="11" s="1"/>
  <c r="C17" i="11"/>
  <c r="E17" i="11" s="1"/>
  <c r="C18" i="11"/>
  <c r="E18" i="11" s="1"/>
  <c r="C19" i="11"/>
  <c r="E19" i="11" s="1"/>
  <c r="C20" i="11"/>
  <c r="E20" i="11" s="1"/>
  <c r="C21" i="11"/>
  <c r="E21" i="11" s="1"/>
  <c r="C22" i="11"/>
  <c r="E22" i="11" s="1"/>
  <c r="C23" i="11"/>
  <c r="E23" i="11" s="1"/>
  <c r="C24" i="11"/>
  <c r="E24" i="11" s="1"/>
  <c r="C25" i="11"/>
  <c r="E25" i="11" s="1"/>
  <c r="E26" i="11"/>
  <c r="C11" i="11"/>
  <c r="E11" i="11" s="1"/>
  <c r="D11" i="10"/>
  <c r="E12" i="10"/>
  <c r="B35" i="10"/>
  <c r="B36" i="10"/>
  <c r="B37" i="10"/>
  <c r="B34" i="10"/>
  <c r="B30" i="10"/>
  <c r="B31" i="10"/>
  <c r="B32" i="10"/>
  <c r="B29" i="10"/>
  <c r="B27" i="10"/>
  <c r="B25" i="10"/>
  <c r="B26" i="10"/>
  <c r="D14" i="10"/>
  <c r="E14" i="10" s="1"/>
  <c r="B20" i="10"/>
  <c r="B21" i="10"/>
  <c r="B22" i="10"/>
  <c r="B19" i="10"/>
  <c r="D13" i="10"/>
  <c r="E13" i="10" s="1"/>
  <c r="E10" i="11" l="1"/>
  <c r="E11" i="10"/>
  <c r="C14" i="9"/>
  <c r="D28" i="10"/>
  <c r="E28" i="10" s="1"/>
  <c r="D23" i="10"/>
  <c r="E23" i="10" s="1"/>
  <c r="D33" i="10"/>
  <c r="E33" i="10" s="1"/>
  <c r="E14" i="5"/>
  <c r="I13" i="10"/>
  <c r="I14" i="10"/>
  <c r="D18" i="10"/>
  <c r="E18" i="10" s="1"/>
  <c r="D10" i="10" l="1"/>
  <c r="F11" i="11"/>
  <c r="F18" i="10"/>
  <c r="G18" i="10" s="1"/>
  <c r="F28" i="10"/>
  <c r="F33" i="10"/>
  <c r="F23" i="10"/>
  <c r="G11" i="11" l="1"/>
  <c r="I11" i="10"/>
  <c r="E20" i="9"/>
  <c r="F20" i="9" s="1"/>
  <c r="E21" i="9"/>
  <c r="F21" i="9" s="1"/>
  <c r="E22" i="9"/>
  <c r="F22" i="9" s="1"/>
  <c r="E23" i="9"/>
  <c r="F23" i="9" s="1"/>
  <c r="E24" i="9"/>
  <c r="F24" i="9" s="1"/>
  <c r="E25" i="9"/>
  <c r="F25" i="9" s="1"/>
  <c r="E26" i="9"/>
  <c r="F26" i="9" s="1"/>
  <c r="E27" i="9"/>
  <c r="F27" i="9" s="1"/>
  <c r="E28" i="9"/>
  <c r="F28" i="9" s="1"/>
  <c r="I12" i="10" l="1"/>
  <c r="E10" i="10"/>
  <c r="D19" i="1" s="1"/>
  <c r="D17" i="1"/>
  <c r="D14" i="9"/>
  <c r="D18" i="1" s="1"/>
  <c r="E18" i="9"/>
  <c r="F18" i="9" s="1"/>
  <c r="E17" i="9"/>
  <c r="F17" i="9" s="1"/>
  <c r="E19" i="9"/>
  <c r="F19" i="9" s="1"/>
  <c r="F16" i="9"/>
  <c r="H14" i="9" l="1"/>
  <c r="F11" i="9"/>
  <c r="G16" i="9"/>
  <c r="G24" i="9"/>
  <c r="G25" i="9"/>
  <c r="G17" i="9"/>
  <c r="G18" i="9"/>
  <c r="F34" i="11"/>
  <c r="G34" i="11" s="1"/>
  <c r="G19" i="9"/>
  <c r="G20" i="9"/>
  <c r="G21" i="9"/>
  <c r="G22" i="9"/>
  <c r="G23" i="9"/>
  <c r="G28" i="9"/>
  <c r="G26" i="9"/>
  <c r="G27" i="9"/>
  <c r="F40" i="11"/>
  <c r="G40" i="11" s="1"/>
  <c r="F31" i="11"/>
  <c r="G31" i="11" s="1"/>
  <c r="F52" i="11"/>
  <c r="G52" i="11" s="1"/>
  <c r="F23" i="11"/>
  <c r="G23" i="11" s="1"/>
  <c r="F51" i="11"/>
  <c r="G51" i="11" s="1"/>
  <c r="F21" i="11"/>
  <c r="G21" i="11" s="1"/>
  <c r="F27" i="11"/>
  <c r="G27" i="11" s="1"/>
  <c r="F45" i="11"/>
  <c r="G45" i="11" s="1"/>
  <c r="F47" i="11"/>
  <c r="G47" i="11" s="1"/>
  <c r="F50" i="11"/>
  <c r="G50" i="11" s="1"/>
  <c r="F16" i="11"/>
  <c r="G16" i="11" s="1"/>
  <c r="F20" i="11"/>
  <c r="G20" i="11" s="1"/>
  <c r="F39" i="11"/>
  <c r="G39" i="11" s="1"/>
  <c r="F44" i="11"/>
  <c r="G44" i="11" s="1"/>
  <c r="F15" i="11"/>
  <c r="G15" i="11" s="1"/>
  <c r="F38" i="11"/>
  <c r="G38" i="11" s="1"/>
  <c r="F37" i="11"/>
  <c r="G37" i="11" s="1"/>
  <c r="F25" i="11"/>
  <c r="G25" i="11" s="1"/>
  <c r="F30" i="11"/>
  <c r="G30" i="11" s="1"/>
  <c r="F18" i="11"/>
  <c r="G18" i="11" s="1"/>
  <c r="F24" i="11"/>
  <c r="G24" i="11" s="1"/>
  <c r="F17" i="11"/>
  <c r="G17" i="11" s="1"/>
  <c r="F43" i="11"/>
  <c r="G43" i="11" s="1"/>
  <c r="F14" i="11"/>
  <c r="G14" i="11" s="1"/>
  <c r="F29" i="11"/>
  <c r="G29" i="11" s="1"/>
  <c r="F42" i="11"/>
  <c r="G42" i="11" s="1"/>
  <c r="F13" i="11"/>
  <c r="G13" i="11" s="1"/>
  <c r="F22" i="11"/>
  <c r="G22" i="11" s="1"/>
  <c r="F26" i="11"/>
  <c r="G26" i="11" s="1"/>
  <c r="F28" i="11"/>
  <c r="G28" i="11" s="1"/>
  <c r="F49" i="11"/>
  <c r="G49" i="11" s="1"/>
  <c r="F41" i="11"/>
  <c r="G41" i="11" s="1"/>
  <c r="F12" i="11"/>
  <c r="F35" i="11"/>
  <c r="G35" i="11" s="1"/>
  <c r="F48" i="11"/>
  <c r="G48" i="11" s="1"/>
  <c r="F46" i="11"/>
  <c r="G46" i="11" s="1"/>
  <c r="F32" i="11"/>
  <c r="G32" i="11" s="1"/>
  <c r="F36" i="11"/>
  <c r="G36" i="11" s="1"/>
  <c r="F19" i="11"/>
  <c r="G19" i="11" s="1"/>
  <c r="G28" i="10"/>
  <c r="I28" i="10" s="1"/>
  <c r="G33" i="10"/>
  <c r="I33" i="10" s="1"/>
  <c r="G23" i="10"/>
  <c r="I10" i="10" l="1"/>
  <c r="F8" i="11"/>
  <c r="G15" i="9"/>
  <c r="H11" i="9"/>
  <c r="I23" i="10"/>
  <c r="G9" i="10"/>
  <c r="G6" i="10" s="1"/>
  <c r="G12" i="11"/>
  <c r="G10" i="11" s="1"/>
  <c r="F10" i="11"/>
  <c r="I18" i="10"/>
  <c r="F6" i="11" l="1"/>
  <c r="D20" i="1" s="1"/>
  <c r="I8" i="10"/>
  <c r="H10" i="11" s="1"/>
  <c r="H8" i="11"/>
  <c r="G8" i="11"/>
  <c r="I9" i="10"/>
  <c r="G6" i="11" l="1"/>
  <c r="D22" i="1" s="1"/>
  <c r="D23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66AE4FB-1817-4478-ABB1-355EF114D767}" keepAlive="1" name="Query - 231130_hoppin_hoppinpunt_mapstore" description="Verbinding maken met de query 231130_hoppin_hoppinpunt_mapstore in de werkmap." type="5" refreshedVersion="8" background="1" saveData="1">
    <dbPr connection="Provider=Microsoft.Mashup.OleDb.1;Data Source=$Workbook$;Location=231130_hoppin_hoppinpunt_mapstore;Extended Properties=&quot;&quot;" command="SELECT * FROM [231130_hoppin_hoppinpunt_mapstore]"/>
  </connection>
</connections>
</file>

<file path=xl/sharedStrings.xml><?xml version="1.0" encoding="utf-8"?>
<sst xmlns="http://schemas.openxmlformats.org/spreadsheetml/2006/main" count="9660" uniqueCount="3326">
  <si>
    <t>Infrastuctuur</t>
  </si>
  <si>
    <t>Totaal bedrag</t>
  </si>
  <si>
    <t>Toegankelijke haltes</t>
  </si>
  <si>
    <t>Halte-infrastructuur</t>
  </si>
  <si>
    <t>Hoppin subsidie</t>
  </si>
  <si>
    <t>Gemeentelijk budget</t>
  </si>
  <si>
    <t>5.000 euro voor integraal toegankelijk / 650 indien enkel tactiele geleiding</t>
  </si>
  <si>
    <t>Deel dat de gemeente zal vergoeden</t>
  </si>
  <si>
    <t>Hier komt automatisch het restbedrag dat om kosten van de gemeente is. Indien je dus nergens een subsidie kon aangeven komt hier het totaalbedrag.</t>
  </si>
  <si>
    <t>Lokaal</t>
  </si>
  <si>
    <t>OVERZICHT</t>
  </si>
  <si>
    <t>Overzicht</t>
  </si>
  <si>
    <t>Totale uitgaven</t>
  </si>
  <si>
    <t>Subsidie halte infra</t>
  </si>
  <si>
    <t>Gemeentelijke investeringen</t>
  </si>
  <si>
    <t>% gemeentelijke investering van totaal</t>
  </si>
  <si>
    <t>% gesubsidieerd</t>
  </si>
  <si>
    <t>Buurt</t>
  </si>
  <si>
    <t>Regionaal</t>
  </si>
  <si>
    <t>Interregionaal</t>
  </si>
  <si>
    <t>Inschaling Hoppinpunten</t>
  </si>
  <si>
    <t>Gekoppelde subsidies</t>
  </si>
  <si>
    <t>Subsidiebedrag</t>
  </si>
  <si>
    <t>Subsidie %</t>
  </si>
  <si>
    <t>% Subsidie</t>
  </si>
  <si>
    <t>Hoppinpunt ID</t>
  </si>
  <si>
    <t>ID</t>
  </si>
  <si>
    <t>Naam</t>
  </si>
  <si>
    <t>Gemeente</t>
  </si>
  <si>
    <t>Categorie_BVR</t>
  </si>
  <si>
    <t>Sint-Denijs-Boekel Station</t>
  </si>
  <si>
    <t>Zwalm</t>
  </si>
  <si>
    <t>Lebbeke Baasrode Zuid Station</t>
  </si>
  <si>
    <t>Aalst</t>
  </si>
  <si>
    <t>Lebbeke</t>
  </si>
  <si>
    <t>Hamme Tweebruggenplein</t>
  </si>
  <si>
    <t>Hamme</t>
  </si>
  <si>
    <t>Lede Bosstraat</t>
  </si>
  <si>
    <t>Lede</t>
  </si>
  <si>
    <t>Krekel</t>
  </si>
  <si>
    <t>Sint-Niklaas; Temse</t>
  </si>
  <si>
    <t>Waasmunsterbaan</t>
  </si>
  <si>
    <t>Lokeren</t>
  </si>
  <si>
    <t>Daknam Stadion</t>
  </si>
  <si>
    <t>Zele Station</t>
  </si>
  <si>
    <t>Zele</t>
  </si>
  <si>
    <t>Sinaai Station</t>
  </si>
  <si>
    <t>Sint-Niklaas; Waasmunster</t>
  </si>
  <si>
    <t>Lokeren Station</t>
  </si>
  <si>
    <t>Station Leuven</t>
  </si>
  <si>
    <t>Leuven</t>
  </si>
  <si>
    <t>Aalst Kerrebroek Station</t>
  </si>
  <si>
    <t>Gentbrugge Groeningewijk</t>
  </si>
  <si>
    <t>Gent</t>
  </si>
  <si>
    <t>Aalter Weststraat</t>
  </si>
  <si>
    <t>Aalter</t>
  </si>
  <si>
    <t>Nader te bepalen</t>
  </si>
  <si>
    <t>Waarschoot Kerk</t>
  </si>
  <si>
    <t>Lievegem</t>
  </si>
  <si>
    <t>Deinze Leiespiegel</t>
  </si>
  <si>
    <t>Deinze</t>
  </si>
  <si>
    <t>Kaulille Kerk</t>
  </si>
  <si>
    <t>Bocholt</t>
  </si>
  <si>
    <t>Ramsel Truitseinde</t>
  </si>
  <si>
    <t>Antwerpen</t>
  </si>
  <si>
    <t>Herselt</t>
  </si>
  <si>
    <t>Egenhoven centrum</t>
  </si>
  <si>
    <t>Pamel Ledeberg Plein - IMI</t>
  </si>
  <si>
    <t>Roosdaal</t>
  </si>
  <si>
    <t>Sint-Amandsberg P+R Oostakker</t>
  </si>
  <si>
    <t>Lovendegem Kerk</t>
  </si>
  <si>
    <t>Gent P+R Weba</t>
  </si>
  <si>
    <t>Zwijnaarde Klaartestraat</t>
  </si>
  <si>
    <t>Eke Dorp</t>
  </si>
  <si>
    <t>Nazareth</t>
  </si>
  <si>
    <t>Oosterzele Gemeentehuis</t>
  </si>
  <si>
    <t>Oosterzele</t>
  </si>
  <si>
    <t>Aarschot Parking Centrum</t>
  </si>
  <si>
    <t>Aarschot</t>
  </si>
  <si>
    <t>Gent Pauwstraat</t>
  </si>
  <si>
    <t>Sint-Amandsberg Dienstencentrum</t>
  </si>
  <si>
    <t>Schelderode Kerk</t>
  </si>
  <si>
    <t>Merelbeke</t>
  </si>
  <si>
    <t>Oostakker Zalegemstraat</t>
  </si>
  <si>
    <t xml:space="preserve">Deinze Kerkhof </t>
  </si>
  <si>
    <t>Deurne AZ Monica</t>
  </si>
  <si>
    <t>Deurne Drakenhoflaan</t>
  </si>
  <si>
    <t>Vosselare Dorp</t>
  </si>
  <si>
    <t>Gent Terplatenbrug</t>
  </si>
  <si>
    <t>Destelbergen Admiraalstraat</t>
  </si>
  <si>
    <t>Destelbergen</t>
  </si>
  <si>
    <t>Sint-Denijs-Westrem Poortakkerstraat</t>
  </si>
  <si>
    <t>Zevergem P+R Den Beer</t>
  </si>
  <si>
    <t>De Pinte</t>
  </si>
  <si>
    <t>Merksem Burgemeester Nolfplein</t>
  </si>
  <si>
    <t>Noorderwijk Gemeentehuis</t>
  </si>
  <si>
    <t>Herentals</t>
  </si>
  <si>
    <t>Adegem Dorp</t>
  </si>
  <si>
    <t>Maldegem</t>
  </si>
  <si>
    <t>Destelbergen Carpool</t>
  </si>
  <si>
    <t>Zeveneken Kerk</t>
  </si>
  <si>
    <t>Lochristi</t>
  </si>
  <si>
    <t>Donk Dorp</t>
  </si>
  <si>
    <t>Maldegem; Damme</t>
  </si>
  <si>
    <t>Gent Seghersplein</t>
  </si>
  <si>
    <t>Deurne Wim Saerensplein</t>
  </si>
  <si>
    <t>Sint-Denijs-Westrem Dorp</t>
  </si>
  <si>
    <t>Evergem Beekstraat</t>
  </si>
  <si>
    <t>Evergem</t>
  </si>
  <si>
    <t>Gentbrugge Moscou</t>
  </si>
  <si>
    <t>Oostakker Wolfputstraat</t>
  </si>
  <si>
    <t>Aalst Achterweg</t>
  </si>
  <si>
    <t>Erembodegem Kapellestraat</t>
  </si>
  <si>
    <t>Wezemaal Station</t>
  </si>
  <si>
    <t>Rotselaar</t>
  </si>
  <si>
    <t>Glabbeek Gemeentehuis</t>
  </si>
  <si>
    <t>Glabbeek</t>
  </si>
  <si>
    <t>Wemmel Romeinsesteenweg</t>
  </si>
  <si>
    <t>Wemmel</t>
  </si>
  <si>
    <t>Belsele Station</t>
  </si>
  <si>
    <t>Sint-Niklaas</t>
  </si>
  <si>
    <t>Lotenhulle Guldensporenplein</t>
  </si>
  <si>
    <t>Laarne Lange Meire</t>
  </si>
  <si>
    <t>Laarne</t>
  </si>
  <si>
    <t>Lier Koningshooikt Kerk</t>
  </si>
  <si>
    <t>Lier</t>
  </si>
  <si>
    <t>Kerksken Kerk</t>
  </si>
  <si>
    <t>Haaltert</t>
  </si>
  <si>
    <t>Aalst Colinetstraat</t>
  </si>
  <si>
    <t>Antwerpen Lozana</t>
  </si>
  <si>
    <t>Deurne Eksterlaar</t>
  </si>
  <si>
    <t>Zwijnaarde Technologiepark</t>
  </si>
  <si>
    <t>Deurne Dorp</t>
  </si>
  <si>
    <t>Gent Arteveldestadion</t>
  </si>
  <si>
    <t>Strijpen Kerk</t>
  </si>
  <si>
    <t>Zottegem</t>
  </si>
  <si>
    <t>De Bron</t>
  </si>
  <si>
    <t>Deurne Bosuil</t>
  </si>
  <si>
    <t>Ekeren NMBS Sint-Mariaburg</t>
  </si>
  <si>
    <t>Hove Kerk</t>
  </si>
  <si>
    <t>Hove</t>
  </si>
  <si>
    <t>Staden Congo</t>
  </si>
  <si>
    <t>Staden</t>
  </si>
  <si>
    <t>Hoboken Krugerbrug</t>
  </si>
  <si>
    <t>Sint-Martens-Latem De Vierschaar</t>
  </si>
  <si>
    <t>Sint-Martens-Latem</t>
  </si>
  <si>
    <t>Astene Dorp</t>
  </si>
  <si>
    <t>Berchem NMBS Antwerpen-Berchem</t>
  </si>
  <si>
    <t>Wachtebeke Overslag</t>
  </si>
  <si>
    <t>Wachtebeke</t>
  </si>
  <si>
    <t>Leuven Spaanse Kroon</t>
  </si>
  <si>
    <t>Merksem ZNA Jan Palfijn</t>
  </si>
  <si>
    <t>Wilrijk AZ Sint Augustinus</t>
  </si>
  <si>
    <t>Wilrijk Neerland</t>
  </si>
  <si>
    <t>Berchem Fruithoflaan</t>
  </si>
  <si>
    <t>Borgerhout Te Boelaerpark</t>
  </si>
  <si>
    <t>Sint-Kruis-Winkel Jozefienenstraat</t>
  </si>
  <si>
    <t>Olsene Kerk</t>
  </si>
  <si>
    <t>Zulte</t>
  </si>
  <si>
    <t>Baaigem Bosstraat</t>
  </si>
  <si>
    <t>Gavere</t>
  </si>
  <si>
    <t>Booischot Station</t>
  </si>
  <si>
    <t>Mechelen</t>
  </si>
  <si>
    <t>Heist-op-den-Berg</t>
  </si>
  <si>
    <t>Boechout NMBS Boechout</t>
  </si>
  <si>
    <t>Boechout</t>
  </si>
  <si>
    <t>P+R Linkeroever</t>
  </si>
  <si>
    <t>Sint-Kruis Van Zuylen</t>
  </si>
  <si>
    <t>Brugge</t>
  </si>
  <si>
    <t>Mechelen Veemarkt</t>
  </si>
  <si>
    <t>Gent Bataviabrug</t>
  </si>
  <si>
    <t>Mariakerke Claeysplein</t>
  </si>
  <si>
    <t>Wetteren Ten Ede Edeschoolstraat</t>
  </si>
  <si>
    <t>Wetteren</t>
  </si>
  <si>
    <t>Overpelt Ziekenhuis</t>
  </si>
  <si>
    <t>Pelt</t>
  </si>
  <si>
    <t>Beveren Markt</t>
  </si>
  <si>
    <t>Beveren</t>
  </si>
  <si>
    <t>Evergem Station</t>
  </si>
  <si>
    <t>De Panne Station</t>
  </si>
  <si>
    <t>De Panne</t>
  </si>
  <si>
    <t>Schelle Kerk</t>
  </si>
  <si>
    <t>Schelle</t>
  </si>
  <si>
    <t>Oostakker Drie Zwaantjes</t>
  </si>
  <si>
    <t>Zulte Kapellestraat</t>
  </si>
  <si>
    <t>Deurne Lakborslei</t>
  </si>
  <si>
    <t>Poeke Dorp</t>
  </si>
  <si>
    <t>Assenede</t>
  </si>
  <si>
    <t>Hoboken Zwaantjes</t>
  </si>
  <si>
    <t>Heist-op-den-Berg Station</t>
  </si>
  <si>
    <t>Geel Malosewaver</t>
  </si>
  <si>
    <t>Geel</t>
  </si>
  <si>
    <t>Massemen Dorp</t>
  </si>
  <si>
    <t>Evergem Kerkbruggestraat</t>
  </si>
  <si>
    <t>Lievegem; Evergem</t>
  </si>
  <si>
    <t>Machelen Dorpsstraat</t>
  </si>
  <si>
    <t>Mechelen Nekkerspoel Station</t>
  </si>
  <si>
    <t>Kalken Kerk</t>
  </si>
  <si>
    <t>Laarne Dorp</t>
  </si>
  <si>
    <t>Ertvelde Puinenstraat</t>
  </si>
  <si>
    <t>Zeveren Kaleshoek</t>
  </si>
  <si>
    <t>Mariakerke Malpertuusplein</t>
  </si>
  <si>
    <t>Gentbrugge Dienstencentrum</t>
  </si>
  <si>
    <t>Oud-Turnhout Tramwissel</t>
  </si>
  <si>
    <t>Oud-Turnhout</t>
  </si>
  <si>
    <t>Antwerpen Astrid</t>
  </si>
  <si>
    <t>Oud-Turnhout dorp</t>
  </si>
  <si>
    <t>Beerse Den Hout Kerk</t>
  </si>
  <si>
    <t>Beerse</t>
  </si>
  <si>
    <t>Geel Diestseweg</t>
  </si>
  <si>
    <t>Vinderhoute Neerstraat</t>
  </si>
  <si>
    <t>Aartrijke Dorp</t>
  </si>
  <si>
    <t>Zedelgem</t>
  </si>
  <si>
    <t>Zaffelare Kerk</t>
  </si>
  <si>
    <t>Kortrijk Sint-Jansput</t>
  </si>
  <si>
    <t>Kortrijk</t>
  </si>
  <si>
    <t>Dessel Markt</t>
  </si>
  <si>
    <t>Dessel</t>
  </si>
  <si>
    <t>Neerrepen</t>
  </si>
  <si>
    <t>Tongeren</t>
  </si>
  <si>
    <t>Geel Station</t>
  </si>
  <si>
    <t>Merksplas Dorp</t>
  </si>
  <si>
    <t>Merksplas</t>
  </si>
  <si>
    <t>Minderhout Kerk</t>
  </si>
  <si>
    <t>Hoogstraten</t>
  </si>
  <si>
    <t>Hoogstraten K. Boomstraat</t>
  </si>
  <si>
    <t>Eeklo Markt</t>
  </si>
  <si>
    <t>Eeklo</t>
  </si>
  <si>
    <t>Gent Fratersplein</t>
  </si>
  <si>
    <t>Melsen Meersstraat</t>
  </si>
  <si>
    <t>Herentals Station</t>
  </si>
  <si>
    <t>Hoboken Kapelstraat Moretusbrug</t>
  </si>
  <si>
    <t>Hoboken Jozef Leemanslaan</t>
  </si>
  <si>
    <t>Borgerhout Collegelaan</t>
  </si>
  <si>
    <t>Herentals Toekomstlaan</t>
  </si>
  <si>
    <t>Hulshout</t>
  </si>
  <si>
    <t>Wechelderzande Kerk</t>
  </si>
  <si>
    <t>Lille</t>
  </si>
  <si>
    <t>Vaartstraat</t>
  </si>
  <si>
    <t>Gent Banierstraat</t>
  </si>
  <si>
    <t>Gentbrugge Ecowijk</t>
  </si>
  <si>
    <t>Bassevelde Dorp</t>
  </si>
  <si>
    <t>Poederlee Dorp</t>
  </si>
  <si>
    <t>Moerkerke Dorp</t>
  </si>
  <si>
    <t>Damme</t>
  </si>
  <si>
    <t>Sint-Jozef Ghandi</t>
  </si>
  <si>
    <t>Balen Station</t>
  </si>
  <si>
    <t>Balen</t>
  </si>
  <si>
    <t>Wortel Dorp</t>
  </si>
  <si>
    <t>Wezel Kloosterplein</t>
  </si>
  <si>
    <t>Mol; Balen</t>
  </si>
  <si>
    <t>Zulte Gaston Martensplein</t>
  </si>
  <si>
    <t>Gent Muidebrug</t>
  </si>
  <si>
    <t>Sint-Martens-Leerne Engelhoekstraat</t>
  </si>
  <si>
    <t>Weelde Stationsstraat</t>
  </si>
  <si>
    <t>Ravels</t>
  </si>
  <si>
    <t>Kortrijk Station</t>
  </si>
  <si>
    <t>Olen Station</t>
  </si>
  <si>
    <t>Olen</t>
  </si>
  <si>
    <t>De Becker Remyplein</t>
  </si>
  <si>
    <t>Lommel Kolonie</t>
  </si>
  <si>
    <t>Lommel</t>
  </si>
  <si>
    <t>Weelde Gemeentehuis</t>
  </si>
  <si>
    <t>Hoboken NMBS Polder</t>
  </si>
  <si>
    <t>Merendree Dorp</t>
  </si>
  <si>
    <t>Schilde Brasschaatsebaan</t>
  </si>
  <si>
    <t>Schilde</t>
  </si>
  <si>
    <t>Zoersel Eikenlaan</t>
  </si>
  <si>
    <t>Schilde; Zoersel</t>
  </si>
  <si>
    <t>Geel Ziekenhuis</t>
  </si>
  <si>
    <t>Westerlo Dorp</t>
  </si>
  <si>
    <t>Westerlo</t>
  </si>
  <si>
    <t>Meerhout Markt</t>
  </si>
  <si>
    <t>Meerhout</t>
  </si>
  <si>
    <t>Berchem Koninklijkelaan</t>
  </si>
  <si>
    <t>Turnhout Raadsherenpark</t>
  </si>
  <si>
    <t>Turnhout</t>
  </si>
  <si>
    <t>Oevel Dorp</t>
  </si>
  <si>
    <t>Veerle Dorp</t>
  </si>
  <si>
    <t>Laakdal</t>
  </si>
  <si>
    <t>Oostakker Slotendries</t>
  </si>
  <si>
    <t>Sint-Amandsberg P+R Rozebroeken</t>
  </si>
  <si>
    <t>Heusden Tramstraat</t>
  </si>
  <si>
    <t>Grobbendonk Dorp</t>
  </si>
  <si>
    <t>Grobbendonk</t>
  </si>
  <si>
    <t>Boom De Klamp</t>
  </si>
  <si>
    <t>Boom</t>
  </si>
  <si>
    <t>Essen NMBS Essen</t>
  </si>
  <si>
    <t>Essen</t>
  </si>
  <si>
    <t>Hoogstraten 't Spijker</t>
  </si>
  <si>
    <t>Klein Vorst Kerk</t>
  </si>
  <si>
    <t>Rijkevorsel Sint-Jozef Kapel</t>
  </si>
  <si>
    <t>Rijkevorsel</t>
  </si>
  <si>
    <t>Gent Bernadette Kerk</t>
  </si>
  <si>
    <t>Turnhout Markt</t>
  </si>
  <si>
    <t>Brasschaat Mariaburg</t>
  </si>
  <si>
    <t>Antwerpen; Brasschaat</t>
  </si>
  <si>
    <t>Gent Sint-Pietersstation</t>
  </si>
  <si>
    <t>Turnhout Tielendijk</t>
  </si>
  <si>
    <t>Nieuwmunster Kerk</t>
  </si>
  <si>
    <t>Zuienkerke</t>
  </si>
  <si>
    <t>Vosselaar De Breem</t>
  </si>
  <si>
    <t>Vosselaar</t>
  </si>
  <si>
    <t>Oud-Turnhout Polderstraat</t>
  </si>
  <si>
    <t>Vorselaar Dorp</t>
  </si>
  <si>
    <t>Vorselaar</t>
  </si>
  <si>
    <t>Houtave Centrum</t>
  </si>
  <si>
    <t>Meersel-Dreef Nieuwe Dreef</t>
  </si>
  <si>
    <t>Herenthout Markt</t>
  </si>
  <si>
    <t>Herenthout</t>
  </si>
  <si>
    <t>Ursel Kerk</t>
  </si>
  <si>
    <t>Boekhoute Dorp</t>
  </si>
  <si>
    <t>Geluwe Plaats</t>
  </si>
  <si>
    <t>Wervik</t>
  </si>
  <si>
    <t>Eeklo Station</t>
  </si>
  <si>
    <t>Destelbergen Kerk</t>
  </si>
  <si>
    <t>Lendelede Plaats</t>
  </si>
  <si>
    <t>Lendelede</t>
  </si>
  <si>
    <t>Menen Station</t>
  </si>
  <si>
    <t>Menen</t>
  </si>
  <si>
    <t>Vlimmeren Statiestraat</t>
  </si>
  <si>
    <t>Kapellen NMBS Station</t>
  </si>
  <si>
    <t>Kapellen</t>
  </si>
  <si>
    <t>Menen Waalvest</t>
  </si>
  <si>
    <t>Deurne Gallifortlei</t>
  </si>
  <si>
    <t>Dikkelvenne Kerk</t>
  </si>
  <si>
    <t>Wontergem Kerk</t>
  </si>
  <si>
    <t>Wondelgem P+R Botestraat</t>
  </si>
  <si>
    <t>Zandvliet Stelplaats</t>
  </si>
  <si>
    <t>Boom NMBS Station</t>
  </si>
  <si>
    <t>Schoten Winkelstap Calesbergdreef</t>
  </si>
  <si>
    <t>Antwerpen; Schoten</t>
  </si>
  <si>
    <t>Gent Van Beverenplein</t>
  </si>
  <si>
    <t>Zevergem Dorp</t>
  </si>
  <si>
    <t>Sint-Katarina Kerk</t>
  </si>
  <si>
    <t>Kortrijk; Lendelede; Kuurne</t>
  </si>
  <si>
    <t>Kuurne Centrum</t>
  </si>
  <si>
    <t>Kuurne</t>
  </si>
  <si>
    <t>Antwerpen ZNA Middelheim</t>
  </si>
  <si>
    <t>Kontich Industrie Satenrozen</t>
  </si>
  <si>
    <t>Kontich</t>
  </si>
  <si>
    <t>Retie Markt</t>
  </si>
  <si>
    <t>Retie</t>
  </si>
  <si>
    <t>Zwijnaarde Bibliotheek</t>
  </si>
  <si>
    <t>Sint-Amandsberg Oude Bareel</t>
  </si>
  <si>
    <t>Gentbrugge P+R E17</t>
  </si>
  <si>
    <t>Wilrijk Boomsesteenweg Terbekehofdreef</t>
  </si>
  <si>
    <t>Evergem Brielken</t>
  </si>
  <si>
    <t>Gent Korenmarkt</t>
  </si>
  <si>
    <t>Waregem Station</t>
  </si>
  <si>
    <t>Waregem</t>
  </si>
  <si>
    <t>Deerlijk</t>
  </si>
  <si>
    <t>Poesele Beentjesstraat</t>
  </si>
  <si>
    <t>Bentille Kerk</t>
  </si>
  <si>
    <t>Kaprijke; Sint-Laureins</t>
  </si>
  <si>
    <t>Sint-Joriskerk Alken</t>
  </si>
  <si>
    <t>Alken</t>
  </si>
  <si>
    <t>Oostkamp Centrum</t>
  </si>
  <si>
    <t>Oostkamp</t>
  </si>
  <si>
    <t>Poperinge</t>
  </si>
  <si>
    <t>Oostakker Dorp</t>
  </si>
  <si>
    <t>Terkoest Rusthuis</t>
  </si>
  <si>
    <t>Merelbeke Molenhoek</t>
  </si>
  <si>
    <t>Eke Begoniastraat</t>
  </si>
  <si>
    <t>Nazareth Dorp</t>
  </si>
  <si>
    <t>Harelbeke Station</t>
  </si>
  <si>
    <t>Harelbeke</t>
  </si>
  <si>
    <t>Vilvoorde Kassei</t>
  </si>
  <si>
    <t>Vilvoorde</t>
  </si>
  <si>
    <t>Brasschaat Driehoek</t>
  </si>
  <si>
    <t>Brasschaat</t>
  </si>
  <si>
    <t>As Kerk</t>
  </si>
  <si>
    <t>As</t>
  </si>
  <si>
    <t>Niel bij As-Kerk</t>
  </si>
  <si>
    <t>Wetteren Kapellendries</t>
  </si>
  <si>
    <t>Zelzate Debbautshoek</t>
  </si>
  <si>
    <t>Zelzate</t>
  </si>
  <si>
    <t>Munsterbilzen Taunusweg</t>
  </si>
  <si>
    <t>Bilzen</t>
  </si>
  <si>
    <t>Gertrudisplein</t>
  </si>
  <si>
    <t>Eigenbilzen Kerk</t>
  </si>
  <si>
    <t>Brasschaat Vriesdonk Voshollei</t>
  </si>
  <si>
    <t>Anzegem Kerk</t>
  </si>
  <si>
    <t>Anzegem</t>
  </si>
  <si>
    <t>Edegem Elsdonk - Fort 5</t>
  </si>
  <si>
    <t>Edegem</t>
  </si>
  <si>
    <t>Brecht Andrélaan</t>
  </si>
  <si>
    <t>Brecht</t>
  </si>
  <si>
    <t>Meldert Kerk</t>
  </si>
  <si>
    <t>Genk</t>
  </si>
  <si>
    <t>Schoonbeek Appelveldstraat</t>
  </si>
  <si>
    <t>Mariakerke Kollekasteel</t>
  </si>
  <si>
    <t>Sleidinge Dorp</t>
  </si>
  <si>
    <t>Gent Brugsepoort</t>
  </si>
  <si>
    <t>Rumst Hof ten Eiken</t>
  </si>
  <si>
    <t>Rumst</t>
  </si>
  <si>
    <t>Ekeren Schoonbroek-Leugenberg</t>
  </si>
  <si>
    <t>Borgloon Stationsplein</t>
  </si>
  <si>
    <t>Borgloon</t>
  </si>
  <si>
    <t>Kaster Dorp</t>
  </si>
  <si>
    <t>SPARTACUS</t>
  </si>
  <si>
    <t>Beek Kerk</t>
  </si>
  <si>
    <t>Bree</t>
  </si>
  <si>
    <t>Semmerzake Dorp</t>
  </si>
  <si>
    <t>Oostakker Krijtestraat</t>
  </si>
  <si>
    <t>Gent Muinklaan</t>
  </si>
  <si>
    <t>Sint-Amandsberg Gentbruggebrug</t>
  </si>
  <si>
    <t>Bree Eetseveldstraat</t>
  </si>
  <si>
    <t>Bree Busstation</t>
  </si>
  <si>
    <t>Lovendegem Binnenslag</t>
  </si>
  <si>
    <t>Woubrechtegem Heilig Hartplein</t>
  </si>
  <si>
    <t>Herzele</t>
  </si>
  <si>
    <t>Zelem Kerk</t>
  </si>
  <si>
    <t>Halen</t>
  </si>
  <si>
    <t>Bree Kloosterpoort</t>
  </si>
  <si>
    <t>Oosteeklo Kerk</t>
  </si>
  <si>
    <t>Mariakerke P+R Post</t>
  </si>
  <si>
    <t>Knesselare Dorp</t>
  </si>
  <si>
    <t>Bree Omgeving Kookshofstraat i.h.k.v. nieuwe ontwikkelingen</t>
  </si>
  <si>
    <t>Diepenbeek Rozendaal</t>
  </si>
  <si>
    <t>Diepenbeek</t>
  </si>
  <si>
    <t>Oostmalle Guido Gezellelaan</t>
  </si>
  <si>
    <t>Malle</t>
  </si>
  <si>
    <t>Wuustwezel Achterbrug</t>
  </si>
  <si>
    <t>Wuustwezel</t>
  </si>
  <si>
    <t>Gent Zuid</t>
  </si>
  <si>
    <t>Tongerlo Kerkhofstraat</t>
  </si>
  <si>
    <t>Sint-Denijs-Westrem P+R The Loop</t>
  </si>
  <si>
    <t>Gent Peerstraat</t>
  </si>
  <si>
    <t>Wuustwezel Bibliotheek</t>
  </si>
  <si>
    <t>Zoersel Drengel</t>
  </si>
  <si>
    <t>Zoersel</t>
  </si>
  <si>
    <t>Wommelgem Kerk</t>
  </si>
  <si>
    <t>Wommelgem</t>
  </si>
  <si>
    <t>Dilsen Kruispunt</t>
  </si>
  <si>
    <t>Dilsen-Stokkem</t>
  </si>
  <si>
    <t>Elen Kruispunt</t>
  </si>
  <si>
    <t>Lanklaar Kruispunt</t>
  </si>
  <si>
    <t>Lanklaar Nijverheidslaan</t>
  </si>
  <si>
    <t>Rotem Kruispunt</t>
  </si>
  <si>
    <t>Genk C-Mine</t>
  </si>
  <si>
    <t>Gent Rerum Novarumplein</t>
  </si>
  <si>
    <t>Lemberge Dorp</t>
  </si>
  <si>
    <t>Zoersel Kievitheide</t>
  </si>
  <si>
    <t>Hasselt Station</t>
  </si>
  <si>
    <t>Hasselt</t>
  </si>
  <si>
    <t>Station Hever</t>
  </si>
  <si>
    <t>Boortmeerbeek</t>
  </si>
  <si>
    <t>Burst Station</t>
  </si>
  <si>
    <t>Erpe-Mere</t>
  </si>
  <si>
    <t>Watervliet Dorp</t>
  </si>
  <si>
    <t>Sint-Laureins</t>
  </si>
  <si>
    <t>Sint-Denijs-Westrem Stijn Streuvelslaan</t>
  </si>
  <si>
    <t>Waterschei Hoevenzavel</t>
  </si>
  <si>
    <t>Lier Markt</t>
  </si>
  <si>
    <t>Hof Zomergem</t>
  </si>
  <si>
    <t>Gingelom Kerk</t>
  </si>
  <si>
    <t>Gingelom</t>
  </si>
  <si>
    <t>Sint-Martens-Latem De Kroon</t>
  </si>
  <si>
    <t>Nevele Markt</t>
  </si>
  <si>
    <t>Desteldonk Kerk</t>
  </si>
  <si>
    <t>Rotselaar rotonde</t>
  </si>
  <si>
    <t>Werchter Rotonde</t>
  </si>
  <si>
    <t>Meerle Kerk</t>
  </si>
  <si>
    <t>Hechtel-Eksel</t>
  </si>
  <si>
    <t>Halen Raubrandtplein</t>
  </si>
  <si>
    <t>Loksbergen Kerk</t>
  </si>
  <si>
    <t>Sint-Amandsberg Snellaertplein</t>
  </si>
  <si>
    <t>Doornzele Kerk</t>
  </si>
  <si>
    <t>Nijlen Station</t>
  </si>
  <si>
    <t>Nijlen</t>
  </si>
  <si>
    <t>Staatsbaan 2</t>
  </si>
  <si>
    <t>Wilsele Dorp</t>
  </si>
  <si>
    <t>Mol Zilvermeer</t>
  </si>
  <si>
    <t>Mol</t>
  </si>
  <si>
    <t>Schietbaan</t>
  </si>
  <si>
    <t>Weg naar Zwartberg</t>
  </si>
  <si>
    <t>Houthalen-Helchteren</t>
  </si>
  <si>
    <t>Zelk Kerk</t>
  </si>
  <si>
    <t>Kwaadmechelen Autosnelweg</t>
  </si>
  <si>
    <t>Ham</t>
  </si>
  <si>
    <t>Merelbeke Kwenenbos</t>
  </si>
  <si>
    <t>Gentbrugge Kerk</t>
  </si>
  <si>
    <t>Afsnee Dorp</t>
  </si>
  <si>
    <t>Merelbeke Station</t>
  </si>
  <si>
    <t>Melle; Gent</t>
  </si>
  <si>
    <t>Beerst</t>
  </si>
  <si>
    <t>Diksmuide</t>
  </si>
  <si>
    <t>Ninove Station</t>
  </si>
  <si>
    <t>Ninove</t>
  </si>
  <si>
    <t>Hamont Station</t>
  </si>
  <si>
    <t>Hamont-Achel</t>
  </si>
  <si>
    <t>Hamont College</t>
  </si>
  <si>
    <t>Godsheide Kerk</t>
  </si>
  <si>
    <t>Hasselt Banneux Kerk</t>
  </si>
  <si>
    <t>Gent Jubileumlaan</t>
  </si>
  <si>
    <t>Merelbeke Van Goethemstraat</t>
  </si>
  <si>
    <t>Kleit Dorp</t>
  </si>
  <si>
    <t>Hasselt H. Hartkerk</t>
  </si>
  <si>
    <t>Zwevegem Centrum</t>
  </si>
  <si>
    <t>Zwevegem</t>
  </si>
  <si>
    <t>Lot Station</t>
  </si>
  <si>
    <t>Beersel</t>
  </si>
  <si>
    <t>Hasselt Dusartplein</t>
  </si>
  <si>
    <t>Olen Dorp</t>
  </si>
  <si>
    <t>Deurne Park Groot Schijn</t>
  </si>
  <si>
    <t>Sint-Laureins Dorp</t>
  </si>
  <si>
    <t>Antwerpen Premetro Handel</t>
  </si>
  <si>
    <t>Grammene Dorp</t>
  </si>
  <si>
    <t>Rapertingen Kerk</t>
  </si>
  <si>
    <t>Mobipunt Elfde-Linie</t>
  </si>
  <si>
    <t>Aalter Carpool parking E40</t>
  </si>
  <si>
    <t>Hasselt Oude Luikerbaan</t>
  </si>
  <si>
    <t>Bilzen Station</t>
  </si>
  <si>
    <t>Schelle NMBS Station</t>
  </si>
  <si>
    <t>Strombeek-Bever Carpool</t>
  </si>
  <si>
    <t>Grimbergen</t>
  </si>
  <si>
    <t>P+R Melsele</t>
  </si>
  <si>
    <t>Beveren; Zwijndrecht</t>
  </si>
  <si>
    <t>Kuringen Kerk</t>
  </si>
  <si>
    <t>Gent P+R Watersportbaan</t>
  </si>
  <si>
    <t>Vichte Station</t>
  </si>
  <si>
    <t>Deurne Vosstraat - Luchthaven</t>
  </si>
  <si>
    <t>Runkst Biezenstraat</t>
  </si>
  <si>
    <t>Diepenbeek Station</t>
  </si>
  <si>
    <t xml:space="preserve">Linkhout Kerk </t>
  </si>
  <si>
    <t>Lummen</t>
  </si>
  <si>
    <t>Runkst Sint-Hubertusplein</t>
  </si>
  <si>
    <t>Bottelare Dorp</t>
  </si>
  <si>
    <t>Gent Sint-Jacobs</t>
  </si>
  <si>
    <t>Melle Leeuwerikstraat</t>
  </si>
  <si>
    <t>Melle</t>
  </si>
  <si>
    <t>Runkst Vooruitzichtlaan</t>
  </si>
  <si>
    <t>Houthalen Centrum</t>
  </si>
  <si>
    <t>Kiewit station</t>
  </si>
  <si>
    <t>Sint-Jansheide Heide</t>
  </si>
  <si>
    <t>Stevoort Hofbeemdenstraat</t>
  </si>
  <si>
    <t>Stokrooie Kerk</t>
  </si>
  <si>
    <t>Herk-de-Stad Klooster</t>
  </si>
  <si>
    <t>Herk-de-Stad</t>
  </si>
  <si>
    <t>Gentbrugge Maagd van Gentstraat</t>
  </si>
  <si>
    <t>Sint-Kruis-Winkel Kerk</t>
  </si>
  <si>
    <t>Eksel Kerkstraat</t>
  </si>
  <si>
    <t>Heers Weg naar Waremme</t>
  </si>
  <si>
    <t>Heers</t>
  </si>
  <si>
    <t>Bissegem Station</t>
  </si>
  <si>
    <t>Resterheidestraat</t>
  </si>
  <si>
    <t>Heusden Station</t>
  </si>
  <si>
    <t>Heusden-Zolder</t>
  </si>
  <si>
    <t>Avelgem Station</t>
  </si>
  <si>
    <t>Avelgem</t>
  </si>
  <si>
    <t>Baarle-Hertog Molen</t>
  </si>
  <si>
    <t>Baarle-Hertog</t>
  </si>
  <si>
    <t>Zolder Station</t>
  </si>
  <si>
    <t>Bassevelde Landsdijk Kerk</t>
  </si>
  <si>
    <t>Drongen Rotonde</t>
  </si>
  <si>
    <t>De Pinte Dorp</t>
  </si>
  <si>
    <t>Vijfstraten</t>
  </si>
  <si>
    <t>Grote Baan - Peersedijk</t>
  </si>
  <si>
    <t>Oostakker Lourdes</t>
  </si>
  <si>
    <t>Hoeselt 'wijk'</t>
  </si>
  <si>
    <t>Hoeselt</t>
  </si>
  <si>
    <t>Zolder rotonde Ringlaan</t>
  </si>
  <si>
    <t>Hoeselt Metser</t>
  </si>
  <si>
    <t>Evergem; Gent</t>
  </si>
  <si>
    <t>Gent Tolpoort</t>
  </si>
  <si>
    <t>Werm Katteveldstraat</t>
  </si>
  <si>
    <t>Helchteren Kruispunt</t>
  </si>
  <si>
    <t>Antwerpen Plage</t>
  </si>
  <si>
    <t>Wondelgem P+R Industrieweg</t>
  </si>
  <si>
    <t>Gottem Kerk</t>
  </si>
  <si>
    <t>Sint-Amandsberg Achtendries</t>
  </si>
  <si>
    <t>Asper Gemeenteplein</t>
  </si>
  <si>
    <t>Molenbeersel Kerk</t>
  </si>
  <si>
    <t>Kinrooi</t>
  </si>
  <si>
    <t>Geistingen Kerk</t>
  </si>
  <si>
    <t>Kessenich School</t>
  </si>
  <si>
    <t>Lembeke Dorp</t>
  </si>
  <si>
    <t>Kaprijke</t>
  </si>
  <si>
    <t>Kortessem Weg naar Wellen</t>
  </si>
  <si>
    <t>Kortessem</t>
  </si>
  <si>
    <t>Aalter Centrum</t>
  </si>
  <si>
    <t>Drongen Drongenplein</t>
  </si>
  <si>
    <t>Sint-Amandsberg Azaleapark</t>
  </si>
  <si>
    <t>Kanne Statieplein</t>
  </si>
  <si>
    <t>Riemst</t>
  </si>
  <si>
    <t>Gellik Kerk</t>
  </si>
  <si>
    <t>Lanaken</t>
  </si>
  <si>
    <t>Kesselt Kesselt</t>
  </si>
  <si>
    <t>Wetteren Carpoolparking</t>
  </si>
  <si>
    <t>Wetteren; Oosterzele</t>
  </si>
  <si>
    <t>Vinkt Dorp</t>
  </si>
  <si>
    <t>Vichteplaats</t>
  </si>
  <si>
    <t>Heppen Kerk</t>
  </si>
  <si>
    <t>Leopoldsburg</t>
  </si>
  <si>
    <t>Rekem Populierenlaan</t>
  </si>
  <si>
    <t>Lanaken Cultureel Centrum</t>
  </si>
  <si>
    <t>Redingenstraat</t>
  </si>
  <si>
    <t>Baardegem Kerk</t>
  </si>
  <si>
    <t>Neerharen Steenweg</t>
  </si>
  <si>
    <t>Hofstade Babbelaarstraat</t>
  </si>
  <si>
    <t>Veldwezelt Brug Albertkanaal</t>
  </si>
  <si>
    <t>Melsbroek Stationslaan</t>
  </si>
  <si>
    <t>Steenokkerzeel</t>
  </si>
  <si>
    <t>Kallo Dorp</t>
  </si>
  <si>
    <t>Snellegem Dorp</t>
  </si>
  <si>
    <t>Jabbeke</t>
  </si>
  <si>
    <t>Lummen Frederickxstraat</t>
  </si>
  <si>
    <t>Leuven Bottelarij</t>
  </si>
  <si>
    <t>Mortsel Gemeenteplein</t>
  </si>
  <si>
    <t>Mortsel</t>
  </si>
  <si>
    <t>Leopoldsburg Station</t>
  </si>
  <si>
    <t>Harelbeke Industriezone Harelbeke Zuid</t>
  </si>
  <si>
    <t>Kortrijk; Harelbeke</t>
  </si>
  <si>
    <t>Leopoldsburg Kerk Strooien Dorp</t>
  </si>
  <si>
    <t>Meldertsebaan - OC De Kalen Dries</t>
  </si>
  <si>
    <t>Hove NMBS Station</t>
  </si>
  <si>
    <t>Sint Rochusstraat</t>
  </si>
  <si>
    <t>Turnhout Graatakker</t>
  </si>
  <si>
    <t>Gasthuisberg</t>
  </si>
  <si>
    <t>Erembodegem Jagershoek</t>
  </si>
  <si>
    <t>Maaseik</t>
  </si>
  <si>
    <t>Neeroeteren Dorp</t>
  </si>
  <si>
    <t>Desselgem Toren</t>
  </si>
  <si>
    <t>Opoeteren Kabienstraat</t>
  </si>
  <si>
    <t>Gemeenteplein Maasmechelen</t>
  </si>
  <si>
    <t>Maasmechelen</t>
  </si>
  <si>
    <t>Malderen Dorp</t>
  </si>
  <si>
    <t>Londerzeel</t>
  </si>
  <si>
    <t>Lauwe Plaats</t>
  </si>
  <si>
    <t>Niel NMBS Station</t>
  </si>
  <si>
    <t>Niel</t>
  </si>
  <si>
    <t>Ellikom Grote Baan</t>
  </si>
  <si>
    <t>Oudsbergen</t>
  </si>
  <si>
    <t>Wevelgem Station</t>
  </si>
  <si>
    <t>Wevelgem</t>
  </si>
  <si>
    <t>Waarschoot Station</t>
  </si>
  <si>
    <t>Eisden Maasmechelen Village</t>
  </si>
  <si>
    <t>Nieuwerkerken Kerk</t>
  </si>
  <si>
    <t>Nieuwerkerken</t>
  </si>
  <si>
    <t>Oostmalle Dorp</t>
  </si>
  <si>
    <t>Opglabbeek Dorpsplein</t>
  </si>
  <si>
    <t>Meeuwen Stienersweg</t>
  </si>
  <si>
    <t>Weg naar Meeuwen</t>
  </si>
  <si>
    <t>Leuven Bodartparking</t>
  </si>
  <si>
    <t>Geluwe Nachtegaal</t>
  </si>
  <si>
    <t>Beveren NMBS Station</t>
  </si>
  <si>
    <t>Hechtel Kruispunt</t>
  </si>
  <si>
    <t>Quinten Metsysplein</t>
  </si>
  <si>
    <t>Waregem Industriezone Waregem/Anzegem</t>
  </si>
  <si>
    <t>Wevelgem Industriezone Gullegem/Moorsele</t>
  </si>
  <si>
    <t>Louwel Kerk</t>
  </si>
  <si>
    <t>Aalst OLV Ziekenhuis</t>
  </si>
  <si>
    <t>De Pinte Station</t>
  </si>
  <si>
    <t>Holleken Station</t>
  </si>
  <si>
    <t>Linkebeek</t>
  </si>
  <si>
    <t>Meeuwen Weg naar Helchteren</t>
  </si>
  <si>
    <t>Opglabbeek Fabrieksstraat</t>
  </si>
  <si>
    <t>Opglabbeek Industrieweg</t>
  </si>
  <si>
    <t>Ranst Broechem Van Den Nestlaan</t>
  </si>
  <si>
    <t>Ranst</t>
  </si>
  <si>
    <t>Vaartkom</t>
  </si>
  <si>
    <t>Zoersel Dorp</t>
  </si>
  <si>
    <t>Heverlee Bibliotheek</t>
  </si>
  <si>
    <t>Neerglabbeek Weg naar Opitter</t>
  </si>
  <si>
    <t>Bogaarden Dorp Kerk</t>
  </si>
  <si>
    <t>Pepingen</t>
  </si>
  <si>
    <t>Bree Kanaal Noord</t>
  </si>
  <si>
    <t>Lochristi Kerk</t>
  </si>
  <si>
    <t>Pamel Schoon Verbond</t>
  </si>
  <si>
    <t>Aalst Park</t>
  </si>
  <si>
    <t>Schilde 's-Gravenwezel Centrum</t>
  </si>
  <si>
    <t>Wijshagen Kerkstraat</t>
  </si>
  <si>
    <t>Ranst Emblem Dorp</t>
  </si>
  <si>
    <t>Wolvertem Hoogstraat</t>
  </si>
  <si>
    <t>Meise</t>
  </si>
  <si>
    <t>Malle St. Jozefkliniek</t>
  </si>
  <si>
    <t>Diegem Station</t>
  </si>
  <si>
    <t>Machelen</t>
  </si>
  <si>
    <t>De Hoek Station</t>
  </si>
  <si>
    <t>Sint-Genesius-Rode</t>
  </si>
  <si>
    <t>Malderen Station</t>
  </si>
  <si>
    <t>Heverlee Station</t>
  </si>
  <si>
    <t>Buda Station</t>
  </si>
  <si>
    <t>Vilvoorde; Machelen</t>
  </si>
  <si>
    <t>Galmaarden Station</t>
  </si>
  <si>
    <t>Galmaarden</t>
  </si>
  <si>
    <t>Lembeek Station</t>
  </si>
  <si>
    <t>Halle</t>
  </si>
  <si>
    <t>Eke Station</t>
  </si>
  <si>
    <t>Hooglede</t>
  </si>
  <si>
    <t>Merksplas Kolonie</t>
  </si>
  <si>
    <t>Wijchmaal F74</t>
  </si>
  <si>
    <t>Peer</t>
  </si>
  <si>
    <t>Ruisbroek Station</t>
  </si>
  <si>
    <t>Sint-Pieters-Leeuw</t>
  </si>
  <si>
    <t>Wuustwezel Kalmthoutsesteenweg Sint-Willebrordusstraat</t>
  </si>
  <si>
    <t>Beerse Lilsedijk</t>
  </si>
  <si>
    <t>Tielen Station</t>
  </si>
  <si>
    <t>Kasterlee</t>
  </si>
  <si>
    <t>Zaventem Station</t>
  </si>
  <si>
    <t>Zaventem</t>
  </si>
  <si>
    <t>Linde Kerk</t>
  </si>
  <si>
    <t>Peer Pol KIP</t>
  </si>
  <si>
    <t>Overmere Klappeldonk</t>
  </si>
  <si>
    <t>Berlare</t>
  </si>
  <si>
    <t>Grembergen Dorp</t>
  </si>
  <si>
    <t>Dendermonde</t>
  </si>
  <si>
    <t>Oordegem Dorp</t>
  </si>
  <si>
    <t>Halle Kerk</t>
  </si>
  <si>
    <t>Heist Dijk</t>
  </si>
  <si>
    <t>Knokke-Heist</t>
  </si>
  <si>
    <t>Kaprijke Dorp</t>
  </si>
  <si>
    <t>Zandhoven Viersel Dorp</t>
  </si>
  <si>
    <t>Zandhoven</t>
  </si>
  <si>
    <t>Ranst Gasthuisstraat</t>
  </si>
  <si>
    <t>Zoersel Sint-Antonius Bibliotheek</t>
  </si>
  <si>
    <t>Merchtem Station</t>
  </si>
  <si>
    <t>Merchtem</t>
  </si>
  <si>
    <t>Sint-Genesius-Rode Station</t>
  </si>
  <si>
    <t>Aalst Sinte Annalaan</t>
  </si>
  <si>
    <t>Alken Station</t>
  </si>
  <si>
    <t>Buizingen Station</t>
  </si>
  <si>
    <t>Beersel; Halle</t>
  </si>
  <si>
    <t>Rummen carpoolparking Dullaertstraat</t>
  </si>
  <si>
    <t>Geetbets</t>
  </si>
  <si>
    <t>Borsbeek Dorp</t>
  </si>
  <si>
    <t>Borsbeek</t>
  </si>
  <si>
    <t>Hansbeke Station</t>
  </si>
  <si>
    <t>Diepenbeek Universiteit</t>
  </si>
  <si>
    <t>P+R Boechout Capenberg</t>
  </si>
  <si>
    <t>Wilrijk Bist</t>
  </si>
  <si>
    <t>Ranst Broechem Gemeentehuis</t>
  </si>
  <si>
    <t>Maldegem Station</t>
  </si>
  <si>
    <t>Gentbrugge Station</t>
  </si>
  <si>
    <t>Moorsel Dorp</t>
  </si>
  <si>
    <t>Wijtschate Dorp</t>
  </si>
  <si>
    <t>Heuvelland</t>
  </si>
  <si>
    <t>Vleteren</t>
  </si>
  <si>
    <t>Kaaskerke Dorp</t>
  </si>
  <si>
    <t>Lommel Kerk</t>
  </si>
  <si>
    <t>Zarren</t>
  </si>
  <si>
    <t>Kortemark</t>
  </si>
  <si>
    <t>Neerpelt Station</t>
  </si>
  <si>
    <t>Assebroek Sint-Pietersabdij</t>
  </si>
  <si>
    <t>Asper Station</t>
  </si>
  <si>
    <t>Bekkevoort Centrum</t>
  </si>
  <si>
    <t>Bekkevoort</t>
  </si>
  <si>
    <t>Ternat Station</t>
  </si>
  <si>
    <t>Ternat</t>
  </si>
  <si>
    <t>Mortsel Luithagen - Vredebaan</t>
  </si>
  <si>
    <t>Mortsel NMBS Oude God</t>
  </si>
  <si>
    <t>Lissewege Station</t>
  </si>
  <si>
    <t xml:space="preserve">Morkhoven Dorp </t>
  </si>
  <si>
    <t>Poelkapelle Kerk</t>
  </si>
  <si>
    <t>Langemark-Poelkapelle</t>
  </si>
  <si>
    <t>Zulte Centrum</t>
  </si>
  <si>
    <t>Zele Kerk</t>
  </si>
  <si>
    <t>Schulen Station</t>
  </si>
  <si>
    <t>Borsbeek Periscoop</t>
  </si>
  <si>
    <t>Abele Wipperhoek</t>
  </si>
  <si>
    <t>Eppegem Station</t>
  </si>
  <si>
    <t>Zemst</t>
  </si>
  <si>
    <t>Wondelgem Station</t>
  </si>
  <si>
    <t>Stabroek Dorp</t>
  </si>
  <si>
    <t>Stabroek</t>
  </si>
  <si>
    <t>Brasschaat Oud gemeentehuis</t>
  </si>
  <si>
    <t>Wijnegem Fortveld</t>
  </si>
  <si>
    <t>Wijnegem</t>
  </si>
  <si>
    <t>Herderen Kruispunt Tolstraat</t>
  </si>
  <si>
    <t>Drongen Baarledorpstraat</t>
  </si>
  <si>
    <t>Overpelt Walstraat</t>
  </si>
  <si>
    <t>Grote-Brogel Kiosk</t>
  </si>
  <si>
    <t>Deurne Silsburg Tramterminus</t>
  </si>
  <si>
    <t>Wommelgem; Borsbeek; Antwerpen</t>
  </si>
  <si>
    <t>Dilsen-Stokkem Boslaan</t>
  </si>
  <si>
    <t>Lier Herderin</t>
  </si>
  <si>
    <t>Borlo Kerk</t>
  </si>
  <si>
    <t>Aalst Welvaartstraat</t>
  </si>
  <si>
    <t>Leefdaal Oud Station</t>
  </si>
  <si>
    <t>Bertem</t>
  </si>
  <si>
    <t>Wommelgem P+R Draaiboom</t>
  </si>
  <si>
    <t>Berchem Rooi</t>
  </si>
  <si>
    <t>Hoboken Veerdienst Kruibeke - Hoboken (Bosschartlaan)</t>
  </si>
  <si>
    <t>Oud-Turnhout Lentedreef</t>
  </si>
  <si>
    <t>Membruggen Kerk</t>
  </si>
  <si>
    <t>Millen Steenweg</t>
  </si>
  <si>
    <t>Boekt Kruispunt</t>
  </si>
  <si>
    <t>Vosselaar Dorp</t>
  </si>
  <si>
    <t>Lichtaart Kerk</t>
  </si>
  <si>
    <t>Deurne Muggenberglei</t>
  </si>
  <si>
    <t>Ophoven Kerk</t>
  </si>
  <si>
    <t>Opitter Dorp</t>
  </si>
  <si>
    <t>Vlijtingen Ophemmerstraat</t>
  </si>
  <si>
    <t>Oudenaarde Sportcentrum</t>
  </si>
  <si>
    <t>Oudenaarde</t>
  </si>
  <si>
    <t>Antwerpen NMBS Antwerpen-Luchtbal</t>
  </si>
  <si>
    <t>Wimmertingen Centrum</t>
  </si>
  <si>
    <t>Kleine-Brogel Kruispunt</t>
  </si>
  <si>
    <t>Boechout Kerk</t>
  </si>
  <si>
    <t>Millen, kruispunt met de Trinellestraat</t>
  </si>
  <si>
    <t>Trichterweg - Bessenstraat</t>
  </si>
  <si>
    <t>Lanaken; Zutendaal</t>
  </si>
  <si>
    <t>Antwerpen Premetro Elisabeth</t>
  </si>
  <si>
    <t>Vroenhoven Busstation perron 1</t>
  </si>
  <si>
    <t>Binkom Kerk</t>
  </si>
  <si>
    <t>Lubbeek</t>
  </si>
  <si>
    <t>Brustem Vliegplein</t>
  </si>
  <si>
    <t>Sint-Truiden</t>
  </si>
  <si>
    <t>Diest Beukenlaan</t>
  </si>
  <si>
    <t>Diest</t>
  </si>
  <si>
    <t>Vroenhoven Krijtstraat</t>
  </si>
  <si>
    <t>Zichen Mennestraat</t>
  </si>
  <si>
    <t>Wijnegem Shopping Center</t>
  </si>
  <si>
    <t>Brecht Klein Veerle</t>
  </si>
  <si>
    <t>Zussen, plein bij de Mergelstraat</t>
  </si>
  <si>
    <t>Brustem Pipelstraat</t>
  </si>
  <si>
    <t>Eynestraat Zepperen</t>
  </si>
  <si>
    <t>Ronse Industriepark</t>
  </si>
  <si>
    <t>Ronse</t>
  </si>
  <si>
    <t>Oudenaarde De Bruwaan</t>
  </si>
  <si>
    <t>Sint-Truiden Sporthal</t>
  </si>
  <si>
    <t>Zutendaal Kerk</t>
  </si>
  <si>
    <t>Zutendaal</t>
  </si>
  <si>
    <t>Gelinden Dorp</t>
  </si>
  <si>
    <t>Kortenbos Basiliek</t>
  </si>
  <si>
    <t>Sint-Truiden Veiling</t>
  </si>
  <si>
    <t>Sint-Kwintens-Lennik Marktplein</t>
  </si>
  <si>
    <t>Lennik</t>
  </si>
  <si>
    <t>Oostkerke Kerk</t>
  </si>
  <si>
    <t>Beverlo Station</t>
  </si>
  <si>
    <t>Beringen</t>
  </si>
  <si>
    <t>Sint-Truiden Station</t>
  </si>
  <si>
    <t>Kontich Gemeenteplein</t>
  </si>
  <si>
    <t>Edegem Gemeenteplein</t>
  </si>
  <si>
    <t>Gemeenteplein Velm</t>
  </si>
  <si>
    <t>Sint-Truiden Europaplein</t>
  </si>
  <si>
    <t>P+R Rumst</t>
  </si>
  <si>
    <t>Brecht P+R St Job</t>
  </si>
  <si>
    <t>Rumst 's Herenbaan-Rivierenland</t>
  </si>
  <si>
    <t>Rumst; Boom</t>
  </si>
  <si>
    <t>Wervik Station</t>
  </si>
  <si>
    <t>Koersel Beringen Mijnen</t>
  </si>
  <si>
    <t>Geel Brukel</t>
  </si>
  <si>
    <t>Borsbeek De Robianostraat</t>
  </si>
  <si>
    <t xml:space="preserve">Mantawijk  </t>
  </si>
  <si>
    <t>Waasmunster</t>
  </si>
  <si>
    <t>Herne Heldenplein</t>
  </si>
  <si>
    <t>Herne</t>
  </si>
  <si>
    <t>Naamsepoort</t>
  </si>
  <si>
    <t>Boechout Vremde Kerk</t>
  </si>
  <si>
    <t>Zepperen Kerk</t>
  </si>
  <si>
    <t>Schoot De Kriekel</t>
  </si>
  <si>
    <t>Tessenderlo</t>
  </si>
  <si>
    <t>Haaltert Station</t>
  </si>
  <si>
    <t>Haaltert; Aalst</t>
  </si>
  <si>
    <t>Waltwilder Sint-Remigiusstraat</t>
  </si>
  <si>
    <t>Edelhof</t>
  </si>
  <si>
    <t>Paal Carpoolparking</t>
  </si>
  <si>
    <t>Wezembeek-Oppem Stijn Streuvelslaan</t>
  </si>
  <si>
    <t>Wezembeek-Oppem</t>
  </si>
  <si>
    <t>Grote-Spouwen Weg naar Tongeren</t>
  </si>
  <si>
    <t>P+R UZA Edegem</t>
  </si>
  <si>
    <t>Zottegem Station</t>
  </si>
  <si>
    <t>Brugge Station</t>
  </si>
  <si>
    <t>Halle Dorp</t>
  </si>
  <si>
    <t>Zoutleeuw</t>
  </si>
  <si>
    <t>Hemiksem Werkplaatsen</t>
  </si>
  <si>
    <t>Hemiksem; Antwerpen</t>
  </si>
  <si>
    <t>Rumst Stelplaats</t>
  </si>
  <si>
    <t>Gent Dampoort</t>
  </si>
  <si>
    <t>Evergem Gentweg</t>
  </si>
  <si>
    <t>Bocholt Brouwerij</t>
  </si>
  <si>
    <t>Dentergem Dorp</t>
  </si>
  <si>
    <t>Dentergem</t>
  </si>
  <si>
    <t>Borgloon Rusthuis</t>
  </si>
  <si>
    <t>Nossegem Station</t>
  </si>
  <si>
    <t>Wachtebeke Centrum</t>
  </si>
  <si>
    <t>Linden Wolvendreef</t>
  </si>
  <si>
    <t>Lubbeek; Leuven</t>
  </si>
  <si>
    <t>Kermt Centrum</t>
  </si>
  <si>
    <t>Tessenderlo Het Loo</t>
  </si>
  <si>
    <t>Brugge Komvest</t>
  </si>
  <si>
    <t>Zoerle-Parwijs Dorp</t>
  </si>
  <si>
    <t>Tessenderlo Kerk</t>
  </si>
  <si>
    <t>Sint-Katelijne-Waver</t>
  </si>
  <si>
    <t>Bergkouter</t>
  </si>
  <si>
    <t>Aalst Heidestraat</t>
  </si>
  <si>
    <t>Averbode centrum</t>
  </si>
  <si>
    <t>Scherpenheuvel-Zichem</t>
  </si>
  <si>
    <t>Hemiksem NMBS Hemiksem</t>
  </si>
  <si>
    <t>Hemiksem</t>
  </si>
  <si>
    <t>Pepingen Termeeren</t>
  </si>
  <si>
    <t>Halle Hondzocht</t>
  </si>
  <si>
    <t>Halle Groeningestraat</t>
  </si>
  <si>
    <t>Machelen Broeklin</t>
  </si>
  <si>
    <t>Hasselt Jessaziekenhuis</t>
  </si>
  <si>
    <t>Hemiksem Dorp</t>
  </si>
  <si>
    <t>Hasselt Molenpoort</t>
  </si>
  <si>
    <t>Hemiksem Delvauxstraat</t>
  </si>
  <si>
    <t>Hasselt Leopoldplein</t>
  </si>
  <si>
    <t>Lauw Brug</t>
  </si>
  <si>
    <t>Jessa Ziekenhuis Campus Salvator</t>
  </si>
  <si>
    <t>Kiewit Kerk</t>
  </si>
  <si>
    <t>Kuringen McDonald's</t>
  </si>
  <si>
    <t>Sint-Lambrechts-Herk Kerk</t>
  </si>
  <si>
    <t>Heusden-Zolder Marktplein</t>
  </si>
  <si>
    <t>Melle Station</t>
  </si>
  <si>
    <t>Turnhout Brug Oprit E34</t>
  </si>
  <si>
    <t>Lier Kessel Kloosterheide</t>
  </si>
  <si>
    <t>Achel Nieuwe Kerk</t>
  </si>
  <si>
    <t>Maaseik Van Eycklaan</t>
  </si>
  <si>
    <t>Wilderen Galgestraat</t>
  </si>
  <si>
    <t>Niel Kerkstraat</t>
  </si>
  <si>
    <t>Terhagen Kerk</t>
  </si>
  <si>
    <t>Rekhovenstraat - Dellestraat</t>
  </si>
  <si>
    <t>Heusden-Zolder; Lummen</t>
  </si>
  <si>
    <t>Sint-Stevens-Woluwe Van Damstraat</t>
  </si>
  <si>
    <t>Westouter Dorp</t>
  </si>
  <si>
    <t>Wulvergem Dorp</t>
  </si>
  <si>
    <t>Halle Station</t>
  </si>
  <si>
    <t>Brielen</t>
  </si>
  <si>
    <t>Ieper</t>
  </si>
  <si>
    <t>Sterrebeek Oud Station</t>
  </si>
  <si>
    <t>Wulveringem Oerenstraat</t>
  </si>
  <si>
    <t>Veurne</t>
  </si>
  <si>
    <t>Zaventem Rijmelgem</t>
  </si>
  <si>
    <t>Runkelen Dorp</t>
  </si>
  <si>
    <t>Hasselt Provinciehuis</t>
  </si>
  <si>
    <t>Hulst Kerk</t>
  </si>
  <si>
    <t>Tongeren Industrie Oost</t>
  </si>
  <si>
    <t>Piringen Weg op Widooie</t>
  </si>
  <si>
    <t>Overrepen Kerk</t>
  </si>
  <si>
    <t>Riksingen Kruispunt</t>
  </si>
  <si>
    <t>Uitkerke Sint-Amanduskerk</t>
  </si>
  <si>
    <t>Blankenberge</t>
  </si>
  <si>
    <t>Herfelingen</t>
  </si>
  <si>
    <t>Sint-Pieters-Leeuw Gemeentehuis</t>
  </si>
  <si>
    <t>Vlezenbeek Gemeenteplein</t>
  </si>
  <si>
    <t>Houthulst</t>
  </si>
  <si>
    <t>Klerken</t>
  </si>
  <si>
    <t>Holsbeek Sportschuur</t>
  </si>
  <si>
    <t>Holsbeek</t>
  </si>
  <si>
    <t>Zwijndrecht Dorp</t>
  </si>
  <si>
    <t>Zwijndrecht</t>
  </si>
  <si>
    <t>Beveren Haasdonk</t>
  </si>
  <si>
    <t>Rutten Kerk</t>
  </si>
  <si>
    <t>Zonhoven Dorpsplein</t>
  </si>
  <si>
    <t>Zonhoven</t>
  </si>
  <si>
    <t>Wellen Gemeentehuis</t>
  </si>
  <si>
    <t>Wellen</t>
  </si>
  <si>
    <t>Vreren Kruispunt</t>
  </si>
  <si>
    <t>Tongeren Station</t>
  </si>
  <si>
    <t>Meensel-Kiezegem Binkomstraat</t>
  </si>
  <si>
    <t>Tielt-Winge</t>
  </si>
  <si>
    <t>Hoeilaart Station</t>
  </si>
  <si>
    <t>Hoeilaart</t>
  </si>
  <si>
    <t>Gits Centrum</t>
  </si>
  <si>
    <t>Zonhoven De Waerde</t>
  </si>
  <si>
    <t>Zonhoven Heuven</t>
  </si>
  <si>
    <t>Zonhoven Noord-Zuid - rose 'n garden</t>
  </si>
  <si>
    <t>Zonhoven Vertakking</t>
  </si>
  <si>
    <t>Antwerpen Expo</t>
  </si>
  <si>
    <t>Ranst Oelegem Kerk</t>
  </si>
  <si>
    <t>Bornem Station</t>
  </si>
  <si>
    <t>Bornem</t>
  </si>
  <si>
    <t>Zonhoven Station</t>
  </si>
  <si>
    <t>Lier Parking De Mol</t>
  </si>
  <si>
    <t>Hemiksem Callebeek Veer pier</t>
  </si>
  <si>
    <t>Lier Duwyck</t>
  </si>
  <si>
    <t>Lier Kerk Pullaar</t>
  </si>
  <si>
    <t>Wiemesmeer Kerk</t>
  </si>
  <si>
    <t>Ruisbroek-Sauvegarde Station</t>
  </si>
  <si>
    <t>Puurs-Sint-Amands</t>
  </si>
  <si>
    <t>Sint-Amands Station</t>
  </si>
  <si>
    <t>Puurs Station</t>
  </si>
  <si>
    <t>Halen Carpoolparking</t>
  </si>
  <si>
    <t>Kwaadmechelen Kerk</t>
  </si>
  <si>
    <t>Arendonk Wezenstraat</t>
  </si>
  <si>
    <t>Arendonk</t>
  </si>
  <si>
    <t>Ravels Onze-Lieve-Vrouwstraat</t>
  </si>
  <si>
    <t>Willebroek Station</t>
  </si>
  <si>
    <t>Willebroek</t>
  </si>
  <si>
    <t>Beveren NMBS Melsele</t>
  </si>
  <si>
    <t>Deinze Station</t>
  </si>
  <si>
    <t>Kapelle-op-den-Bos Station</t>
  </si>
  <si>
    <t>Kapelle-op-den-Bos</t>
  </si>
  <si>
    <t>Verrebroek Dorp</t>
  </si>
  <si>
    <t>Muizen Station</t>
  </si>
  <si>
    <t>Lindelsebaan - Meerveldstraat</t>
  </si>
  <si>
    <t>Maleizen carpoolparking</t>
  </si>
  <si>
    <t>Overijse</t>
  </si>
  <si>
    <t>Hoeselt Kruispunt</t>
  </si>
  <si>
    <t>Wijshagen Plockroy school</t>
  </si>
  <si>
    <t>Waasmunster Doornijkstraat</t>
  </si>
  <si>
    <t>Beveren Kerk</t>
  </si>
  <si>
    <t>Alveringem</t>
  </si>
  <si>
    <t>Mechelen Station</t>
  </si>
  <si>
    <t>Lichtervelde Station</t>
  </si>
  <si>
    <t>Lichtervelde</t>
  </si>
  <si>
    <t>Guigoven Centrum</t>
  </si>
  <si>
    <t>Wilrijk Universiteitsplein</t>
  </si>
  <si>
    <t>Oedelem Oostveld</t>
  </si>
  <si>
    <t>Beernem</t>
  </si>
  <si>
    <t>Mechelen Brusselpoort</t>
  </si>
  <si>
    <t>Kapellen Dorp</t>
  </si>
  <si>
    <t>Mechelen Douaneplein</t>
  </si>
  <si>
    <t>Woesten</t>
  </si>
  <si>
    <t>Borgerhout Premetro Drink</t>
  </si>
  <si>
    <t>Kruibeke</t>
  </si>
  <si>
    <t>Mobipunt Engsbergen</t>
  </si>
  <si>
    <t xml:space="preserve">Steendorp Sterstraat </t>
  </si>
  <si>
    <t>Temse</t>
  </si>
  <si>
    <t>Pepingen Kerk</t>
  </si>
  <si>
    <t>Heffen - Centrum (N16)</t>
  </si>
  <si>
    <t>Veurne Station</t>
  </si>
  <si>
    <t>P+R Kontich</t>
  </si>
  <si>
    <t>Rumst Drie Rivieren</t>
  </si>
  <si>
    <t>Duffel Station</t>
  </si>
  <si>
    <t>Duffel</t>
  </si>
  <si>
    <t>Mechelen Keerdok</t>
  </si>
  <si>
    <t>Kortenberg Craenenplein</t>
  </si>
  <si>
    <t>Kortenberg</t>
  </si>
  <si>
    <t>Kieldrecht Kerk</t>
  </si>
  <si>
    <t>Berlare Kerk</t>
  </si>
  <si>
    <t>Achel Kerk</t>
  </si>
  <si>
    <t>Oostham Warande</t>
  </si>
  <si>
    <t>Zwijndrecht NMBS Zwijndrecht</t>
  </si>
  <si>
    <t>Lebbeke Lange Minnestraat</t>
  </si>
  <si>
    <t>Meer Meerleseweg</t>
  </si>
  <si>
    <t>Ardooie Bibliotheek</t>
  </si>
  <si>
    <t>Ardooie</t>
  </si>
  <si>
    <t>Koolskamp Oude Ardooisestraat</t>
  </si>
  <si>
    <t>Zandhoven P+R Massenhoven</t>
  </si>
  <si>
    <t>Ardooie Tassche</t>
  </si>
  <si>
    <t>Riemst Busstation perron 2</t>
  </si>
  <si>
    <t>Antwerpen Zuid NMBS</t>
  </si>
  <si>
    <t>Beringen Station</t>
  </si>
  <si>
    <t>Berg Oud Station</t>
  </si>
  <si>
    <t>Kampenhout</t>
  </si>
  <si>
    <t>Kallo Steiger Waterbus</t>
  </si>
  <si>
    <t>Tienen Kabbeekvest</t>
  </si>
  <si>
    <t>Tienen</t>
  </si>
  <si>
    <t>Sint-Maria-Oudenhove Dorp</t>
  </si>
  <si>
    <t>Markegem Kerk</t>
  </si>
  <si>
    <t>Ruiter</t>
  </si>
  <si>
    <t>Roeselare</t>
  </si>
  <si>
    <t>Mechelen Putte Centrum</t>
  </si>
  <si>
    <t>Putte</t>
  </si>
  <si>
    <t>Bonheiden</t>
  </si>
  <si>
    <t>Kampenhout Sas</t>
  </si>
  <si>
    <t>Boom Rondpunt Kapelstraat</t>
  </si>
  <si>
    <t>Melsele Spoorweglaan</t>
  </si>
  <si>
    <t>Oedelem Dorp</t>
  </si>
  <si>
    <t>Wemmel Zandloper</t>
  </si>
  <si>
    <t>Merchtem Sportcomplex</t>
  </si>
  <si>
    <t>Eindhout P+R Geel-Oost</t>
  </si>
  <si>
    <t>Kampenhout Kerkstraat</t>
  </si>
  <si>
    <t>Wakken Kerk</t>
  </si>
  <si>
    <t>Hooglede Dorp</t>
  </si>
  <si>
    <t>Merelbeke Kerk</t>
  </si>
  <si>
    <t>Ingelmunster Station</t>
  </si>
  <si>
    <t>Ingelmunster</t>
  </si>
  <si>
    <t>Ruddervoorde Dorp</t>
  </si>
  <si>
    <t xml:space="preserve">Grens Koewacht </t>
  </si>
  <si>
    <t>Moerbeke; Stekene</t>
  </si>
  <si>
    <t xml:space="preserve">Hazelaarstraat   </t>
  </si>
  <si>
    <t>Odisee</t>
  </si>
  <si>
    <t>Izegem</t>
  </si>
  <si>
    <t xml:space="preserve">De Mol  </t>
  </si>
  <si>
    <t>Putte Kruispunt</t>
  </si>
  <si>
    <t>Kapellen; Stabroek</t>
  </si>
  <si>
    <t>Londerzeel Station</t>
  </si>
  <si>
    <t>Rijkevorsel Kerk</t>
  </si>
  <si>
    <t>Ledeberg Ledebergplein</t>
  </si>
  <si>
    <t>Sint-Genesius-Rode Middenhut</t>
  </si>
  <si>
    <t>Lebbeke Station</t>
  </si>
  <si>
    <t>Erembodegem Station</t>
  </si>
  <si>
    <t>Baasrode Noord Station</t>
  </si>
  <si>
    <t>Heist Station</t>
  </si>
  <si>
    <t>Zwijndrecht Burcht Kaai</t>
  </si>
  <si>
    <t>Emelgem Centrum</t>
  </si>
  <si>
    <t>Kachtem Centrum</t>
  </si>
  <si>
    <t>Sint-Niklaas Station</t>
  </si>
  <si>
    <t>Wichelen Station</t>
  </si>
  <si>
    <t>Wichelen</t>
  </si>
  <si>
    <t>Okegem Station</t>
  </si>
  <si>
    <t>Sint-Gillis Station</t>
  </si>
  <si>
    <t>Izegem Station</t>
  </si>
  <si>
    <t>Mol Station</t>
  </si>
  <si>
    <t>Izegem Ambachtenstraat</t>
  </si>
  <si>
    <t>Op- en afrittencomplex Izegem</t>
  </si>
  <si>
    <t>Rollegem-Kapelle Kerk</t>
  </si>
  <si>
    <t>Ledegem</t>
  </si>
  <si>
    <t>Sint-Eloois-Winkel Kerk</t>
  </si>
  <si>
    <t>Hooglede Gits Sportman</t>
  </si>
  <si>
    <t>Waasland Shopping</t>
  </si>
  <si>
    <t>Lichtervelde Ketelbuiserstraat</t>
  </si>
  <si>
    <t>Haacht Station</t>
  </si>
  <si>
    <t>Boortmeerbeek; Haacht</t>
  </si>
  <si>
    <t>Brasschaat Kerk</t>
  </si>
  <si>
    <t>Lichtervelde carpoolparking Koolskampstraat</t>
  </si>
  <si>
    <t>Zerkegem Kerk</t>
  </si>
  <si>
    <t>Herdersem Gemeentehuis</t>
  </si>
  <si>
    <t xml:space="preserve">Linnenstraat   </t>
  </si>
  <si>
    <t>Meulebeke</t>
  </si>
  <si>
    <t>Meulebeke Marialoop</t>
  </si>
  <si>
    <t>Meulebeke Goethalsplaats</t>
  </si>
  <si>
    <t>Meulebeke 't Veld Sint-Antonius</t>
  </si>
  <si>
    <t>Ardooie; Meulebeke</t>
  </si>
  <si>
    <t>Moorslede Industriezone</t>
  </si>
  <si>
    <t>Moorslede</t>
  </si>
  <si>
    <t>Dadizele De Voerman</t>
  </si>
  <si>
    <t>Opwijk Station</t>
  </si>
  <si>
    <t>Opwijk</t>
  </si>
  <si>
    <t>Tielt-Winge Stelplaats</t>
  </si>
  <si>
    <t>Kalmthout NMBS Kalmthout</t>
  </si>
  <si>
    <t>Kalmthout</t>
  </si>
  <si>
    <t>Moorslede Centrum</t>
  </si>
  <si>
    <t>Slypskapelle Waterstraat</t>
  </si>
  <si>
    <t>Hundelgem Kazernestraat</t>
  </si>
  <si>
    <t>Aartselaar N177 Kruispunt Kontichsesteenweg</t>
  </si>
  <si>
    <t>Aartselaar</t>
  </si>
  <si>
    <t>Anzegem Station</t>
  </si>
  <si>
    <t>Meulebeke De Paanders</t>
  </si>
  <si>
    <t>Antwerpen Opera</t>
  </si>
  <si>
    <t>Vilvoorde Medialaan</t>
  </si>
  <si>
    <t>Antwerpen Centraal Station NMBS</t>
  </si>
  <si>
    <t>Deurne Lode Craeybeckxplein</t>
  </si>
  <si>
    <t>Berchem Driekoningen</t>
  </si>
  <si>
    <t>Mortsel NMBS Liersesteenweg</t>
  </si>
  <si>
    <t>Koekelare</t>
  </si>
  <si>
    <t>Wilrijk P+R Olympiade</t>
  </si>
  <si>
    <t>Antwerpen Schijnpoort</t>
  </si>
  <si>
    <t>De Ginste</t>
  </si>
  <si>
    <t>Oostrozebeke</t>
  </si>
  <si>
    <t>Oostrozebeke Gemeenteplein</t>
  </si>
  <si>
    <t>Victor Broosplein</t>
  </si>
  <si>
    <t>Gierle Kerk</t>
  </si>
  <si>
    <t>Ooigem Centrum</t>
  </si>
  <si>
    <t>Wielsbeke</t>
  </si>
  <si>
    <t>Egem Dorp</t>
  </si>
  <si>
    <t>Pittem</t>
  </si>
  <si>
    <t>Sint-Joris-Weert Station</t>
  </si>
  <si>
    <t>Oud-Heverlee</t>
  </si>
  <si>
    <t>Parkpoort</t>
  </si>
  <si>
    <t>Wilsele Sportschuur</t>
  </si>
  <si>
    <t>Overijse Stationsplein</t>
  </si>
  <si>
    <t>Tienen Sint-Jorisplein</t>
  </si>
  <si>
    <t>Neerijse Donkerstraat</t>
  </si>
  <si>
    <t>Huldenberg</t>
  </si>
  <si>
    <t>Wemmel De Ridder</t>
  </si>
  <si>
    <t>Beitem</t>
  </si>
  <si>
    <t>Kapelhoek</t>
  </si>
  <si>
    <t>Oekene Oud Gemeentehuis</t>
  </si>
  <si>
    <t>Rumbeke Centrum</t>
  </si>
  <si>
    <t>Stedelijk Ziekenhuis</t>
  </si>
  <si>
    <t>Zilverberg</t>
  </si>
  <si>
    <t>Roeselare Station</t>
  </si>
  <si>
    <t>Roeselare De Rots</t>
  </si>
  <si>
    <t>Boutersem Eyckeveld</t>
  </si>
  <si>
    <t>Boutersem</t>
  </si>
  <si>
    <t>Tervuren Vossem</t>
  </si>
  <si>
    <t>Tervuren</t>
  </si>
  <si>
    <t>Veltem Station</t>
  </si>
  <si>
    <t>Herent</t>
  </si>
  <si>
    <t>Haacht</t>
  </si>
  <si>
    <t>Sint-Joris-Winge Kerk</t>
  </si>
  <si>
    <t>Tervuren Moorsel</t>
  </si>
  <si>
    <t>Bertem Oud station (Rapidpark)</t>
  </si>
  <si>
    <t>Beveren Centrum</t>
  </si>
  <si>
    <t>Rumbeke AZ Delta</t>
  </si>
  <si>
    <t>Roeselare Schiervelde Zwembad</t>
  </si>
  <si>
    <t>Doomkerke</t>
  </si>
  <si>
    <t>Ruiselede</t>
  </si>
  <si>
    <t>Kruiskerke</t>
  </si>
  <si>
    <t>Ruiselede Aalterstraat</t>
  </si>
  <si>
    <t>Bredene Aan Zee</t>
  </si>
  <si>
    <t>Oostende</t>
  </si>
  <si>
    <t>Bredene</t>
  </si>
  <si>
    <t>Blankenberge Station</t>
  </si>
  <si>
    <t>Assebroek Peerdeke</t>
  </si>
  <si>
    <t>Knokke Station</t>
  </si>
  <si>
    <t>Erps-Kwerps Station</t>
  </si>
  <si>
    <t>Sint-Pieters-Rode Kerk</t>
  </si>
  <si>
    <t>Korbeek-Lo Buurthuis</t>
  </si>
  <si>
    <t>Bierbeek</t>
  </si>
  <si>
    <t>Oorbeek Dorp (parking kerk)</t>
  </si>
  <si>
    <t>Grimde Kerk</t>
  </si>
  <si>
    <t>Goetsenhovenplein (Goetsenhoven thv. WZC Nazareth)</t>
  </si>
  <si>
    <t>Erps Dorpsplein</t>
  </si>
  <si>
    <t>Oud-Heverlee Station</t>
  </si>
  <si>
    <t>Matadibuurt</t>
  </si>
  <si>
    <t>Jabbeke Molen</t>
  </si>
  <si>
    <t>Moere Dorp</t>
  </si>
  <si>
    <t>Gistel</t>
  </si>
  <si>
    <t>Dudzele Dorp</t>
  </si>
  <si>
    <t>Moerkerke Sint-Ritakerk</t>
  </si>
  <si>
    <t>Sint-Jozef P+R Coiseaukaai</t>
  </si>
  <si>
    <t>Hoeke Brug</t>
  </si>
  <si>
    <t>Patattenmarkt</t>
  </si>
  <si>
    <t>Sint-Maartensdal</t>
  </si>
  <si>
    <t>Bovenlo</t>
  </si>
  <si>
    <t>Bruulpark</t>
  </si>
  <si>
    <t>Centrale Werkplaatsen (Hal 5)</t>
  </si>
  <si>
    <t>Damiaanplein</t>
  </si>
  <si>
    <t>Arenberg I - IMEC Wetenschapspark</t>
  </si>
  <si>
    <t>Korfbalclub</t>
  </si>
  <si>
    <t>OCMW Leuven</t>
  </si>
  <si>
    <t>Hertsberge Kerk</t>
  </si>
  <si>
    <t>Wilrijk Krijgslaan</t>
  </si>
  <si>
    <t>Westrozebeke</t>
  </si>
  <si>
    <t>Leuven Tweewaters</t>
  </si>
  <si>
    <t>Wilsele-Putkapel Sportoase</t>
  </si>
  <si>
    <t>Kruidtuin</t>
  </si>
  <si>
    <t>A. Vesaliusstraat</t>
  </si>
  <si>
    <t>Arenberg II - Celestijnenlaan</t>
  </si>
  <si>
    <t>Philipssite</t>
  </si>
  <si>
    <t>Tienen kruispunt Houtemstraat en Sporthalsstraat</t>
  </si>
  <si>
    <t>Rector De Somerplein</t>
  </si>
  <si>
    <t>Knokke Albertplein</t>
  </si>
  <si>
    <t>Koolkerke Dorp</t>
  </si>
  <si>
    <t>Lapscheure Kerk</t>
  </si>
  <si>
    <t>De Zande</t>
  </si>
  <si>
    <t>Wingene; Ruiselede</t>
  </si>
  <si>
    <t>Staden Oostnieuwkerke</t>
  </si>
  <si>
    <t>Schuiferskapelle</t>
  </si>
  <si>
    <t>Tielt</t>
  </si>
  <si>
    <t>Aarsele Station</t>
  </si>
  <si>
    <t>Loppem Dorp</t>
  </si>
  <si>
    <t>Researchpark Haasrode I</t>
  </si>
  <si>
    <t>Tervuursepoort</t>
  </si>
  <si>
    <t>Tiensepoort</t>
  </si>
  <si>
    <t>Bogaardenstraat</t>
  </si>
  <si>
    <t>De Panne Esplanade</t>
  </si>
  <si>
    <t>Bertem carpoolparking (verkeerswisselaar E40/N3)</t>
  </si>
  <si>
    <t>Meetkerke Dorp</t>
  </si>
  <si>
    <t>Tielt Sint-Andriesziekenhuis</t>
  </si>
  <si>
    <t>Tielt Industriezone</t>
  </si>
  <si>
    <t>Kinrooi Dorpsplein</t>
  </si>
  <si>
    <t>Tielt Station</t>
  </si>
  <si>
    <t>Leefdaal kerk (Dorpstraat 513)</t>
  </si>
  <si>
    <t>Bertem parking Gemeenteplein (Fr. Dottermansstraat 3)</t>
  </si>
  <si>
    <t>Overijse De Leegheid</t>
  </si>
  <si>
    <t>Aarsele Dorp</t>
  </si>
  <si>
    <t xml:space="preserve">Industriezone Ambachtstraat  </t>
  </si>
  <si>
    <t>Torhout</t>
  </si>
  <si>
    <t xml:space="preserve">Kinderboerderij   </t>
  </si>
  <si>
    <t>Drie Koningen</t>
  </si>
  <si>
    <t>Torhout Station</t>
  </si>
  <si>
    <t>Oostende Plassendale I</t>
  </si>
  <si>
    <t>Torhout Sint-Henricus</t>
  </si>
  <si>
    <t>Wijnendale</t>
  </si>
  <si>
    <t>Pottebezemhoek</t>
  </si>
  <si>
    <t>Wielsbeke Kapel</t>
  </si>
  <si>
    <t>Sint-Baafs-Vijve Dorp</t>
  </si>
  <si>
    <t>Zwevezele Dorp</t>
  </si>
  <si>
    <t>Wingene</t>
  </si>
  <si>
    <t>Ramskapelle Kerk</t>
  </si>
  <si>
    <t>Wingene Wildenburg</t>
  </si>
  <si>
    <t>Lommel Heide-Heuvel</t>
  </si>
  <si>
    <t>Wingene Dorp</t>
  </si>
  <si>
    <t>Sint-Elooi</t>
  </si>
  <si>
    <t>Sint-Jan Wingene</t>
  </si>
  <si>
    <t>Zwevezele Rick</t>
  </si>
  <si>
    <t>Zwevezele Hille</t>
  </si>
  <si>
    <t>De Haan Aan Zee</t>
  </si>
  <si>
    <t>De Haan</t>
  </si>
  <si>
    <t>Oostkamp Station</t>
  </si>
  <si>
    <t>Serskamp Kerk</t>
  </si>
  <si>
    <t>Oostende Station</t>
  </si>
  <si>
    <t>Moerbrugge Kerk</t>
  </si>
  <si>
    <t>Oostkamp Cardijnplein</t>
  </si>
  <si>
    <t>Ophasselt Kerk</t>
  </si>
  <si>
    <t>Geraardsbergen</t>
  </si>
  <si>
    <t>Genk Station</t>
  </si>
  <si>
    <t>Gistel Stadhuis</t>
  </si>
  <si>
    <t>Duinbergen Station</t>
  </si>
  <si>
    <t>Schendelbeke Diebeke</t>
  </si>
  <si>
    <t>Oudenburg Stadhuis</t>
  </si>
  <si>
    <t>Oudenburg</t>
  </si>
  <si>
    <t>Ichtegem Dorp</t>
  </si>
  <si>
    <t>Ichtegem</t>
  </si>
  <si>
    <t>Nieuwpoort Stad</t>
  </si>
  <si>
    <t>Nieuwpoort</t>
  </si>
  <si>
    <t>Koksijde Bad</t>
  </si>
  <si>
    <t>Koksijde</t>
  </si>
  <si>
    <t>Schore Dorp</t>
  </si>
  <si>
    <t>Middelkerke</t>
  </si>
  <si>
    <t>Westkerke Gemeentehuis</t>
  </si>
  <si>
    <t>Gijzegem</t>
  </si>
  <si>
    <t>Middelkerke De Greefplein</t>
  </si>
  <si>
    <t>Mannekensvere Dorp</t>
  </si>
  <si>
    <t>Zevekote Dorp</t>
  </si>
  <si>
    <t>Snaaskerke Kerk</t>
  </si>
  <si>
    <t>Sint-Andries Kerk</t>
  </si>
  <si>
    <t>Beernem Sint-Amandus</t>
  </si>
  <si>
    <t>Zandvoorde Stationsstraat (oprit A10)</t>
  </si>
  <si>
    <t>Wulpen Dorp</t>
  </si>
  <si>
    <t>Oostende Crematorium</t>
  </si>
  <si>
    <t>Bekegem Dorp</t>
  </si>
  <si>
    <t>Huise Peerdeken</t>
  </si>
  <si>
    <t>Kruisem</t>
  </si>
  <si>
    <t>zoekzone P+R A102 Houtlaan</t>
  </si>
  <si>
    <t>Antwerpen; Wijnegem</t>
  </si>
  <si>
    <t>Eernegem Kerk</t>
  </si>
  <si>
    <t>De Haan Vosseslag</t>
  </si>
  <si>
    <t>Koksijde Dorp</t>
  </si>
  <si>
    <t>Lozer Kasteelstraat</t>
  </si>
  <si>
    <t>Wenduine Molen</t>
  </si>
  <si>
    <t>Oostduinkerke</t>
  </si>
  <si>
    <t>Nieuwpoort Zonnebloem</t>
  </si>
  <si>
    <t>Opbrakel Sint-Martensstraat</t>
  </si>
  <si>
    <t>Brakel</t>
  </si>
  <si>
    <t>Oostende Weg naar Vismijn</t>
  </si>
  <si>
    <t>Aalst Oude Abdijstraat</t>
  </si>
  <si>
    <t>Nederbrakel Station</t>
  </si>
  <si>
    <t>Hofstade Centrum</t>
  </si>
  <si>
    <t>Oostende Rolbaanstraat</t>
  </si>
  <si>
    <t>Elst Dorp</t>
  </si>
  <si>
    <t>Everbeek Muiterij</t>
  </si>
  <si>
    <t>Michelbeke Kerk</t>
  </si>
  <si>
    <t>Nederboelare Zonnebloemstraat</t>
  </si>
  <si>
    <t>Parike Kerk</t>
  </si>
  <si>
    <t>Geraardsbergen Zonnebloemstraat</t>
  </si>
  <si>
    <t>Aalst Zwembad</t>
  </si>
  <si>
    <t>Balegem Leeg Bracht</t>
  </si>
  <si>
    <t>Zegelsem Teirlinckstraat</t>
  </si>
  <si>
    <t>Goeferdinge Marktweg</t>
  </si>
  <si>
    <t>Grimminge Kerk</t>
  </si>
  <si>
    <t>Idegem Station</t>
  </si>
  <si>
    <t>Sint-Pieters Station</t>
  </si>
  <si>
    <t>Sint-Kruis Kerk</t>
  </si>
  <si>
    <t>Sint-Michiels Kerk</t>
  </si>
  <si>
    <t>Stalhille Kerk</t>
  </si>
  <si>
    <t>Nieuwenhove Kerk</t>
  </si>
  <si>
    <t>Onkerzele Provinciaal Domein De Gavers</t>
  </si>
  <si>
    <t>Herzele Gemeentehuis</t>
  </si>
  <si>
    <t>Herzele Station</t>
  </si>
  <si>
    <t>Moerbeke Station</t>
  </si>
  <si>
    <t>Uitbergen Kerk</t>
  </si>
  <si>
    <t>Smeerebbe Kerk</t>
  </si>
  <si>
    <t>Viane Plein</t>
  </si>
  <si>
    <t>Waarbeke Kerk</t>
  </si>
  <si>
    <t>Zarlardinge Kerk</t>
  </si>
  <si>
    <t>Terhagen Station</t>
  </si>
  <si>
    <t>Bellingen Kriekelaerestraat</t>
  </si>
  <si>
    <t>Varsenare Dorp</t>
  </si>
  <si>
    <t>Veldegem Kerk</t>
  </si>
  <si>
    <t>Vivenkapelle Dorp</t>
  </si>
  <si>
    <t>Waardamme Dorp</t>
  </si>
  <si>
    <t>Hillegem Station</t>
  </si>
  <si>
    <t>Ruien Hazestraat</t>
  </si>
  <si>
    <t>Kluisbergen</t>
  </si>
  <si>
    <t>Berchem Stationsstraat</t>
  </si>
  <si>
    <t>Ruien Centrale</t>
  </si>
  <si>
    <t>Sint-Annaplein</t>
  </si>
  <si>
    <t>Westkapelle Dorp</t>
  </si>
  <si>
    <t>Heikruis Kerk</t>
  </si>
  <si>
    <t>Zedelgem Station</t>
  </si>
  <si>
    <t>Zuienkerke Dorp</t>
  </si>
  <si>
    <t>Zeebrugge Strandwijk</t>
  </si>
  <si>
    <t>Huizingen carpool E19</t>
  </si>
  <si>
    <t>Zedelgem Dorp</t>
  </si>
  <si>
    <t>Zeebrugge Kerk</t>
  </si>
  <si>
    <t>Huise Huiseplein</t>
  </si>
  <si>
    <t>Schendelbeke Kerk</t>
  </si>
  <si>
    <t>Sint-Maria-Horebeke Kerk</t>
  </si>
  <si>
    <t>Horebeke</t>
  </si>
  <si>
    <t>Overboelare Parochiaal Centrum</t>
  </si>
  <si>
    <t>Tollembeek Station</t>
  </si>
  <si>
    <t>Leuven Boudewijnstadion</t>
  </si>
  <si>
    <t>Zwankendamme Kerk</t>
  </si>
  <si>
    <t>Moorsel Spruithoek</t>
  </si>
  <si>
    <t>Zingem Station</t>
  </si>
  <si>
    <t>Kruishoutem Nieuw Plein</t>
  </si>
  <si>
    <t>Ouwegem Dorp</t>
  </si>
  <si>
    <t>Zingem Dorp</t>
  </si>
  <si>
    <t>Kessel Station</t>
  </si>
  <si>
    <t>Nokere Nokeredorpsstraat</t>
  </si>
  <si>
    <t>Wannegem-Lede Wannegem Dorp</t>
  </si>
  <si>
    <t>Hemelveerdegem Dorp</t>
  </si>
  <si>
    <t>Lierde</t>
  </si>
  <si>
    <t>Brugge 't Zand</t>
  </si>
  <si>
    <t>Sint-Kruis Watertoren</t>
  </si>
  <si>
    <t>Ruddervoorde Baliebrugge Kerk</t>
  </si>
  <si>
    <t>Assebroek Daverlo</t>
  </si>
  <si>
    <t>Sint-Antoniuskapel</t>
  </si>
  <si>
    <t>Waasmunster; Hamme</t>
  </si>
  <si>
    <t>Sint-Maria-Lierde Struntel</t>
  </si>
  <si>
    <t>Sint-Pieters Blauwe Poort</t>
  </si>
  <si>
    <t>Brugge Kinepolis</t>
  </si>
  <si>
    <t>Zuienkerke Kruiskalsijde</t>
  </si>
  <si>
    <t>Sint-Martens-Lierde Bosveldstraat</t>
  </si>
  <si>
    <t>Etikhove Louise-Marie Kerk</t>
  </si>
  <si>
    <t>Maarkedal</t>
  </si>
  <si>
    <t>Volksplein</t>
  </si>
  <si>
    <t>Aalst Station</t>
  </si>
  <si>
    <t>Knokke Oosthoekplein</t>
  </si>
  <si>
    <t>Knokke AZ Zeno</t>
  </si>
  <si>
    <t>Oostkamp Autostrade</t>
  </si>
  <si>
    <t>Maarke-Kerkem Dorp</t>
  </si>
  <si>
    <t>Nukerke Kerk</t>
  </si>
  <si>
    <t>Beernem Gemeentehuis</t>
  </si>
  <si>
    <t>Sint-Joris Smissestraat</t>
  </si>
  <si>
    <t>Kalmthout Bosduin Franseweg</t>
  </si>
  <si>
    <t>Kalmthout; Wuustwezel</t>
  </si>
  <si>
    <t>Beernem Station</t>
  </si>
  <si>
    <t>Mortsel NMBS Deurnesesteenweg</t>
  </si>
  <si>
    <t>Zomergem Dorp</t>
  </si>
  <si>
    <t>Wijndruif</t>
  </si>
  <si>
    <t>Asse</t>
  </si>
  <si>
    <t>Sleidinge Station</t>
  </si>
  <si>
    <t>Aalter Station</t>
  </si>
  <si>
    <t>Bellem Station</t>
  </si>
  <si>
    <t>Sint-Maria-Aalter Station</t>
  </si>
  <si>
    <t>Lommel Wijk Barrier</t>
  </si>
  <si>
    <t>Schorisse Dorp</t>
  </si>
  <si>
    <t>Ronse Shopping Plaza</t>
  </si>
  <si>
    <t>Zwijnaarde Molen</t>
  </si>
  <si>
    <t>Grimbergen Stelplaats</t>
  </si>
  <si>
    <t>Bredene Centrumplein</t>
  </si>
  <si>
    <t>Drongen Station</t>
  </si>
  <si>
    <t>Ronse Vanhovestraat</t>
  </si>
  <si>
    <t>Scheldedreef</t>
  </si>
  <si>
    <t>Moortsele Station</t>
  </si>
  <si>
    <t>Etikhove Dorp</t>
  </si>
  <si>
    <t>Deftinge Kruisstraat</t>
  </si>
  <si>
    <t>Ekeren NMBS Station</t>
  </si>
  <si>
    <t>Balegem Station</t>
  </si>
  <si>
    <t>Balegem-Zuid Station</t>
  </si>
  <si>
    <t>Gijzenzele Centrum De Beweging</t>
  </si>
  <si>
    <t>Melle; Oosterzele</t>
  </si>
  <si>
    <t>Landskouter Kerk</t>
  </si>
  <si>
    <t>Kwatrecht Station</t>
  </si>
  <si>
    <t>Eine Fabriekstraat</t>
  </si>
  <si>
    <t>Zottegem Delhaize</t>
  </si>
  <si>
    <t>Merksem Oudebareel</t>
  </si>
  <si>
    <t>Beervelde Station</t>
  </si>
  <si>
    <t>Zelzate Busstation</t>
  </si>
  <si>
    <t>Edelare Smissestraat</t>
  </si>
  <si>
    <t>Landegem Station</t>
  </si>
  <si>
    <t>Eeklo Zeelaan</t>
  </si>
  <si>
    <t>Scheldewindeke Wijkschoolstraat</t>
  </si>
  <si>
    <t>Ename Dorp</t>
  </si>
  <si>
    <t>Heurne Kerk</t>
  </si>
  <si>
    <t>Mater Kerk</t>
  </si>
  <si>
    <t>Vredeplein</t>
  </si>
  <si>
    <t>Bouwel Station</t>
  </si>
  <si>
    <t>Turnhout Station</t>
  </si>
  <si>
    <t>Malle Westmalle Dorp</t>
  </si>
  <si>
    <t>Geel Aardseweg</t>
  </si>
  <si>
    <t>Beerse Gierleseweg</t>
  </si>
  <si>
    <t>Lille Dorp</t>
  </si>
  <si>
    <t>Geel Maal</t>
  </si>
  <si>
    <t>Vorst Markt</t>
  </si>
  <si>
    <t>Kuurne Industriezone De Waak</t>
  </si>
  <si>
    <t>Alken Kerk</t>
  </si>
  <si>
    <t>Desselgem Kerk</t>
  </si>
  <si>
    <t>Ranst Campus Vesta</t>
  </si>
  <si>
    <t>Koersel Kerk</t>
  </si>
  <si>
    <t>Bilzen Autosnelweg</t>
  </si>
  <si>
    <t>Hees Kruispunt Striekestraat</t>
  </si>
  <si>
    <t>Bilzen Hospitaal Sint-Martinus</t>
  </si>
  <si>
    <t>Oudenaarde Smallendam</t>
  </si>
  <si>
    <t>Melden Dorp</t>
  </si>
  <si>
    <t>Mullem Vaddenhoek</t>
  </si>
  <si>
    <t>Oudenaarde Bergstraat</t>
  </si>
  <si>
    <t>Oudenaarde Casteleinstraat</t>
  </si>
  <si>
    <t>Scheldewindeke Station</t>
  </si>
  <si>
    <t>Oudenaarde Industriepark</t>
  </si>
  <si>
    <t>Oudenaarde Kortrijkse Heerweg</t>
  </si>
  <si>
    <t>Oudenaarde Paterstraat</t>
  </si>
  <si>
    <t>Oudenaarde Tacambaro</t>
  </si>
  <si>
    <t>Volkegem Kerk</t>
  </si>
  <si>
    <t>Nederename Dorp</t>
  </si>
  <si>
    <t>Oudenaarde Bulkendreef</t>
  </si>
  <si>
    <t>Oudenaarde Station</t>
  </si>
  <si>
    <t>Welden Dorp</t>
  </si>
  <si>
    <t>Ronse Florial</t>
  </si>
  <si>
    <t>Petegem Dorp</t>
  </si>
  <si>
    <t>Wortegem-Petegem</t>
  </si>
  <si>
    <t>Ronse Klijpe Kerk</t>
  </si>
  <si>
    <t>Ronse Lange Haagstraat</t>
  </si>
  <si>
    <t>Ronse O.C.M.W.</t>
  </si>
  <si>
    <t>Ronse Oude Vesten</t>
  </si>
  <si>
    <t>Ronse Scheldekouter</t>
  </si>
  <si>
    <t>Ronse Wautersplein</t>
  </si>
  <si>
    <t>Ronse Ziekenhuis Hogerlucht</t>
  </si>
  <si>
    <t>Wortegem Dorp</t>
  </si>
  <si>
    <t>Elene Dorp</t>
  </si>
  <si>
    <t>Overmere Kerk</t>
  </si>
  <si>
    <t>Bavegem Vijverstraat</t>
  </si>
  <si>
    <t>Sint-Lievens-Houtem</t>
  </si>
  <si>
    <t>Erwetegem Kerk</t>
  </si>
  <si>
    <t>Erwetegem Rustoord De Vlamme</t>
  </si>
  <si>
    <t>Grotenberge Kerk</t>
  </si>
  <si>
    <t>Ronse Station</t>
  </si>
  <si>
    <t>Roborst Dorp</t>
  </si>
  <si>
    <t>Velzeke Romeins Plein</t>
  </si>
  <si>
    <t>Zottegem Bevegemse Vijvers</t>
  </si>
  <si>
    <t>Letterhoutem Kerkstraat</t>
  </si>
  <si>
    <t>Zottegem Ziekenhuis</t>
  </si>
  <si>
    <t>Hekelgem Den Beer</t>
  </si>
  <si>
    <t>Affligem</t>
  </si>
  <si>
    <t>Alsemberg Winderickxplein</t>
  </si>
  <si>
    <t>Beersel; Sint-Genesius-Rode</t>
  </si>
  <si>
    <t>Beersel Gemeenteplein</t>
  </si>
  <si>
    <t>Dworp Sportschuur</t>
  </si>
  <si>
    <t>Bever Gemeentehuis</t>
  </si>
  <si>
    <t>Bever</t>
  </si>
  <si>
    <t>Aalst Houtmarkt</t>
  </si>
  <si>
    <t>Aalst Watertoren</t>
  </si>
  <si>
    <t>Opstal Hof Ter Koppen</t>
  </si>
  <si>
    <t>Buggenhout</t>
  </si>
  <si>
    <t>Dilbeek Gemeenteplein</t>
  </si>
  <si>
    <t>Dilbeek</t>
  </si>
  <si>
    <t>Groot-Bijgaarden Kerk</t>
  </si>
  <si>
    <t>Drogenbos Calmeyn</t>
  </si>
  <si>
    <t>Drogenbos</t>
  </si>
  <si>
    <t>Zottegem Bibliotheek</t>
  </si>
  <si>
    <t>Steenokkerzeel Kerk</t>
  </si>
  <si>
    <t>Galmaarden Markt</t>
  </si>
  <si>
    <t>Tollembeek Schoolstraat</t>
  </si>
  <si>
    <t>Gooik Gemeentehuis</t>
  </si>
  <si>
    <t>Gooik</t>
  </si>
  <si>
    <t>Kester Plaats</t>
  </si>
  <si>
    <t>Oetingen Kerk</t>
  </si>
  <si>
    <t>Munkzwalm Station / Sporthal</t>
  </si>
  <si>
    <t>Vollezele Kerk</t>
  </si>
  <si>
    <t>Strijland Kerk</t>
  </si>
  <si>
    <t>Grimbergen Verbrande brug</t>
  </si>
  <si>
    <t>Halle AZ.Sint-Maria</t>
  </si>
  <si>
    <t>Halle Windmoleken</t>
  </si>
  <si>
    <t>Nederokkerzeel Kerk</t>
  </si>
  <si>
    <t>Strombeek-Bever Pierebad</t>
  </si>
  <si>
    <t>Sint-Pieters-Kapelle</t>
  </si>
  <si>
    <t>Dilbeek Stelplaats</t>
  </si>
  <si>
    <t>Gaasbeek Dorp</t>
  </si>
  <si>
    <t>Sint-Martens-Lennik Oud Station</t>
  </si>
  <si>
    <t>Londerzeel centrum</t>
  </si>
  <si>
    <t>Londerzeel industrie</t>
  </si>
  <si>
    <t>Londerzeel Sint-Jozef</t>
  </si>
  <si>
    <t>Steenhuffel Kerk</t>
  </si>
  <si>
    <t>Aalst Irisstraat</t>
  </si>
  <si>
    <t>Wolvertem Gemeenteplein</t>
  </si>
  <si>
    <t>Vlezenbeek Vijfhoek</t>
  </si>
  <si>
    <t>Peizegem Kerkplein</t>
  </si>
  <si>
    <t>Beert Kerk</t>
  </si>
  <si>
    <t>Elingen Kerk</t>
  </si>
  <si>
    <t>Borchtlombeek Kerk</t>
  </si>
  <si>
    <t>O.L.V.-Lombeek Kerk</t>
  </si>
  <si>
    <t>Pamel Kerk</t>
  </si>
  <si>
    <t>Strijtem Kerk</t>
  </si>
  <si>
    <t>Vilvoorde Station</t>
  </si>
  <si>
    <t>Wemmel Sport</t>
  </si>
  <si>
    <t>Mazenzele Dorp</t>
  </si>
  <si>
    <t>Perk Kerk</t>
  </si>
  <si>
    <t>Zaventem Luchthaven</t>
  </si>
  <si>
    <t>Alsemberg</t>
  </si>
  <si>
    <t>Humbeek Benedestraat</t>
  </si>
  <si>
    <t>Iddergem Leliestraat</t>
  </si>
  <si>
    <t>Denderleeuw</t>
  </si>
  <si>
    <t>Zellik Station</t>
  </si>
  <si>
    <t>Liedekerke Dorpsplein</t>
  </si>
  <si>
    <t>Liedekerke</t>
  </si>
  <si>
    <t>Huizingen Station</t>
  </si>
  <si>
    <t>Grimbergen Hellebeekberg</t>
  </si>
  <si>
    <t>Vilvoorde; Grimbergen</t>
  </si>
  <si>
    <t>Mollem Station</t>
  </si>
  <si>
    <t>Beersel Station</t>
  </si>
  <si>
    <t>Buggenhout Station</t>
  </si>
  <si>
    <t xml:space="preserve">Bazel Dorp </t>
  </si>
  <si>
    <t>Welle Station</t>
  </si>
  <si>
    <t>Antwerpen Premetro Groenplaats</t>
  </si>
  <si>
    <t>Essene Lombeek station</t>
  </si>
  <si>
    <t>Ternat Industrie</t>
  </si>
  <si>
    <t>Ternat; Asse</t>
  </si>
  <si>
    <t>Wemmel Markt</t>
  </si>
  <si>
    <t>Zaventem Technics Noord</t>
  </si>
  <si>
    <t>Steenokkerzeel Oud Station</t>
  </si>
  <si>
    <t>Sint-Kwintens-Lennik Eizeringen Kruispunt</t>
  </si>
  <si>
    <t>Linkebeek Station</t>
  </si>
  <si>
    <t>Ter Meeren</t>
  </si>
  <si>
    <t>Zaventem Sterrebeekstraat</t>
  </si>
  <si>
    <t>Sint-Rochus Goudvinkenlaan</t>
  </si>
  <si>
    <t>Pater Segersstraat</t>
  </si>
  <si>
    <t>Camiel Huysmanslaan</t>
  </si>
  <si>
    <t>Sint Martens Bodegem Station</t>
  </si>
  <si>
    <t>Affligem Carpool</t>
  </si>
  <si>
    <t>Dilbeek Station</t>
  </si>
  <si>
    <t>Leerbeek Stelplaats</t>
  </si>
  <si>
    <t>Sint-Stevens-Woluwe Woluwedal</t>
  </si>
  <si>
    <t>Kraainem; Zaventem</t>
  </si>
  <si>
    <t>Meise Boechtstraat</t>
  </si>
  <si>
    <t>Ban-Eik</t>
  </si>
  <si>
    <t>Kruibeke Dorp</t>
  </si>
  <si>
    <t>Rupelmonde Kerk</t>
  </si>
  <si>
    <t>Daknam Kerk</t>
  </si>
  <si>
    <t xml:space="preserve">Eksaarde Brug </t>
  </si>
  <si>
    <t>Eksaarde Doorslaar Kerk</t>
  </si>
  <si>
    <t>Liedekerke Station</t>
  </si>
  <si>
    <t>Melkerijstraat</t>
  </si>
  <si>
    <t xml:space="preserve">Eksaarde Doorslaardam </t>
  </si>
  <si>
    <t>Londerzeel Sneltram</t>
  </si>
  <si>
    <t>Heiende Kerk</t>
  </si>
  <si>
    <t>Rivierstraat</t>
  </si>
  <si>
    <t xml:space="preserve">Kopwijk </t>
  </si>
  <si>
    <t>Lokeren Markt</t>
  </si>
  <si>
    <t>Lokeren Nieuwe Straat</t>
  </si>
  <si>
    <t>Antwerpen MAS / Rijnkaai</t>
  </si>
  <si>
    <t>Lokeren Verbindingstraat</t>
  </si>
  <si>
    <t xml:space="preserve">Veerstraat  </t>
  </si>
  <si>
    <t xml:space="preserve">Vrijheidsplein  </t>
  </si>
  <si>
    <t>Sint-Gillis-Waas</t>
  </si>
  <si>
    <t xml:space="preserve">Kruisstraat  </t>
  </si>
  <si>
    <t>Moerbeke</t>
  </si>
  <si>
    <t>Moerbeke Statiestraat (Markt)</t>
  </si>
  <si>
    <t>De Klinge Kerk</t>
  </si>
  <si>
    <t>Kruibeke Scheldelei</t>
  </si>
  <si>
    <t>Antwerpen Dam NMBS</t>
  </si>
  <si>
    <t>Kettermuitstraat</t>
  </si>
  <si>
    <t xml:space="preserve">Reepstraat  </t>
  </si>
  <si>
    <t xml:space="preserve">Sint-Pauwels Dries </t>
  </si>
  <si>
    <t>Lokeren F. Hanusdreef</t>
  </si>
  <si>
    <t>Heilige Familie</t>
  </si>
  <si>
    <t>Sint-Niklaas Park</t>
  </si>
  <si>
    <t xml:space="preserve">Sint-Helena  </t>
  </si>
  <si>
    <t>Sint-Gillis Kerk</t>
  </si>
  <si>
    <t>Temse Station</t>
  </si>
  <si>
    <t>Sint-Niklaas Nieuwe Molenstraat</t>
  </si>
  <si>
    <t xml:space="preserve">Elversele Duivenhoek </t>
  </si>
  <si>
    <t>Timmermanslaan</t>
  </si>
  <si>
    <t xml:space="preserve">Kemzeke Dorp </t>
  </si>
  <si>
    <t>Stekene</t>
  </si>
  <si>
    <t xml:space="preserve">Kemzeke Drieschouwen </t>
  </si>
  <si>
    <t xml:space="preserve">Stekene Kerk </t>
  </si>
  <si>
    <t>Temse Kapelanielaan</t>
  </si>
  <si>
    <t>Tielrode Kerkstraat</t>
  </si>
  <si>
    <t>Temse Prinsenlaan</t>
  </si>
  <si>
    <t>Hoogstade</t>
  </si>
  <si>
    <t>Temse Tinelplaats</t>
  </si>
  <si>
    <t>Velle Kerk</t>
  </si>
  <si>
    <t>Temse Vredestraat</t>
  </si>
  <si>
    <t>Welle Steenveldlaan</t>
  </si>
  <si>
    <t>Stekene Klein Sinaai</t>
  </si>
  <si>
    <t xml:space="preserve">Ruiter  </t>
  </si>
  <si>
    <t xml:space="preserve">Sombekedries  </t>
  </si>
  <si>
    <t xml:space="preserve">Durmen  </t>
  </si>
  <si>
    <t>Heikant Kerk</t>
  </si>
  <si>
    <t>Huivelde Kerk</t>
  </si>
  <si>
    <t>Julie Billiartplein</t>
  </si>
  <si>
    <t>Begraafplaats</t>
  </si>
  <si>
    <t>Sint-Niklaas Kuildamstraat</t>
  </si>
  <si>
    <t>Izenberge</t>
  </si>
  <si>
    <t>Leisele</t>
  </si>
  <si>
    <t>Alveringem Dorp</t>
  </si>
  <si>
    <t>Waasmunster Fortenstraat</t>
  </si>
  <si>
    <t>Welle Dorp</t>
  </si>
  <si>
    <t>Houthulst Terrestdreef</t>
  </si>
  <si>
    <t>Waasmunster Spoorwegstraat</t>
  </si>
  <si>
    <t>Stavele</t>
  </si>
  <si>
    <t>Diksmuide Station</t>
  </si>
  <si>
    <t>Adinkerke</t>
  </si>
  <si>
    <t>Pervijze</t>
  </si>
  <si>
    <t>Stuivekenskerke</t>
  </si>
  <si>
    <t>Keiem</t>
  </si>
  <si>
    <t>Leke</t>
  </si>
  <si>
    <t>Oostkerke</t>
  </si>
  <si>
    <t>Dendermonde Hoogveld</t>
  </si>
  <si>
    <t>Vladslo</t>
  </si>
  <si>
    <t>Kortemark Station</t>
  </si>
  <si>
    <t>Lampernisse</t>
  </si>
  <si>
    <t>Oudekapelle</t>
  </si>
  <si>
    <t>Sint-Jacobs-Kapelle</t>
  </si>
  <si>
    <t xml:space="preserve">Oud Stuivekenskerke </t>
  </si>
  <si>
    <t xml:space="preserve">Pervijze Schoorbakke  </t>
  </si>
  <si>
    <t>Heuvelland De Klijte</t>
  </si>
  <si>
    <t>Dranouter</t>
  </si>
  <si>
    <t>Kemmel Dorp</t>
  </si>
  <si>
    <t>AZ Sint-Blasius</t>
  </si>
  <si>
    <t>Berlare Christiaensstraat</t>
  </si>
  <si>
    <t>Loker</t>
  </si>
  <si>
    <t>Nieuwkerke Dorp</t>
  </si>
  <si>
    <t>Jonkershove</t>
  </si>
  <si>
    <t>Houthulst Markt</t>
  </si>
  <si>
    <t>Westouter Zwarteberg</t>
  </si>
  <si>
    <t>Reninge</t>
  </si>
  <si>
    <t>Lo-Reninge</t>
  </si>
  <si>
    <t>Noordschote</t>
  </si>
  <si>
    <t>Zuidschote</t>
  </si>
  <si>
    <t>Ieper Station</t>
  </si>
  <si>
    <t>Koekelare Dorp</t>
  </si>
  <si>
    <t>Ieper Jan Ypermanziekenhuis</t>
  </si>
  <si>
    <t>Dikkebus</t>
  </si>
  <si>
    <t>Hollebeke</t>
  </si>
  <si>
    <t>Vlamertinge Dorp</t>
  </si>
  <si>
    <t>Voormezele</t>
  </si>
  <si>
    <t>Eggewaartskapelle</t>
  </si>
  <si>
    <t>Booitshoeke</t>
  </si>
  <si>
    <t>Boezinge Dorp</t>
  </si>
  <si>
    <t>Zillebeke</t>
  </si>
  <si>
    <t>Ieper Ter Waarde business park</t>
  </si>
  <si>
    <t>Palingbeek</t>
  </si>
  <si>
    <t xml:space="preserve">Izenberge Rode Sleutel </t>
  </si>
  <si>
    <t>De Mokker</t>
  </si>
  <si>
    <t>Bovekerke</t>
  </si>
  <si>
    <t>Zande</t>
  </si>
  <si>
    <t>Handzame Dorp</t>
  </si>
  <si>
    <t>Werken Dorp</t>
  </si>
  <si>
    <t xml:space="preserve">Bescheewege  </t>
  </si>
  <si>
    <t>Zonnebeke</t>
  </si>
  <si>
    <t xml:space="preserve">Zarren Kapoenstraat  </t>
  </si>
  <si>
    <t xml:space="preserve">Hazeweidestraat  </t>
  </si>
  <si>
    <t>Langemark Markt</t>
  </si>
  <si>
    <t>Denderleeuw Station</t>
  </si>
  <si>
    <t>Bikschote</t>
  </si>
  <si>
    <t>Madonna</t>
  </si>
  <si>
    <t xml:space="preserve">Leisele Het Molentje </t>
  </si>
  <si>
    <t>Pollinkhove</t>
  </si>
  <si>
    <t>Mesen Markt</t>
  </si>
  <si>
    <t>Mesen</t>
  </si>
  <si>
    <t>Roesbrugge-Haringe</t>
  </si>
  <si>
    <t>Haringe Dorp</t>
  </si>
  <si>
    <t>Watou</t>
  </si>
  <si>
    <t>Krombeke</t>
  </si>
  <si>
    <t>Avekapelle</t>
  </si>
  <si>
    <t>Bulskamp Dorp</t>
  </si>
  <si>
    <t>Wulveringem Dorp</t>
  </si>
  <si>
    <t>Houtem</t>
  </si>
  <si>
    <t>Steenkerke</t>
  </si>
  <si>
    <t>Proven Dorp</t>
  </si>
  <si>
    <t>Poperinge Station</t>
  </si>
  <si>
    <t>Veurne Pannestraat</t>
  </si>
  <si>
    <t>Zoutenaaie</t>
  </si>
  <si>
    <t>Eggewaartskapelle Heidehoekstraat</t>
  </si>
  <si>
    <t>Veurne; Alveringem</t>
  </si>
  <si>
    <t>Oostvleteren De Sceure</t>
  </si>
  <si>
    <t>Assent Dorpsplein</t>
  </si>
  <si>
    <t>Aarschot Station</t>
  </si>
  <si>
    <t>Zonnebeke Dorp</t>
  </si>
  <si>
    <t>Passendale Dorp</t>
  </si>
  <si>
    <t>Zandvoorde</t>
  </si>
  <si>
    <t>Beselare Dorp</t>
  </si>
  <si>
    <t>Grote Molenstraat</t>
  </si>
  <si>
    <t>Koksijde Station</t>
  </si>
  <si>
    <t>Denderleeuw Centrum</t>
  </si>
  <si>
    <t>Keerbergen Kerk (Gemeenteplein/Oudstrijderslaan)</t>
  </si>
  <si>
    <t>Keerbergen</t>
  </si>
  <si>
    <t>Diest Station</t>
  </si>
  <si>
    <t>Haacht Kerk</t>
  </si>
  <si>
    <t>Tienen Station</t>
  </si>
  <si>
    <t>Pellenberg Dorp</t>
  </si>
  <si>
    <t>Groenendaal Station</t>
  </si>
  <si>
    <t>Landen Station</t>
  </si>
  <si>
    <t>Landen</t>
  </si>
  <si>
    <t>Vertrijk Station</t>
  </si>
  <si>
    <t>Herent Station (De Kouter)</t>
  </si>
  <si>
    <t>Kortenberg Station</t>
  </si>
  <si>
    <t>Geetbets Legaat</t>
  </si>
  <si>
    <t>Betekom Sportcomplex (site Sportcentrum De Tumkens aan Pastoor Pitetlaan)</t>
  </si>
  <si>
    <t>Begijnendijk</t>
  </si>
  <si>
    <t>Neerwinden Station</t>
  </si>
  <si>
    <t>Hoeilaart Kerk</t>
  </si>
  <si>
    <t>Ezemaal Station</t>
  </si>
  <si>
    <t>Dendermonde Kerk</t>
  </si>
  <si>
    <t>Oude Vest</t>
  </si>
  <si>
    <t>Hakendover centrum (Putstraat)</t>
  </si>
  <si>
    <t>Begijnendijk Station</t>
  </si>
  <si>
    <t>Sint-Joris-Winge Oude Aarschotsebaan</t>
  </si>
  <si>
    <t>Industriezone Soldatenplein</t>
  </si>
  <si>
    <t>Tervuren Keiberg</t>
  </si>
  <si>
    <t>Tervuren Duisburg</t>
  </si>
  <si>
    <t>Ottenburg Dorp</t>
  </si>
  <si>
    <t>Langdorp Station</t>
  </si>
  <si>
    <t>Kortenaken Gemeentehuis</t>
  </si>
  <si>
    <t>Kortenaken</t>
  </si>
  <si>
    <t xml:space="preserve">Rillaar Jos Daemsplein (halte Rillaar Kerk) </t>
  </si>
  <si>
    <t>Lubbeek Gemeentehuis</t>
  </si>
  <si>
    <t>Oudegem Station</t>
  </si>
  <si>
    <t>Zichem Station</t>
  </si>
  <si>
    <t>Testelt Station</t>
  </si>
  <si>
    <t>Lubbeek Kraaiwinkelstraat</t>
  </si>
  <si>
    <t>Huldenberg Gemeenteplein</t>
  </si>
  <si>
    <t>Antwerpen Linkeroever Premetro Frederik Van Eeden</t>
  </si>
  <si>
    <t>Wezemaal Wezemaalplein</t>
  </si>
  <si>
    <t>Nieuwrode Sint-Lambertuskerk</t>
  </si>
  <si>
    <t>Baal Belevingscentrum 't Zand</t>
  </si>
  <si>
    <t>Tremelo</t>
  </si>
  <si>
    <t>Hoeleden Kerk</t>
  </si>
  <si>
    <t>Everberg Kerk</t>
  </si>
  <si>
    <t>Holsbeek Gemeentehuis</t>
  </si>
  <si>
    <t>Constantin Meunierstraat</t>
  </si>
  <si>
    <t>Den Egger</t>
  </si>
  <si>
    <t>Oplinter Sint-Genovevaplein</t>
  </si>
  <si>
    <t>Tielt-Winge Gemeentehuis</t>
  </si>
  <si>
    <t>Budingen Roelstraat (thv. garage van Mullem)</t>
  </si>
  <si>
    <t>Neerlinter Marktplein</t>
  </si>
  <si>
    <t>Linter</t>
  </si>
  <si>
    <t>Vissenaken Metselstraat</t>
  </si>
  <si>
    <t>Bierbeek de borre</t>
  </si>
  <si>
    <t>Bierbeek Bremtkapel</t>
  </si>
  <si>
    <t>Oud-Heverlee Blanden</t>
  </si>
  <si>
    <t>Aen den Hoorn</t>
  </si>
  <si>
    <t>Tervuren Centrum (Leuvensesteenweg-Broekstraat)</t>
  </si>
  <si>
    <t>Hippolyte Boulengerlaan</t>
  </si>
  <si>
    <t>Jezus-Eiklaan</t>
  </si>
  <si>
    <t>Drieslinter dorpsplein</t>
  </si>
  <si>
    <t>Erpe Vijfhuizen</t>
  </si>
  <si>
    <t>Hoegaarden Houtmarkt</t>
  </si>
  <si>
    <t>Hoegaarden</t>
  </si>
  <si>
    <t>Sint-Margriete-Houtem Dorp</t>
  </si>
  <si>
    <t>Rotselaar Mena</t>
  </si>
  <si>
    <t>Jezus-Eik Centrum (Houthakkersstraat)</t>
  </si>
  <si>
    <t>Tienen Parking zwembad (Reizigersstraat)</t>
  </si>
  <si>
    <t>Vlekkem Dorp</t>
  </si>
  <si>
    <t>Bost Kerk (parking potstraat)</t>
  </si>
  <si>
    <t>Zaventem Van Ingelgomstraat</t>
  </si>
  <si>
    <t>Asse Koninklijk Atheneum</t>
  </si>
  <si>
    <t>Kaboutermansstraat</t>
  </si>
  <si>
    <t>Refugehof</t>
  </si>
  <si>
    <t>Ter Elst</t>
  </si>
  <si>
    <t>Burst Nieuwenbos</t>
  </si>
  <si>
    <t>Michottepark</t>
  </si>
  <si>
    <t>Kesseldal</t>
  </si>
  <si>
    <t>Pakenhof</t>
  </si>
  <si>
    <t>t Celestijntje</t>
  </si>
  <si>
    <t>Orsmaal halte 'Oude Kerkstraat'</t>
  </si>
  <si>
    <t>Diegem Centrum</t>
  </si>
  <si>
    <t>Tremelo Vinneweg</t>
  </si>
  <si>
    <t>Erpe Kerk</t>
  </si>
  <si>
    <t>Researchpark Haasrode II</t>
  </si>
  <si>
    <t>Researchpark Haasrode III</t>
  </si>
  <si>
    <t>Sint-Jacobsplein</t>
  </si>
  <si>
    <t>Arenberg III - Sportkot</t>
  </si>
  <si>
    <t>Kumtich Sint-Gillisplein</t>
  </si>
  <si>
    <t>Erondegem Halfbunder</t>
  </si>
  <si>
    <t>Ottergem Dorp</t>
  </si>
  <si>
    <t>Mere Oude Broekstraat</t>
  </si>
  <si>
    <t>Mere Oostdorpstraat</t>
  </si>
  <si>
    <t>Burst Kerk</t>
  </si>
  <si>
    <t>Hoegaarden Stationstraat</t>
  </si>
  <si>
    <t>Geetbets Glabbeekstraat site Bets-Gym</t>
  </si>
  <si>
    <t>Begijnendijk Kerkplein</t>
  </si>
  <si>
    <t>Mere Vijfhoek</t>
  </si>
  <si>
    <t>Erondegem Kuilstraat</t>
  </si>
  <si>
    <t>Asse Groenstraat</t>
  </si>
  <si>
    <t>Diest Parking Halve Maan</t>
  </si>
  <si>
    <t>Domein Steenberg</t>
  </si>
  <si>
    <t>Wijnegem Dorp</t>
  </si>
  <si>
    <t>Antwerpen Nationale Bank</t>
  </si>
  <si>
    <t>Boekfos</t>
  </si>
  <si>
    <t>Asse C.C. Asse</t>
  </si>
  <si>
    <t>Pastinaken</t>
  </si>
  <si>
    <t>Antwerpen Harmonie</t>
  </si>
  <si>
    <t>Joseph Cardijnstraat</t>
  </si>
  <si>
    <t>Asse Ten Berg</t>
  </si>
  <si>
    <t>Mollem Sint-Stefanuskerk</t>
  </si>
  <si>
    <t>Zellik Drie Koningen</t>
  </si>
  <si>
    <t>Asse Kazerne</t>
  </si>
  <si>
    <t>Zellik Frans Timmermansstraat</t>
  </si>
  <si>
    <t>Zellik Den Horinck</t>
  </si>
  <si>
    <t>Huizingen Kerk</t>
  </si>
  <si>
    <t>Lot Albert Denystraat</t>
  </si>
  <si>
    <t>Buggenhout Centrum</t>
  </si>
  <si>
    <t>Schepdaal Markt</t>
  </si>
  <si>
    <t>Sint-Martens-Bodegem Dorpsplein</t>
  </si>
  <si>
    <t>Groot-Bijgaarden Dorp Dilbeek</t>
  </si>
  <si>
    <t>Itterbeek Dorp</t>
  </si>
  <si>
    <t>Dilbeek Kasteelhoeve</t>
  </si>
  <si>
    <t>Groot-Bijgaarden Gezellestraat</t>
  </si>
  <si>
    <t>Wieze Oktoberhallen</t>
  </si>
  <si>
    <t>Lebbeke; Aalst</t>
  </si>
  <si>
    <t>Vilvoorde Steenstraat</t>
  </si>
  <si>
    <t>Halle Breedhout Smisstraat</t>
  </si>
  <si>
    <t>Halle Rood Kruis</t>
  </si>
  <si>
    <t>Halle Nederhem</t>
  </si>
  <si>
    <t xml:space="preserve">Halle Welkomstlaan </t>
  </si>
  <si>
    <t>Halle Sint-Rochus Parking</t>
  </si>
  <si>
    <t>Antwerpen Rooseveltplaats</t>
  </si>
  <si>
    <t>Buizingen Gemeenteplein</t>
  </si>
  <si>
    <t>Lembeek Congo</t>
  </si>
  <si>
    <t>Essenbeek Kerk</t>
  </si>
  <si>
    <t>Liedekerke Dries</t>
  </si>
  <si>
    <t>Liedekerke Korenbloem</t>
  </si>
  <si>
    <t>Gevangenis Haren</t>
  </si>
  <si>
    <t>Machelen Bedrijventerrein West</t>
  </si>
  <si>
    <t>Machelen Kerk</t>
  </si>
  <si>
    <t>Diegem Kerk</t>
  </si>
  <si>
    <t>Machelen Centrum</t>
  </si>
  <si>
    <t>Zaventem Bloemenveld</t>
  </si>
  <si>
    <t>Zaventem Vilvoordelaan</t>
  </si>
  <si>
    <t>Diegem Hermeslaan</t>
  </si>
  <si>
    <t>Diegem Bessenveld</t>
  </si>
  <si>
    <t>Diegem Woluwelaan</t>
  </si>
  <si>
    <t>Diegem Koning Albertlaan</t>
  </si>
  <si>
    <t>Diegem Grensstraat</t>
  </si>
  <si>
    <t>Rummen sporthal</t>
  </si>
  <si>
    <t>Erpestraat</t>
  </si>
  <si>
    <t>Erpe-Mere; Aalst</t>
  </si>
  <si>
    <t>Hof Ter Lokerenstraat</t>
  </si>
  <si>
    <t>Hofstade Consciencestraat</t>
  </si>
  <si>
    <t xml:space="preserve">Wieze Kapittelstraat </t>
  </si>
  <si>
    <t>Moorsel Houten Kruis</t>
  </si>
  <si>
    <t>Nieuwerkerken Dries</t>
  </si>
  <si>
    <t>Grazen (Verdaelstraat-Vijverstraat)</t>
  </si>
  <si>
    <t>Ninove Industrie</t>
  </si>
  <si>
    <t>Ninove Pollarebaan</t>
  </si>
  <si>
    <t>Moerzeke Dorp</t>
  </si>
  <si>
    <t>Hofstade Kuipersstraat</t>
  </si>
  <si>
    <t>Berendrecht Dienstencentrum</t>
  </si>
  <si>
    <t>Ede Station</t>
  </si>
  <si>
    <t>Niel Walenhof</t>
  </si>
  <si>
    <t>Brasschaat Hoge Kaart</t>
  </si>
  <si>
    <t>Machelen Luchthavenlaan</t>
  </si>
  <si>
    <t>Diegem Culliganlaan</t>
  </si>
  <si>
    <t>Zaventem Olmenstraat</t>
  </si>
  <si>
    <t>Zaventem; Machelen</t>
  </si>
  <si>
    <t>Brussegem Noorden</t>
  </si>
  <si>
    <t>Brasschaat Bethanië</t>
  </si>
  <si>
    <t>Vilvoorde Het Voor</t>
  </si>
  <si>
    <t>Tienen Grijpen</t>
  </si>
  <si>
    <t>Potterijwijk (Moespikstraat thv. Potterijstraat)</t>
  </si>
  <si>
    <t>Hakendover carpool</t>
  </si>
  <si>
    <t>Bambrugge Prinsdaal</t>
  </si>
  <si>
    <t>Buizegem Romeinse Put</t>
  </si>
  <si>
    <t>Vilvoorde Heldenplein</t>
  </si>
  <si>
    <t>Vilvoorde Roosevelt</t>
  </si>
  <si>
    <t>Heldergem Ouddorp</t>
  </si>
  <si>
    <t>Vilvoorde Kerkhof</t>
  </si>
  <si>
    <t>AZ Jan Portaels</t>
  </si>
  <si>
    <t>Leuvensesteenweg Levis</t>
  </si>
  <si>
    <t>Vilvoorde Aarschotsestraat</t>
  </si>
  <si>
    <t>Peutie Kerkstraat</t>
  </si>
  <si>
    <t>Vilvoorde Kluitingstraat</t>
  </si>
  <si>
    <t>Vilvoorde Houtem Kerk</t>
  </si>
  <si>
    <t>Vilvoorde Keiput</t>
  </si>
  <si>
    <t>Sint-Stevens-Woluwe Harenheide</t>
  </si>
  <si>
    <t>Sint-Stevens-Woluwe Lozenberg</t>
  </si>
  <si>
    <t>Aartselaar Lindenbos</t>
  </si>
  <si>
    <t>Zaventem Da Vinci</t>
  </si>
  <si>
    <t>Kontich Kazerne Kerk</t>
  </si>
  <si>
    <t>Zaventem Vierwinden</t>
  </si>
  <si>
    <t>Zaventem Ikea</t>
  </si>
  <si>
    <t>Sterrebeek Zeenstraat</t>
  </si>
  <si>
    <t>Zaventem Walzinplein</t>
  </si>
  <si>
    <t>Aartselaar Bonte Koe</t>
  </si>
  <si>
    <t>Antwerpen Brederode/Leien</t>
  </si>
  <si>
    <t>Antwerpen Premetro Plantin</t>
  </si>
  <si>
    <t>Boom Conscienceplein</t>
  </si>
  <si>
    <t>Boom Bosstraat</t>
  </si>
  <si>
    <t>Boom Beukenlaan</t>
  </si>
  <si>
    <t>Boom Krekelenberg</t>
  </si>
  <si>
    <t>Beveren Fort Liefkenshoek bushalte</t>
  </si>
  <si>
    <t>Brasschaat Lage Kaart</t>
  </si>
  <si>
    <t>Heldergem Watertoren</t>
  </si>
  <si>
    <t>Brasschaat Miksebaan (Golf)</t>
  </si>
  <si>
    <t>Schilde Klein Waterstraat</t>
  </si>
  <si>
    <t>Ranst Kerk</t>
  </si>
  <si>
    <t>Ranst Millegem Kerk</t>
  </si>
  <si>
    <t>Borgerhout NMBS Antwerpen-Oost</t>
  </si>
  <si>
    <t>Borsbeek Wijk Wenigerstraat</t>
  </si>
  <si>
    <t>Borsbeek; Antwerpen</t>
  </si>
  <si>
    <t>Boom Schorre</t>
  </si>
  <si>
    <t>Brasschaat Elshoutbaan Sportcentrum-alternatief voor snelweghalte</t>
  </si>
  <si>
    <t>Brasschaat; Schoten</t>
  </si>
  <si>
    <t>Brasschaat Kazerne Coppens-uitbreiding haltes Burletheid</t>
  </si>
  <si>
    <t>Zandvliet Aakstraat</t>
  </si>
  <si>
    <t>Schoonaarde Migrodries</t>
  </si>
  <si>
    <t>P+R Havenhub LO (Waaslandhaven)</t>
  </si>
  <si>
    <t>Borgerhout Gitschotellei</t>
  </si>
  <si>
    <t>Borgerhout Helmstraat</t>
  </si>
  <si>
    <t>Merksem Kruispunt Maantjessteenweg - Lambrechtshoekenlaan</t>
  </si>
  <si>
    <t>Reet Matexi</t>
  </si>
  <si>
    <t>Schilde Kerk</t>
  </si>
  <si>
    <t>Hamme Marktplein</t>
  </si>
  <si>
    <t>Moerzeke Kastel</t>
  </si>
  <si>
    <t>Denderbelle Centrum</t>
  </si>
  <si>
    <t>Essen Heikant</t>
  </si>
  <si>
    <t>Edegem Kattenbroek</t>
  </si>
  <si>
    <t>Edegem Gevaert site</t>
  </si>
  <si>
    <t>Mortsel; Edegem</t>
  </si>
  <si>
    <t>Hemiksem Bouwerij</t>
  </si>
  <si>
    <t>Hemiksem Academie</t>
  </si>
  <si>
    <t>Deurne Mado Kapperspeciaalzaak</t>
  </si>
  <si>
    <t>Deurne Schotensteenweg</t>
  </si>
  <si>
    <t>Ekeren Boskapellei</t>
  </si>
  <si>
    <t>Wuustwezel Berkenbeek</t>
  </si>
  <si>
    <t>Erondegem Kerk</t>
  </si>
  <si>
    <t>Hemiksem Bloemenwijk</t>
  </si>
  <si>
    <t>Hemiksem Bekaert</t>
  </si>
  <si>
    <t>Hemiksem Callebeek bushalte</t>
  </si>
  <si>
    <t>Heizijde Station</t>
  </si>
  <si>
    <t>Kontich Industrie Blauwe Steen</t>
  </si>
  <si>
    <t>Kontich Pierstraat Sint Ritakerk</t>
  </si>
  <si>
    <t>Hove Kerk Vredewijk - Urania</t>
  </si>
  <si>
    <t>Kontich Wijk Altena</t>
  </si>
  <si>
    <t>Hove Vogelwijk</t>
  </si>
  <si>
    <t>Kontich De Nachtegaal</t>
  </si>
  <si>
    <t>Deurne Mortselsesteenweg</t>
  </si>
  <si>
    <t>Hoboken Kioskplaats</t>
  </si>
  <si>
    <t>Hoboken Draaiboom</t>
  </si>
  <si>
    <t>Kontich Blauwe Steen zuid</t>
  </si>
  <si>
    <t>Wieze Callebaut</t>
  </si>
  <si>
    <t>Lier Boomlaar - Mechelsepoort</t>
  </si>
  <si>
    <t>Antwerpen Blue Gate station</t>
  </si>
  <si>
    <t>Zaventem Ter Meerenlaan</t>
  </si>
  <si>
    <t>Antwerpen Kronenburg</t>
  </si>
  <si>
    <t>Borgerhout Koxplein</t>
  </si>
  <si>
    <t>Antwerpen TIR</t>
  </si>
  <si>
    <t>Hoboken Stuivenberg</t>
  </si>
  <si>
    <t>Lier Lisp</t>
  </si>
  <si>
    <t>Westmalle Industrieweg P&amp;R</t>
  </si>
  <si>
    <t>Lier Parking Gasthuisvest</t>
  </si>
  <si>
    <t>Lier Hagenbroeksesteenweg/Mallekot</t>
  </si>
  <si>
    <t>Lint Kasteelplein</t>
  </si>
  <si>
    <t>Lint</t>
  </si>
  <si>
    <t>Lint KMO Lerenveld</t>
  </si>
  <si>
    <t>Rumst Lage Vosberg</t>
  </si>
  <si>
    <t>Ranst Heiken</t>
  </si>
  <si>
    <t>Mortsel Cantincrode - wijk Drabstraat</t>
  </si>
  <si>
    <t>Rumst Laerevelden</t>
  </si>
  <si>
    <t>Impe Dorp</t>
  </si>
  <si>
    <t>Mortsel Kerkske Liersesteenweg</t>
  </si>
  <si>
    <t>Impe Papegem Kapel</t>
  </si>
  <si>
    <t>Sint-Lievens-Houtem; Lede</t>
  </si>
  <si>
    <t>Rumst Catenberg</t>
  </si>
  <si>
    <t>Niel Hellegat</t>
  </si>
  <si>
    <t>Merksem Kerk/Lambrechtshoekenlaan</t>
  </si>
  <si>
    <t>Aarschot Lambert Verlindenplein (pastoor Dergentstraat 106)</t>
  </si>
  <si>
    <t>Aarschot Industrie (Nieuwlandlaan 1)</t>
  </si>
  <si>
    <t>Aarschot De Toren (Leuvensestraat 35)</t>
  </si>
  <si>
    <t>Winksele Carpool E314</t>
  </si>
  <si>
    <t>Herent; Leuven</t>
  </si>
  <si>
    <t>Heilig-hartkerk Ourodenberg (Kerkstraat 2)</t>
  </si>
  <si>
    <t>Lede Dorp</t>
  </si>
  <si>
    <t>Aspelare Dorp</t>
  </si>
  <si>
    <t>Appelterre Station</t>
  </si>
  <si>
    <t>Lebbeke Administratief Centrum/Molenstraat</t>
  </si>
  <si>
    <t>Lede Station</t>
  </si>
  <si>
    <t>Niel Parkwijk</t>
  </si>
  <si>
    <t>Reet Clemenshoek</t>
  </si>
  <si>
    <t>Rumst P. Benoitlaan</t>
  </si>
  <si>
    <t>Aartselaar; Rumst</t>
  </si>
  <si>
    <t>Neigem Dorp</t>
  </si>
  <si>
    <t>Wommelgem Industrie</t>
  </si>
  <si>
    <t>Schoten De Lek</t>
  </si>
  <si>
    <t>Schoten</t>
  </si>
  <si>
    <t>Schoten Gasketelplein</t>
  </si>
  <si>
    <t>Schilde Schildestrand</t>
  </si>
  <si>
    <t>Schilde Waterstraat</t>
  </si>
  <si>
    <t>Waarloos Berkenhof</t>
  </si>
  <si>
    <t>Wijnegem Ertbrugge/Wervehoef</t>
  </si>
  <si>
    <t>Schelle Tolhuisstraat</t>
  </si>
  <si>
    <t>Wijnegem Stokerijstraat</t>
  </si>
  <si>
    <t>Rumst Lazernij</t>
  </si>
  <si>
    <t>Meerbeke Vlinderlaan</t>
  </si>
  <si>
    <t>Ninove Bloemenwijk</t>
  </si>
  <si>
    <t>Outer Kloosterstraat</t>
  </si>
  <si>
    <t>Linkeroever St-Anneke Waterbus</t>
  </si>
  <si>
    <t>Hoboken Portugezenhof</t>
  </si>
  <si>
    <t>Merksem Snelweghalte Kleine Bareel</t>
  </si>
  <si>
    <t>Liberation Garden</t>
  </si>
  <si>
    <t>Outer Lebeke Kerk</t>
  </si>
  <si>
    <t>Haaltert; Ninove</t>
  </si>
  <si>
    <t>Schoten Zeurt</t>
  </si>
  <si>
    <t>Schellebelle Dorp</t>
  </si>
  <si>
    <t>Kapel Bruinbeke</t>
  </si>
  <si>
    <t>Nederhasselt Dorp</t>
  </si>
  <si>
    <t xml:space="preserve">Hofstade Sport Vlaanderen </t>
  </si>
  <si>
    <t>Lint NMBS</t>
  </si>
  <si>
    <t>Kontich; Lint</t>
  </si>
  <si>
    <t>Kapellen De Masten</t>
  </si>
  <si>
    <t xml:space="preserve">Merchtem Varkensmarkt </t>
  </si>
  <si>
    <t>Wommelgem Doornboom</t>
  </si>
  <si>
    <t>Wommelgem Het Kwade Gat</t>
  </si>
  <si>
    <t>Wommelgem; Borsbeek</t>
  </si>
  <si>
    <t>Baasrode Dorpsplein</t>
  </si>
  <si>
    <t>Outer Wijk Molenveld</t>
  </si>
  <si>
    <t>Industriezone Doorn Noord</t>
  </si>
  <si>
    <t>Antwerpen Belgiëlei</t>
  </si>
  <si>
    <t>Borgerhout De Schans</t>
  </si>
  <si>
    <t>Wilrijk Valaar (Valaardreef Kerk)</t>
  </si>
  <si>
    <t>Wilrijk Rucaplein</t>
  </si>
  <si>
    <t>Schoten Deuzeld Kerk</t>
  </si>
  <si>
    <t>Schoten Kerk Villerslei</t>
  </si>
  <si>
    <t>Aalst Blanckaertdreef</t>
  </si>
  <si>
    <t>Poppel Dorp</t>
  </si>
  <si>
    <t xml:space="preserve">Heist-op-den-Berg E. Woutersstraat  </t>
  </si>
  <si>
    <t>Ramskapelle Vaartdijk</t>
  </si>
  <si>
    <t>Knokke-Heist; Damme</t>
  </si>
  <si>
    <t>Oostkamp Wollestraat</t>
  </si>
  <si>
    <t>Buurthuis Heppen</t>
  </si>
  <si>
    <t>Beringen Bogaersveld</t>
  </si>
  <si>
    <t>Deurne 3 Torekens</t>
  </si>
  <si>
    <t>Pollare Dorp</t>
  </si>
  <si>
    <t>Wichelen Scheldebrug</t>
  </si>
  <si>
    <t>Sociaal huis</t>
  </si>
  <si>
    <t>Ekeren St.Michielscollege</t>
  </si>
  <si>
    <t>Ekeren Hagelkruis</t>
  </si>
  <si>
    <t>Herne Station</t>
  </si>
  <si>
    <t>Gavere Brandweerstraat</t>
  </si>
  <si>
    <t>Ekeren Prinshoeveweg</t>
  </si>
  <si>
    <t>Hoboken Fort 8</t>
  </si>
  <si>
    <t>Merksem Kroonplein</t>
  </si>
  <si>
    <t>Zandhoven Dorp</t>
  </si>
  <si>
    <t>Merksem Nieuwdreef</t>
  </si>
  <si>
    <t>Vliermaalroot Dorpsplein</t>
  </si>
  <si>
    <t>Tervant Kerkhof</t>
  </si>
  <si>
    <t>Antwerpen Steenplein Waterbus</t>
  </si>
  <si>
    <t>Antwerpen Havenhuis</t>
  </si>
  <si>
    <t>Serskamp Station</t>
  </si>
  <si>
    <t>Paalse Plas</t>
  </si>
  <si>
    <t>Elverdinge Dorp</t>
  </si>
  <si>
    <t xml:space="preserve">Stabroek P+R Stabroek
</t>
  </si>
  <si>
    <t>Schellebelle Station</t>
  </si>
  <si>
    <t>Wichelen; Wetteren</t>
  </si>
  <si>
    <t>NMBS Noorderkempen - Brecht Hoek</t>
  </si>
  <si>
    <t>Wuustwezel Dorp</t>
  </si>
  <si>
    <t>Korspel Kerk</t>
  </si>
  <si>
    <t>Stal Kerk</t>
  </si>
  <si>
    <t>Beringen Fonteintje</t>
  </si>
  <si>
    <t>Lommel Singel</t>
  </si>
  <si>
    <t>Lommel Heeserbergen</t>
  </si>
  <si>
    <t>Lommel Kristalpark</t>
  </si>
  <si>
    <t>Lommel Maatheide</t>
  </si>
  <si>
    <t>Lommel Kerkhoven</t>
  </si>
  <si>
    <t>Aarschot Boeckxplein (Boeckxplein 6)</t>
  </si>
  <si>
    <t>Berlaar Station</t>
  </si>
  <si>
    <t>Berlaar</t>
  </si>
  <si>
    <t>Zandvliet Dorp</t>
  </si>
  <si>
    <t>Schoten Elshoutbaan</t>
  </si>
  <si>
    <t>Schilde Zevenster - Wit Kerkske</t>
  </si>
  <si>
    <t>Boortmeerbeek Station</t>
  </si>
  <si>
    <t>Wilsele Bibliotheek</t>
  </si>
  <si>
    <t>Station Wijgmaal</t>
  </si>
  <si>
    <t>Essen Heuvelplein</t>
  </si>
  <si>
    <t>Antwerpen Nieuw Zuid</t>
  </si>
  <si>
    <t>Ekeren Markt</t>
  </si>
  <si>
    <t>P+R Ranst</t>
  </si>
  <si>
    <t>Ranst; Wommelgem</t>
  </si>
  <si>
    <t>Kaggevinne Kerk (Diestersteenweg 237)</t>
  </si>
  <si>
    <t>Schaffen centrum (Sint Hubertusplein 6)</t>
  </si>
  <si>
    <t>Molenstede Dorp (Dorpsstraat 10)</t>
  </si>
  <si>
    <t>Diest Deurne centrum (Hasseltsebaan 37)</t>
  </si>
  <si>
    <t>Zemst Laar dorp</t>
  </si>
  <si>
    <t>Elewijt Kerk</t>
  </si>
  <si>
    <t xml:space="preserve">Wemmel Burvenich </t>
  </si>
  <si>
    <t>Weerde Station</t>
  </si>
  <si>
    <t>Hofstade Station</t>
  </si>
  <si>
    <t>Zemst Dorp</t>
  </si>
  <si>
    <t>Tienen Ziekenhuis (thv. Houtemstraat of Oplintersepoort)</t>
  </si>
  <si>
    <t>Sint-Stevens-Woluwe F. Smoldersstraat</t>
  </si>
  <si>
    <t>Kalmthout NMBS Heide</t>
  </si>
  <si>
    <t>Zemst Shopping MZ</t>
  </si>
  <si>
    <t>Zemst; Mechelen</t>
  </si>
  <si>
    <t>Ternat Wambeek Stenebrugstraat</t>
  </si>
  <si>
    <t>Kalmthout Kerkplein Driehoek</t>
  </si>
  <si>
    <t>Kalmthout Achterbroek Kerk</t>
  </si>
  <si>
    <t>Kalmthout Nieuwmoer Kerkstraat</t>
  </si>
  <si>
    <t>Zandhoven Pulle Dorp</t>
  </si>
  <si>
    <t>Duffel Gemeentehuis</t>
  </si>
  <si>
    <t>Zoersel P+R De Haan</t>
  </si>
  <si>
    <t>Essen Postbaan</t>
  </si>
  <si>
    <t>Kraainem - Viaduct E40</t>
  </si>
  <si>
    <t>Aaigem Dorp</t>
  </si>
  <si>
    <t>Stabroek Hoevenen Markt</t>
  </si>
  <si>
    <t>Stabroek Hoevenen Klein Heiken</t>
  </si>
  <si>
    <t>Kapellen Industrie Starrenhof</t>
  </si>
  <si>
    <t>Kapellen Hoogboom</t>
  </si>
  <si>
    <t>Berendrecht Solftplaats</t>
  </si>
  <si>
    <t>Wuustwezel Loenhout Kerk</t>
  </si>
  <si>
    <t>Ekeren Donk Kerk</t>
  </si>
  <si>
    <t>Essen NMBS Wildert</t>
  </si>
  <si>
    <t>Kapellen Putte Centrum</t>
  </si>
  <si>
    <t>Brecht Sint-Job Christus Koning</t>
  </si>
  <si>
    <t>Brecht; Schilde</t>
  </si>
  <si>
    <t>Stabroek Hoevenen Krekelberg</t>
  </si>
  <si>
    <t>Stabroek Parklaan (Parkwijk)</t>
  </si>
  <si>
    <t>Schoten Koningshof Kerk</t>
  </si>
  <si>
    <t>Kapellen Zilveren Hoek</t>
  </si>
  <si>
    <t>Kessel-Lo Bibliotheek</t>
  </si>
  <si>
    <t>Stabroek 's Hertogendijk</t>
  </si>
  <si>
    <t>Zandhoven Pulderbos Dorp</t>
  </si>
  <si>
    <t>Ranst Oelegem Ter Stratenweg</t>
  </si>
  <si>
    <t>Berendrecht Viswater</t>
  </si>
  <si>
    <t>Wilrijk Prins Boudewijnlaan</t>
  </si>
  <si>
    <t>Kraainem Dezangrélaan</t>
  </si>
  <si>
    <t>Kraainem</t>
  </si>
  <si>
    <t>Malle Industrie</t>
  </si>
  <si>
    <t>Temse Gasthuisstraat</t>
  </si>
  <si>
    <t>Ranst P+R Oelegem E34</t>
  </si>
  <si>
    <t>Kalmthout Foxemaat(straat)</t>
  </si>
  <si>
    <t>Kruisem Industriegebied De Prijkels</t>
  </si>
  <si>
    <t>Wuustwezel Gooreind Klooster</t>
  </si>
  <si>
    <t>Brasschaat KLINA</t>
  </si>
  <si>
    <t xml:space="preserve">Lint Centrum / Oudstrijdersplein  </t>
  </si>
  <si>
    <t>Strombeek-Bever Mutsaard</t>
  </si>
  <si>
    <t>Borgerhout Premetro Zegel</t>
  </si>
  <si>
    <t xml:space="preserve">Luchtbal NMBS Noorderdokken   </t>
  </si>
  <si>
    <t>Essen Hoek</t>
  </si>
  <si>
    <t>Wetteren Station</t>
  </si>
  <si>
    <t>Lier Zevenbergen</t>
  </si>
  <si>
    <t>Lier Hoogveld</t>
  </si>
  <si>
    <t>Diepenbeek Marktplein</t>
  </si>
  <si>
    <t>Rijkhoven Alden Biesen</t>
  </si>
  <si>
    <t>Lummen Carpool</t>
  </si>
  <si>
    <t>Gruitrode Centrum</t>
  </si>
  <si>
    <t>Melveren Dorp</t>
  </si>
  <si>
    <t>Sint-Katelijne-Waver Station</t>
  </si>
  <si>
    <t>Lichtervelde Astridlaan</t>
  </si>
  <si>
    <t>Kanegem</t>
  </si>
  <si>
    <t>Schoten Braamstraat</t>
  </si>
  <si>
    <t>Berchem Diksmuidelaan</t>
  </si>
  <si>
    <t>Berendrecht Steenovenstraat</t>
  </si>
  <si>
    <t>Zaventem Henneau/Excelsior</t>
  </si>
  <si>
    <t>Antwerpen Hessenplein</t>
  </si>
  <si>
    <t>Schoten Sporthal Vordensteyn</t>
  </si>
  <si>
    <t>Schoten Schotenhof Lusthofdreef</t>
  </si>
  <si>
    <t>Kontich NMBS</t>
  </si>
  <si>
    <t>Wilrijk Jules Moretuslei</t>
  </si>
  <si>
    <t>Lutlommel</t>
  </si>
  <si>
    <t>Nederzwalm Stationsstraat</t>
  </si>
  <si>
    <t>Antwerpen Sint-Jansplein</t>
  </si>
  <si>
    <t>Antwerpen Stuivenbergplein</t>
  </si>
  <si>
    <t>Antwerpen Blue Gate kaai</t>
  </si>
  <si>
    <t>Brasschaat Maria Ter Heide Kerk</t>
  </si>
  <si>
    <t>Kontich Waarloos</t>
  </si>
  <si>
    <t>Antwerpen Premetro Meir</t>
  </si>
  <si>
    <t>Kontich Randparking Spoorwegstraat</t>
  </si>
  <si>
    <t>P+R Luchtbal</t>
  </si>
  <si>
    <t>Edegem Molenveld</t>
  </si>
  <si>
    <t>Aalst 1 Meistraat</t>
  </si>
  <si>
    <t>Merksem Gasthuishoeve</t>
  </si>
  <si>
    <t>Antwerpen Mediaplein</t>
  </si>
  <si>
    <t>Antwerpen Premetro Schijnpoort</t>
  </si>
  <si>
    <t>Brecht Sint-Job-in-'t-Goor Kruispunt</t>
  </si>
  <si>
    <t>Brecht Overbroek-Sternhoven</t>
  </si>
  <si>
    <t>Essen Horendonk</t>
  </si>
  <si>
    <t>Leuven Gemeenteplein</t>
  </si>
  <si>
    <t>Aartselaar N177 kruispunt Langlaarsteenweg</t>
  </si>
  <si>
    <t>Boom Markt x N177</t>
  </si>
  <si>
    <t>Reet Kerk</t>
  </si>
  <si>
    <t>Aartselaar Laar</t>
  </si>
  <si>
    <t>Asse Hopmarkt</t>
  </si>
  <si>
    <t>Genedijk</t>
  </si>
  <si>
    <t>Jabbeke Carpoolparking Oost</t>
  </si>
  <si>
    <t>P+R Merksem</t>
  </si>
  <si>
    <t>Lier NMBS Station</t>
  </si>
  <si>
    <t>Machelen Cargo Discount P1</t>
  </si>
  <si>
    <t>Steenokkerzeel; Machelen</t>
  </si>
  <si>
    <t>Boom Heldenplaats</t>
  </si>
  <si>
    <t>Beveren Vrasene</t>
  </si>
  <si>
    <t>Antwerpen Noorderplaats</t>
  </si>
  <si>
    <t>Hoboken Schoonselhof</t>
  </si>
  <si>
    <t>Nieuwerkerken Schoolstraat</t>
  </si>
  <si>
    <t>De Haring</t>
  </si>
  <si>
    <t>Westvleteren Eikhoek</t>
  </si>
  <si>
    <t>Westvleteren Sint-Sixtus</t>
  </si>
  <si>
    <t>Aalst Graanmarkt</t>
  </si>
  <si>
    <t>Heule Markt</t>
  </si>
  <si>
    <t>Voorde Dorp</t>
  </si>
  <si>
    <t>Erembodegem Orangeriestraat</t>
  </si>
  <si>
    <t>Aartselaar Sportcentrum</t>
  </si>
  <si>
    <t>Zaventem Kerkplein</t>
  </si>
  <si>
    <t>Waasmunster Abdij van Roosenberglaan</t>
  </si>
  <si>
    <t>Mortsel Drabstraat</t>
  </si>
  <si>
    <t>Erpe-Mere Groendal Parking</t>
  </si>
  <si>
    <t>Wilrijk Groenenborgerlaan</t>
  </si>
  <si>
    <t>'S-Gravenvoeren Parking Boomstraat</t>
  </si>
  <si>
    <t>Voeren</t>
  </si>
  <si>
    <t>Sint-Niklaas Grote Markt</t>
  </si>
  <si>
    <t>Beveren Doel</t>
  </si>
  <si>
    <t>Bilzen Maastrichterstraat</t>
  </si>
  <si>
    <t>Lokeren Carpoolparking</t>
  </si>
  <si>
    <t>Tienen Parking Albertvest ('t Hoekske)</t>
  </si>
  <si>
    <t>Grimbergen Parking C</t>
  </si>
  <si>
    <t>Bierbeek Opvelp de velpe</t>
  </si>
  <si>
    <t>Hechtel-Eksel Buurthuis De Locht</t>
  </si>
  <si>
    <t>Beveren Fort Liefkenshoek Pier</t>
  </si>
  <si>
    <t>Zwijndrecht Van Laere/Schrijverswijk</t>
  </si>
  <si>
    <t>Lokeren Sportlaan</t>
  </si>
  <si>
    <t>Sint-Niklaas Azalealaan</t>
  </si>
  <si>
    <t>Wingene Vorsevijvers</t>
  </si>
  <si>
    <t>Diest Parking Kluisbergstraat</t>
  </si>
  <si>
    <t>Nieuwkerken-Waas Station</t>
  </si>
  <si>
    <t>Ham Oosthamsesteenweg-Heldenplein-Torenlaan</t>
  </si>
  <si>
    <t>Lokeren Heilig Hartlaan</t>
  </si>
  <si>
    <t>Lokeren Oude Bruglaan</t>
  </si>
  <si>
    <t>Nieuwpoort Sint-Jorisplein</t>
  </si>
  <si>
    <t>Diksmuide Nieuwkapelle</t>
  </si>
  <si>
    <t>Zele Heikant</t>
  </si>
  <si>
    <t>Sint-Maria-Lierde Station</t>
  </si>
  <si>
    <t>Aarschot Carpool</t>
  </si>
  <si>
    <t>Aalst Eendrachtstraat</t>
  </si>
  <si>
    <t>Erpe-Mere Station</t>
  </si>
  <si>
    <t>Tramterminus 44</t>
  </si>
  <si>
    <t>Haaltert Administratief Centrum</t>
  </si>
  <si>
    <t>Hamme Zogge Centrum</t>
  </si>
  <si>
    <t>Lommel Stevensvennen</t>
  </si>
  <si>
    <t>Geraardsbergen Post</t>
  </si>
  <si>
    <t>Dendermonde Station</t>
  </si>
  <si>
    <t>Schoonaarde Station</t>
  </si>
  <si>
    <t>Ninove Centrumlaan</t>
  </si>
  <si>
    <t>Vlierzele Hemelrijk</t>
  </si>
  <si>
    <t>Lommel Station</t>
  </si>
  <si>
    <t>Wachtebeke Domein Puyenbroeck P1</t>
  </si>
  <si>
    <t>Asse Station</t>
  </si>
  <si>
    <t>Merksem Laaglandlaan</t>
  </si>
  <si>
    <t>Dilbeek Parking centrum</t>
  </si>
  <si>
    <t>Lede Ziekenhuis</t>
  </si>
  <si>
    <t>Lommel Donkerstraat (voorstel stad Lommel: Huis van de Stad)</t>
  </si>
  <si>
    <t>Lommel Speeltuin (voorstel stad Lommel: De Soeverein)</t>
  </si>
  <si>
    <t>Geraardsbergen Station</t>
  </si>
  <si>
    <t>Zandbergen Station</t>
  </si>
  <si>
    <t>Groot-Bijgaarden Station</t>
  </si>
  <si>
    <t>Lommel Gelderhorsten</t>
  </si>
  <si>
    <t>Lommel Kattenbos</t>
  </si>
  <si>
    <t>Lommel Balendijk</t>
  </si>
  <si>
    <t>Lommel Werkplaatsen</t>
  </si>
  <si>
    <t>Lommel De Vossemeren</t>
  </si>
  <si>
    <t>Lier Veemarkt</t>
  </si>
  <si>
    <t>Brecht Centrum</t>
  </si>
  <si>
    <t>Schoten Markt</t>
  </si>
  <si>
    <t>Brasschaat Maria Ter Heide Kazerne Coppens</t>
  </si>
  <si>
    <t>Antwerpen Dageraadplaats</t>
  </si>
  <si>
    <t>Kasterlee Dorp</t>
  </si>
  <si>
    <t>Meulebeke Veldbloem</t>
  </si>
  <si>
    <t>Gontrode Station</t>
  </si>
  <si>
    <t>Strombeek-Bever Ringlaan</t>
  </si>
  <si>
    <t>Brecht Sint-Lenaarts Kerk</t>
  </si>
  <si>
    <t>Damme Centrum</t>
  </si>
  <si>
    <t>Eichem Station</t>
  </si>
  <si>
    <t>Hoboken Van de Wouwerstraat</t>
  </si>
  <si>
    <t>Lommel Barrier</t>
  </si>
  <si>
    <t>Ternat Wambeek Vianestraat</t>
  </si>
  <si>
    <t>Ternat Sint-Katherina-Lombeek Kerk</t>
  </si>
  <si>
    <t>Ternat Neeralfenestraat</t>
  </si>
  <si>
    <t>Reningelst Dorp</t>
  </si>
  <si>
    <t>Reningelst Ouderdom</t>
  </si>
  <si>
    <t>De Bib Leuven - Sporthal Rijschool</t>
  </si>
  <si>
    <t>Iddergem Station</t>
  </si>
  <si>
    <t>Heestert Station</t>
  </si>
  <si>
    <t>Jemelle</t>
  </si>
  <si>
    <t>Postcode</t>
  </si>
  <si>
    <t>Selecteer Hoppinpunt</t>
  </si>
  <si>
    <t>Hoofdgemeente</t>
  </si>
  <si>
    <t>Sinterklaas</t>
  </si>
  <si>
    <t>BRUSSEL</t>
  </si>
  <si>
    <t xml:space="preserve">Verenigde Vergadering van de Gemeenschappelijke </t>
  </si>
  <si>
    <t>Raad van de Vlaamse Gemeenschapscommissie</t>
  </si>
  <si>
    <t>Assemblée de la Commission Communautaire Française</t>
  </si>
  <si>
    <t>Kamer van Volksvertegenwoordigers</t>
  </si>
  <si>
    <t>Belgische Senaat</t>
  </si>
  <si>
    <t>Vlaams Parlement</t>
  </si>
  <si>
    <t>Parlement de la communauté française</t>
  </si>
  <si>
    <t>SCHAARBEEK</t>
  </si>
  <si>
    <t>Christelijke Sociale Organisaties</t>
  </si>
  <si>
    <t>RTL-TVI</t>
  </si>
  <si>
    <t>Ministerie van het Brussels Hoofdstedelijk Gewest</t>
  </si>
  <si>
    <t>ETTERBEEK</t>
  </si>
  <si>
    <t>International press center</t>
  </si>
  <si>
    <t>VRT</t>
  </si>
  <si>
    <t>RTBF</t>
  </si>
  <si>
    <t>European External Action Service</t>
  </si>
  <si>
    <t>Europees Parlement</t>
  </si>
  <si>
    <t>Europese unie - Raad</t>
  </si>
  <si>
    <t>Europese unie - Commissie</t>
  </si>
  <si>
    <t>ELSENE</t>
  </si>
  <si>
    <t>SINT-GILLIS</t>
  </si>
  <si>
    <t>ANDERLECHT</t>
  </si>
  <si>
    <t>SINT-JANS-MOLENBEEK</t>
  </si>
  <si>
    <t>KOEKELBERG</t>
  </si>
  <si>
    <t>SINT-AGATHA-BERCHEM</t>
  </si>
  <si>
    <t>GANSHOREN</t>
  </si>
  <si>
    <t>JETTE</t>
  </si>
  <si>
    <t>Brussel X</t>
  </si>
  <si>
    <t>Postcheque</t>
  </si>
  <si>
    <t>Scanning</t>
  </si>
  <si>
    <t>ACTISOC</t>
  </si>
  <si>
    <t>NATO</t>
  </si>
  <si>
    <t>EVERE</t>
  </si>
  <si>
    <t>SINT-PIETERS-WOLUWE</t>
  </si>
  <si>
    <t>OUDERGEM</t>
  </si>
  <si>
    <t>WATERMAAL-BOSVOORDE</t>
  </si>
  <si>
    <t>UKKEL</t>
  </si>
  <si>
    <t>VORST</t>
  </si>
  <si>
    <t>SINT-LAMBRECHTS-WOLUWE</t>
  </si>
  <si>
    <t>SINT-JOOST-TEN-NODE</t>
  </si>
  <si>
    <t>FOD Mobiliteit</t>
  </si>
  <si>
    <t>WAVRE</t>
  </si>
  <si>
    <t>LA HULPE</t>
  </si>
  <si>
    <t>INCOURT</t>
  </si>
  <si>
    <t>BEAUVECHAIN</t>
  </si>
  <si>
    <t>CHAUMONT-GISTOUX</t>
  </si>
  <si>
    <t>RIXENSART</t>
  </si>
  <si>
    <t>OTTIGNIES-LOUVAIN-LA-NEUVE</t>
  </si>
  <si>
    <t>ORP-JAUCHE</t>
  </si>
  <si>
    <t>HÉLÉCINE</t>
  </si>
  <si>
    <t>PERWEZ</t>
  </si>
  <si>
    <t>RAMILLIES</t>
  </si>
  <si>
    <t>JODOIGNE</t>
  </si>
  <si>
    <t>LASNE</t>
  </si>
  <si>
    <t>GREZ-DOICEAU</t>
  </si>
  <si>
    <t>NIVELLES</t>
  </si>
  <si>
    <t>WATERLOO</t>
  </si>
  <si>
    <t>BRAINE-L'ALLEUD</t>
  </si>
  <si>
    <t>REBECQ</t>
  </si>
  <si>
    <t>MONT-SAINT-GUIBERT</t>
  </si>
  <si>
    <t>BRAINE-LE-CHÂTEAU</t>
  </si>
  <si>
    <t>CHASTRE</t>
  </si>
  <si>
    <t>WALHAIN</t>
  </si>
  <si>
    <t>ITTRE</t>
  </si>
  <si>
    <t>GENAPPE</t>
  </si>
  <si>
    <t>TUBIZE</t>
  </si>
  <si>
    <t>COURT-SAINT-ETIENNE</t>
  </si>
  <si>
    <t>VILLERS-LA-VILLE</t>
  </si>
  <si>
    <t>HALLE</t>
  </si>
  <si>
    <t>HERNE</t>
  </si>
  <si>
    <t>BEVER</t>
  </si>
  <si>
    <t>HOEILAART</t>
  </si>
  <si>
    <t>GALMAARDEN</t>
  </si>
  <si>
    <t>SINT-PIETERS-LEEUW</t>
  </si>
  <si>
    <t>DROGENBOS</t>
  </si>
  <si>
    <t>LINKEBEEK</t>
  </si>
  <si>
    <t>SINT-GENESIUS-RODE</t>
  </si>
  <si>
    <t>BEERSEL</t>
  </si>
  <si>
    <t>PEPINGEN</t>
  </si>
  <si>
    <t>DILBEEK</t>
  </si>
  <si>
    <t>ASSE</t>
  </si>
  <si>
    <t>HighCo DATA</t>
  </si>
  <si>
    <t>TERNAT</t>
  </si>
  <si>
    <t>OPWIJK</t>
  </si>
  <si>
    <t>LENNIK</t>
  </si>
  <si>
    <t>GOOIK</t>
  </si>
  <si>
    <t>ROOSDAAL</t>
  </si>
  <si>
    <t>LIEDEKERKE</t>
  </si>
  <si>
    <t>WEMMEL</t>
  </si>
  <si>
    <t>MERCHTEM</t>
  </si>
  <si>
    <t>AFFLIGEM</t>
  </si>
  <si>
    <t>VILVOORDE</t>
  </si>
  <si>
    <t>Cargovil</t>
  </si>
  <si>
    <t>VTM</t>
  </si>
  <si>
    <t>STEENOKKERZEEL</t>
  </si>
  <si>
    <t>MACHELEN</t>
  </si>
  <si>
    <t>LONDERZEEL</t>
  </si>
  <si>
    <t>GRIMBERGEN</t>
  </si>
  <si>
    <t>MEISE</t>
  </si>
  <si>
    <t>KAPELLE-OP-DEN-BOS</t>
  </si>
  <si>
    <t>KAMPENHOUT</t>
  </si>
  <si>
    <t>ZAVENTEM</t>
  </si>
  <si>
    <t>Brucargo</t>
  </si>
  <si>
    <t>Office Exchange Brussels Airport Remailing</t>
  </si>
  <si>
    <t>Corporate Village</t>
  </si>
  <si>
    <t>KRAAINEM</t>
  </si>
  <si>
    <t>WEZEMBEEK-OPPEM</t>
  </si>
  <si>
    <t>ZEMST</t>
  </si>
  <si>
    <t>ANTWERPEN</t>
  </si>
  <si>
    <t>ZWIJNDRECHT</t>
  </si>
  <si>
    <t>Antwerpen X</t>
  </si>
  <si>
    <t>WIJNEGEM</t>
  </si>
  <si>
    <t>BORSBEEK</t>
  </si>
  <si>
    <t>WOMMELGEM</t>
  </si>
  <si>
    <t>HERENTALS</t>
  </si>
  <si>
    <t>HEIST-OP-DEN-BERG</t>
  </si>
  <si>
    <t>HERSELT</t>
  </si>
  <si>
    <t>HULSHOUT</t>
  </si>
  <si>
    <t>ZANDHOVEN</t>
  </si>
  <si>
    <t>OLEN</t>
  </si>
  <si>
    <t>WESTERLO</t>
  </si>
  <si>
    <t>HERENTHOUT</t>
  </si>
  <si>
    <t>LILLE</t>
  </si>
  <si>
    <t>GROBBENDONK</t>
  </si>
  <si>
    <t>VORSELAAR</t>
  </si>
  <si>
    <t>TURNHOUT</t>
  </si>
  <si>
    <t>RIJKEVORSEL</t>
  </si>
  <si>
    <t>HOOGSTRATEN</t>
  </si>
  <si>
    <t>MERKSPLAS</t>
  </si>
  <si>
    <t>BEERSE</t>
  </si>
  <si>
    <t>VOSSELAAR</t>
  </si>
  <si>
    <t>OUD-TURNHOUT</t>
  </si>
  <si>
    <t>ARENDONK</t>
  </si>
  <si>
    <t>RAVELS</t>
  </si>
  <si>
    <t>BAARLE-HERTOG</t>
  </si>
  <si>
    <t>MALLE</t>
  </si>
  <si>
    <t>MOL</t>
  </si>
  <si>
    <t>LAAKDAL</t>
  </si>
  <si>
    <t>GEEL</t>
  </si>
  <si>
    <t>MEERHOUT</t>
  </si>
  <si>
    <t>KASTERLEE</t>
  </si>
  <si>
    <t>RETIE</t>
  </si>
  <si>
    <t>DESSEL</t>
  </si>
  <si>
    <t>BALEN</t>
  </si>
  <si>
    <t>LIER</t>
  </si>
  <si>
    <t>RANST</t>
  </si>
  <si>
    <t>BOECHOUT</t>
  </si>
  <si>
    <t>HOVE</t>
  </si>
  <si>
    <t>LINT</t>
  </si>
  <si>
    <t>KONTICH</t>
  </si>
  <si>
    <t>NIJLEN</t>
  </si>
  <si>
    <t>DUFFEL</t>
  </si>
  <si>
    <t>PUTTE</t>
  </si>
  <si>
    <t>BERLAAR</t>
  </si>
  <si>
    <t>HEMIKSEM</t>
  </si>
  <si>
    <t>SCHELLE</t>
  </si>
  <si>
    <t>AARTSELAAR</t>
  </si>
  <si>
    <t>MORTSEL</t>
  </si>
  <si>
    <t>EDEGEM</t>
  </si>
  <si>
    <t>MECHELEN</t>
  </si>
  <si>
    <t>BONHEIDEN</t>
  </si>
  <si>
    <t>WILLEBROEK</t>
  </si>
  <si>
    <t>RUMST</t>
  </si>
  <si>
    <t>NIEL</t>
  </si>
  <si>
    <t>BOOM</t>
  </si>
  <si>
    <t>SINT-KATELIJNE-WAVER</t>
  </si>
  <si>
    <t>PUURS-SINT-AMANDS</t>
  </si>
  <si>
    <t>BORNEM</t>
  </si>
  <si>
    <t>SCHOTEN</t>
  </si>
  <si>
    <t>ESSEN</t>
  </si>
  <si>
    <t>KALMTHOUT</t>
  </si>
  <si>
    <t>BRASSCHAAT</t>
  </si>
  <si>
    <t>STABROEK</t>
  </si>
  <si>
    <t>KAPELLEN</t>
  </si>
  <si>
    <t>BRECHT</t>
  </si>
  <si>
    <t>SCHILDE</t>
  </si>
  <si>
    <t>ZOERSEL</t>
  </si>
  <si>
    <t>WUUSTWEZEL</t>
  </si>
  <si>
    <t>LEUVEN</t>
  </si>
  <si>
    <t>HERENT</t>
  </si>
  <si>
    <t>HULDENBERG</t>
  </si>
  <si>
    <t>OUD-HEVERLEE</t>
  </si>
  <si>
    <t>BERTEM</t>
  </si>
  <si>
    <t>KORTENBERG</t>
  </si>
  <si>
    <t>TERVUREN</t>
  </si>
  <si>
    <t>OVERIJSE</t>
  </si>
  <si>
    <t>ROTSELAAR</t>
  </si>
  <si>
    <t>TREMELO</t>
  </si>
  <si>
    <t>BEGIJNENDIJK</t>
  </si>
  <si>
    <t>KEERBERGEN</t>
  </si>
  <si>
    <t>HAACHT</t>
  </si>
  <si>
    <t>BOORTMEERBEEK</t>
  </si>
  <si>
    <t>AARSCHOT</t>
  </si>
  <si>
    <t>LUBBEEK</t>
  </si>
  <si>
    <t>HOLSBEEK</t>
  </si>
  <si>
    <t>SCHERPENHEUVEL-ZICHEM</t>
  </si>
  <si>
    <t>DIEST</t>
  </si>
  <si>
    <t>TIENEN</t>
  </si>
  <si>
    <t>HOEGAARDEN</t>
  </si>
  <si>
    <t>LINTER</t>
  </si>
  <si>
    <t>BIERBEEK</t>
  </si>
  <si>
    <t>BOUTERSEM</t>
  </si>
  <si>
    <t>GLABBEEK</t>
  </si>
  <si>
    <t>TIELT-WINGE</t>
  </si>
  <si>
    <t>LANDEN</t>
  </si>
  <si>
    <t>ZOUTLEEUW</t>
  </si>
  <si>
    <t>GEETBETS</t>
  </si>
  <si>
    <t>BEKKEVOORT</t>
  </si>
  <si>
    <t>KORTENAKEN</t>
  </si>
  <si>
    <t>HASSELT</t>
  </si>
  <si>
    <t>ZONHOVEN</t>
  </si>
  <si>
    <t>HOUTHALEN-HELCHTEREN</t>
  </si>
  <si>
    <t>HERK-DE-STAD</t>
  </si>
  <si>
    <t>HALEN</t>
  </si>
  <si>
    <t>HEUSDEN-ZOLDER</t>
  </si>
  <si>
    <t>LUMMEN</t>
  </si>
  <si>
    <t>ALKEN</t>
  </si>
  <si>
    <t>BERINGEN</t>
  </si>
  <si>
    <t>DIEPENBEEK</t>
  </si>
  <si>
    <t>GENK</t>
  </si>
  <si>
    <t>LANAKEN</t>
  </si>
  <si>
    <t>MAASMECHELEN</t>
  </si>
  <si>
    <t>KINROOI</t>
  </si>
  <si>
    <t>DILSEN-STOKKEM</t>
  </si>
  <si>
    <t>OUDSBERGEN</t>
  </si>
  <si>
    <t>AS</t>
  </si>
  <si>
    <t>MAASEIK</t>
  </si>
  <si>
    <t>ZUTENDAAL</t>
  </si>
  <si>
    <t>TONGEREN</t>
  </si>
  <si>
    <t>HERSTAPPE</t>
  </si>
  <si>
    <t>KORTESSEM</t>
  </si>
  <si>
    <t>HOESELT</t>
  </si>
  <si>
    <t>BILZEN</t>
  </si>
  <si>
    <t>RIEMST</t>
  </si>
  <si>
    <t>VOEREN</t>
  </si>
  <si>
    <t>SINT-TRUIDEN</t>
  </si>
  <si>
    <t>WELLEN</t>
  </si>
  <si>
    <t>BORGLOON</t>
  </si>
  <si>
    <t>NIEUWERKERKEN</t>
  </si>
  <si>
    <t>HEERS</t>
  </si>
  <si>
    <t>GINGELOM</t>
  </si>
  <si>
    <t>PELT</t>
  </si>
  <si>
    <t>LOMMEL</t>
  </si>
  <si>
    <t>HAMONT-ACHEL</t>
  </si>
  <si>
    <t>HECHTEL-EKSEL</t>
  </si>
  <si>
    <t>HAM</t>
  </si>
  <si>
    <t>BOCHOLT</t>
  </si>
  <si>
    <t>BREE</t>
  </si>
  <si>
    <t>LEOPOLDSBURG</t>
  </si>
  <si>
    <t>TESSENDERLO</t>
  </si>
  <si>
    <t>PEER</t>
  </si>
  <si>
    <t>LIÈGE</t>
  </si>
  <si>
    <t>HERSTAL</t>
  </si>
  <si>
    <t>CHAUDFONTAINE</t>
  </si>
  <si>
    <t>Liège X</t>
  </si>
  <si>
    <t>SERAING</t>
  </si>
  <si>
    <t>NEUPRÉ</t>
  </si>
  <si>
    <t>ESNEUX</t>
  </si>
  <si>
    <t>SPRIMONT</t>
  </si>
  <si>
    <t>ANTHISNES</t>
  </si>
  <si>
    <t>COMBLAIN-AU-PONT</t>
  </si>
  <si>
    <t>HAMOIR</t>
  </si>
  <si>
    <t>FERRIÈRES</t>
  </si>
  <si>
    <t>BURDINNE</t>
  </si>
  <si>
    <t>HÉRON</t>
  </si>
  <si>
    <t>WASSEIGES</t>
  </si>
  <si>
    <t>GEER</t>
  </si>
  <si>
    <t>BERLOZ</t>
  </si>
  <si>
    <t>BRAIVES</t>
  </si>
  <si>
    <t>HANNUT</t>
  </si>
  <si>
    <t>LINCENT</t>
  </si>
  <si>
    <t>WAREMME</t>
  </si>
  <si>
    <t>FAIMES</t>
  </si>
  <si>
    <t>AWANS</t>
  </si>
  <si>
    <t>FEXHE-LE-HAUT-CLOCHER</t>
  </si>
  <si>
    <t>REMICOURT</t>
  </si>
  <si>
    <t>DONCEEL</t>
  </si>
  <si>
    <t>OREYE</t>
  </si>
  <si>
    <t>CRISNÉE</t>
  </si>
  <si>
    <t>FLÉMALLE</t>
  </si>
  <si>
    <t>SAINT-NICOLAS</t>
  </si>
  <si>
    <t>ANS</t>
  </si>
  <si>
    <t>JUPRELLE</t>
  </si>
  <si>
    <t>GRÂCE-HOLLOGNE</t>
  </si>
  <si>
    <t>SAINT-GEORGES-SUR-MEUSE</t>
  </si>
  <si>
    <t>ENGIS</t>
  </si>
  <si>
    <t>HUY</t>
  </si>
  <si>
    <t>WANZE</t>
  </si>
  <si>
    <t>VILLERS-LE-BOUILLET</t>
  </si>
  <si>
    <t>VERLAINE</t>
  </si>
  <si>
    <t>AMAY</t>
  </si>
  <si>
    <t>NANDRIN</t>
  </si>
  <si>
    <t>TINLOT</t>
  </si>
  <si>
    <t>CLAVIER</t>
  </si>
  <si>
    <t>MARCHIN</t>
  </si>
  <si>
    <t>MODAVE</t>
  </si>
  <si>
    <t>OUFFET</t>
  </si>
  <si>
    <t>VISÉ</t>
  </si>
  <si>
    <t>DALHEM</t>
  </si>
  <si>
    <t>BEYNE-HEUSAY</t>
  </si>
  <si>
    <t>FLÉRON</t>
  </si>
  <si>
    <t>SOUMAGNE</t>
  </si>
  <si>
    <t>HERVE</t>
  </si>
  <si>
    <t>BLÉGNY</t>
  </si>
  <si>
    <t>OUPEYE</t>
  </si>
  <si>
    <t>BASSENGE</t>
  </si>
  <si>
    <t>EUPEN</t>
  </si>
  <si>
    <t>LONTZEN</t>
  </si>
  <si>
    <t>KELMIS</t>
  </si>
  <si>
    <t>RAEREN</t>
  </si>
  <si>
    <t>BUTGENBACH</t>
  </si>
  <si>
    <t>BÜLLINGEN</t>
  </si>
  <si>
    <t>AMEL</t>
  </si>
  <si>
    <t>SANKT-VITH</t>
  </si>
  <si>
    <t>BURG-REULAND</t>
  </si>
  <si>
    <t>VERVIERS</t>
  </si>
  <si>
    <t>DISON</t>
  </si>
  <si>
    <t>LIMBOURG</t>
  </si>
  <si>
    <t>BAELEN</t>
  </si>
  <si>
    <t>WELKENRAEDT</t>
  </si>
  <si>
    <t>JALHAY</t>
  </si>
  <si>
    <t>PLOMBIÈRES</t>
  </si>
  <si>
    <t>PEPINSTER</t>
  </si>
  <si>
    <t>TROOZ</t>
  </si>
  <si>
    <t>OLNE</t>
  </si>
  <si>
    <t>AUBEL</t>
  </si>
  <si>
    <t>THIMISTER-CLERMONT</t>
  </si>
  <si>
    <t>SPA</t>
  </si>
  <si>
    <t>THEUX</t>
  </si>
  <si>
    <t>AYWAILLE</t>
  </si>
  <si>
    <t>WEISMES</t>
  </si>
  <si>
    <t>MALMEDY</t>
  </si>
  <si>
    <t>STAVELOT</t>
  </si>
  <si>
    <t>TROIS-PONTS</t>
  </si>
  <si>
    <t>STOUMONT</t>
  </si>
  <si>
    <t>LIERNEUX</t>
  </si>
  <si>
    <t>NAMUR</t>
  </si>
  <si>
    <t>SA SudPresse</t>
  </si>
  <si>
    <t>Parlement Wallon</t>
  </si>
  <si>
    <t>GEMBLOUX</t>
  </si>
  <si>
    <t>SAMBREVILLE</t>
  </si>
  <si>
    <t>FOSSES-LA-VILLE</t>
  </si>
  <si>
    <t>LA BRUYÈRE</t>
  </si>
  <si>
    <t>SOMBREFFE</t>
  </si>
  <si>
    <t>FLOREFFE</t>
  </si>
  <si>
    <t>PROFONDEVILLE</t>
  </si>
  <si>
    <t>JEMEPPE-SUR-SAMBRE</t>
  </si>
  <si>
    <t>ANDENNE</t>
  </si>
  <si>
    <t>EGHEZÉE</t>
  </si>
  <si>
    <t>ASSESSE</t>
  </si>
  <si>
    <t>GESVES</t>
  </si>
  <si>
    <t>OHEY</t>
  </si>
  <si>
    <t>HAMOIS</t>
  </si>
  <si>
    <t>HAVELANGE</t>
  </si>
  <si>
    <t>SOMME-LEUZE</t>
  </si>
  <si>
    <t>FERNELMONT</t>
  </si>
  <si>
    <t>DINANT</t>
  </si>
  <si>
    <t>ONHAYE</t>
  </si>
  <si>
    <t>YVOIR</t>
  </si>
  <si>
    <t>ANHÉE</t>
  </si>
  <si>
    <t>HASTIÈRE</t>
  </si>
  <si>
    <t>VRESSE-SUR-SEMOIS</t>
  </si>
  <si>
    <t>BIÈVRE</t>
  </si>
  <si>
    <t>HOUYET</t>
  </si>
  <si>
    <t>BEAURAING</t>
  </si>
  <si>
    <t>GEDINNE</t>
  </si>
  <si>
    <t>ROCHEFORT</t>
  </si>
  <si>
    <t>CINEY</t>
  </si>
  <si>
    <t>PHILIPPEVILLE</t>
  </si>
  <si>
    <t>FLORENNES</t>
  </si>
  <si>
    <t>CERFONTAINE</t>
  </si>
  <si>
    <t>METTET</t>
  </si>
  <si>
    <t>WALCOURT</t>
  </si>
  <si>
    <t>COUVIN</t>
  </si>
  <si>
    <t>VIROINVAL</t>
  </si>
  <si>
    <t>DOISCHE</t>
  </si>
  <si>
    <t>CHARLEROI</t>
  </si>
  <si>
    <t>CSM Charleroi X</t>
  </si>
  <si>
    <t>Charleroi X</t>
  </si>
  <si>
    <t>MONTIGNY-LE-TILLEUL</t>
  </si>
  <si>
    <t>HAM-SUR-HEURE</t>
  </si>
  <si>
    <t>FONTAINE-L'EVÊQUE</t>
  </si>
  <si>
    <t>ANDERLUES</t>
  </si>
  <si>
    <t>COURCELLES</t>
  </si>
  <si>
    <t>CHÂTELET</t>
  </si>
  <si>
    <t>LES BONS VILLERS</t>
  </si>
  <si>
    <t>FLEURUS</t>
  </si>
  <si>
    <t>PONT-À-CELLES</t>
  </si>
  <si>
    <t>FARCIENNES</t>
  </si>
  <si>
    <t>AISEAU-PRESLES</t>
  </si>
  <si>
    <t>GERPINNES</t>
  </si>
  <si>
    <t>FROIDCHAPELLE</t>
  </si>
  <si>
    <t>CHIMAY</t>
  </si>
  <si>
    <t>SIVRY-RANCE</t>
  </si>
  <si>
    <t>BEAUMONT</t>
  </si>
  <si>
    <t>THUIN</t>
  </si>
  <si>
    <t>LOBBES</t>
  </si>
  <si>
    <t>ERQUELINNES</t>
  </si>
  <si>
    <t>MERBES-LE-CHÂTEAU</t>
  </si>
  <si>
    <t>MOMIGNIES</t>
  </si>
  <si>
    <t>BASTOGNE</t>
  </si>
  <si>
    <t>MARTELANGE</t>
  </si>
  <si>
    <t>FAUVILLERS</t>
  </si>
  <si>
    <t>VAUX-SUR-SÛRE</t>
  </si>
  <si>
    <t>HOUFFALIZE</t>
  </si>
  <si>
    <t>GOUVY</t>
  </si>
  <si>
    <t>SAINTE-ODE</t>
  </si>
  <si>
    <t>BERTOGNE</t>
  </si>
  <si>
    <t>VIELSALM</t>
  </si>
  <si>
    <t>ARLON</t>
  </si>
  <si>
    <t>ATTERT</t>
  </si>
  <si>
    <t>HABAY</t>
  </si>
  <si>
    <t>TINTIGNY</t>
  </si>
  <si>
    <t>ETALLE</t>
  </si>
  <si>
    <t>SAINT-LÉGER</t>
  </si>
  <si>
    <t>MUSSON</t>
  </si>
  <si>
    <t>VIRTON</t>
  </si>
  <si>
    <t>ROUVROY</t>
  </si>
  <si>
    <t>MEIX-DEVANT-VIRTON</t>
  </si>
  <si>
    <t>MESSANCY</t>
  </si>
  <si>
    <t>AUBANGE</t>
  </si>
  <si>
    <t>LIBRAMONT-CHEVIGNY</t>
  </si>
  <si>
    <t>CHINY</t>
  </si>
  <si>
    <t>FLORENVILLE</t>
  </si>
  <si>
    <t>BOUILLON</t>
  </si>
  <si>
    <t>NEUFCHÂTEAU</t>
  </si>
  <si>
    <t>PALISEUL</t>
  </si>
  <si>
    <t>LÉGLISE</t>
  </si>
  <si>
    <t>SAINT-HUBERT</t>
  </si>
  <si>
    <t>BERTRIX</t>
  </si>
  <si>
    <t>HERBEUMONT</t>
  </si>
  <si>
    <t>LIBIN</t>
  </si>
  <si>
    <t>MARCHE-EN-FAMENNE</t>
  </si>
  <si>
    <t>WELLIN</t>
  </si>
  <si>
    <t>TELLIN</t>
  </si>
  <si>
    <t>DAVERDISSE</t>
  </si>
  <si>
    <t>DURBUY</t>
  </si>
  <si>
    <t>NASSOGNE</t>
  </si>
  <si>
    <t>MANHAY</t>
  </si>
  <si>
    <t>TENNEVILLE</t>
  </si>
  <si>
    <t>LA ROCHE-EN-ARDENNE</t>
  </si>
  <si>
    <t>RENDEUX</t>
  </si>
  <si>
    <t>HOTTON</t>
  </si>
  <si>
    <t>EREZÉE</t>
  </si>
  <si>
    <t>MONS</t>
  </si>
  <si>
    <t>SHAPE</t>
  </si>
  <si>
    <t>QUÉVY</t>
  </si>
  <si>
    <t>JURBISE</t>
  </si>
  <si>
    <t>SOIGNIES</t>
  </si>
  <si>
    <t>LE ROEULX</t>
  </si>
  <si>
    <t>FRAMERIES</t>
  </si>
  <si>
    <t>BRAINE-LE-COMTE</t>
  </si>
  <si>
    <t>LA LOUVIÈRE</t>
  </si>
  <si>
    <t>ESTINNES</t>
  </si>
  <si>
    <t>BINCHE</t>
  </si>
  <si>
    <t>MORLANWELZ</t>
  </si>
  <si>
    <t>CHAPELLE-LEZ-HERLAIMONT</t>
  </si>
  <si>
    <t>MANAGE</t>
  </si>
  <si>
    <t>SENEFFE</t>
  </si>
  <si>
    <t>ECAUSSINNES</t>
  </si>
  <si>
    <t>BOUSSU</t>
  </si>
  <si>
    <t>BERNISSART</t>
  </si>
  <si>
    <t>SAINT-GHISLAIN</t>
  </si>
  <si>
    <t>COLFONTAINE</t>
  </si>
  <si>
    <t>HENSIES</t>
  </si>
  <si>
    <t>DOUR</t>
  </si>
  <si>
    <t>QUIÉVRAIN</t>
  </si>
  <si>
    <t>HONNELLES</t>
  </si>
  <si>
    <t>QUAREGNON</t>
  </si>
  <si>
    <t>TOURNAI</t>
  </si>
  <si>
    <t>3 Suisses</t>
  </si>
  <si>
    <t>Vitrine Magique</t>
  </si>
  <si>
    <t>DANIEL JOUVANCE</t>
  </si>
  <si>
    <t>Yves Rocher</t>
  </si>
  <si>
    <t>PÉRUWELZ</t>
  </si>
  <si>
    <t>RUMES</t>
  </si>
  <si>
    <t>BRUNEHAUT</t>
  </si>
  <si>
    <t>ANTOING</t>
  </si>
  <si>
    <t>MOESKROEN</t>
  </si>
  <si>
    <t>ESTAIMPUIS</t>
  </si>
  <si>
    <t>PECQ</t>
  </si>
  <si>
    <t>MONT-DE-L'ENCLUS</t>
  </si>
  <si>
    <t>CELLES</t>
  </si>
  <si>
    <t>KOMEN-WAASTEN</t>
  </si>
  <si>
    <t>ATH</t>
  </si>
  <si>
    <t>SILLY</t>
  </si>
  <si>
    <t>EDINGEN</t>
  </si>
  <si>
    <t>LESSINES</t>
  </si>
  <si>
    <t>LENS</t>
  </si>
  <si>
    <t>VLOESBERG</t>
  </si>
  <si>
    <t>ELLEZELLES</t>
  </si>
  <si>
    <t>LEUZE-EN-HAINAUT</t>
  </si>
  <si>
    <t>FRASNES-LEZ-ANVAING</t>
  </si>
  <si>
    <t>BRUGELETTE</t>
  </si>
  <si>
    <t>CHIÈVRES</t>
  </si>
  <si>
    <t>BELOEIL</t>
  </si>
  <si>
    <t>BRUGGE</t>
  </si>
  <si>
    <t>OOSTKAMP</t>
  </si>
  <si>
    <t>ZEDELGEM</t>
  </si>
  <si>
    <t>KNOKKE-HEIST</t>
  </si>
  <si>
    <t>DAMME</t>
  </si>
  <si>
    <t>BLANKENBERGE</t>
  </si>
  <si>
    <t>ZUIENKERKE</t>
  </si>
  <si>
    <t>OOSTENDE</t>
  </si>
  <si>
    <t>DE HAAN</t>
  </si>
  <si>
    <t>MIDDELKERKE</t>
  </si>
  <si>
    <t>BREDENE</t>
  </si>
  <si>
    <t>OUDENBURG</t>
  </si>
  <si>
    <t>GISTEL</t>
  </si>
  <si>
    <t>ICHTEGEM</t>
  </si>
  <si>
    <t>JABBEKE</t>
  </si>
  <si>
    <t>KORTRIJK</t>
  </si>
  <si>
    <t>KUURNE</t>
  </si>
  <si>
    <t>HARELBEKE</t>
  </si>
  <si>
    <t>DEERLIJK</t>
  </si>
  <si>
    <t>ZWEVEGEM</t>
  </si>
  <si>
    <t>WEVELGEM</t>
  </si>
  <si>
    <t>ANZEGEM</t>
  </si>
  <si>
    <t>AVELGEM</t>
  </si>
  <si>
    <t>SPIERE-HELKIJN</t>
  </si>
  <si>
    <t>DIKSMUIDE</t>
  </si>
  <si>
    <t>KORTEMARK</t>
  </si>
  <si>
    <t>NIEUWPOORT</t>
  </si>
  <si>
    <t>VEURNE</t>
  </si>
  <si>
    <t>VLETEREN</t>
  </si>
  <si>
    <t>LO-RENINGE</t>
  </si>
  <si>
    <t>HOUTHULST</t>
  </si>
  <si>
    <t>DE PANNE</t>
  </si>
  <si>
    <t>KOKSIJDE</t>
  </si>
  <si>
    <t>KOEKELARE</t>
  </si>
  <si>
    <t>ALVERINGEM</t>
  </si>
  <si>
    <t>TIELT</t>
  </si>
  <si>
    <t>WIELSBEKE</t>
  </si>
  <si>
    <t>DENTERGEM</t>
  </si>
  <si>
    <t>BEERNEM</t>
  </si>
  <si>
    <t>PITTEM</t>
  </si>
  <si>
    <t>WINGENE</t>
  </si>
  <si>
    <t>RUISELEDE</t>
  </si>
  <si>
    <t>MEULEBEKE</t>
  </si>
  <si>
    <t>INGELMUNSTER</t>
  </si>
  <si>
    <t>OOSTROZEBEKE</t>
  </si>
  <si>
    <t>WAREGEM</t>
  </si>
  <si>
    <t>ROESELARE</t>
  </si>
  <si>
    <t>LICHTERVELDE</t>
  </si>
  <si>
    <t>TORHOUT</t>
  </si>
  <si>
    <t>HOOGLEDE</t>
  </si>
  <si>
    <t>STADEN</t>
  </si>
  <si>
    <t>ARDOOIE</t>
  </si>
  <si>
    <t>LENDELEDE</t>
  </si>
  <si>
    <t>IZEGEM</t>
  </si>
  <si>
    <t>LEDEGEM</t>
  </si>
  <si>
    <t>MOORSLEDE</t>
  </si>
  <si>
    <t>IEPER</t>
  </si>
  <si>
    <t>LANGEMARK-POELKAPELLE</t>
  </si>
  <si>
    <t>MENEN</t>
  </si>
  <si>
    <t>WERVIK</t>
  </si>
  <si>
    <t>HEUVELLAND</t>
  </si>
  <si>
    <t>MESEN</t>
  </si>
  <si>
    <t>POPERINGE</t>
  </si>
  <si>
    <t>ZONNEBEKE</t>
  </si>
  <si>
    <t>GENT</t>
  </si>
  <si>
    <t>ZELZATE</t>
  </si>
  <si>
    <t>DESTELBERGEN</t>
  </si>
  <si>
    <t>CSM Gent X</t>
  </si>
  <si>
    <t>LOCHRISTI</t>
  </si>
  <si>
    <t>MELLE</t>
  </si>
  <si>
    <t>Gent X</t>
  </si>
  <si>
    <t>SINT-NIKLAAS</t>
  </si>
  <si>
    <t>BEVEREN-WAAS</t>
  </si>
  <si>
    <t>TEMSE</t>
  </si>
  <si>
    <t>KRUIBEKE</t>
  </si>
  <si>
    <t>LOKEREN</t>
  </si>
  <si>
    <t>SINT-GILLIS-WAAS</t>
  </si>
  <si>
    <t>MOERBEKE-WAAS</t>
  </si>
  <si>
    <t>WACHTEBEKE</t>
  </si>
  <si>
    <t>STEKENE</t>
  </si>
  <si>
    <t>DENDERMONDE</t>
  </si>
  <si>
    <t>HAMME</t>
  </si>
  <si>
    <t>WETTEREN</t>
  </si>
  <si>
    <t>ZELE</t>
  </si>
  <si>
    <t>WAASMUNSTER</t>
  </si>
  <si>
    <t>BUGGENHOUT</t>
  </si>
  <si>
    <t>WICHELEN</t>
  </si>
  <si>
    <t>LAARNE</t>
  </si>
  <si>
    <t>LEBBEKE</t>
  </si>
  <si>
    <t>BERLARE</t>
  </si>
  <si>
    <t>AALST</t>
  </si>
  <si>
    <t>LEDE</t>
  </si>
  <si>
    <t>NINOVE</t>
  </si>
  <si>
    <t>ERPE-MERE</t>
  </si>
  <si>
    <t>HAALTERT</t>
  </si>
  <si>
    <t>DENDERLEEUW</t>
  </si>
  <si>
    <t>GERAARDSBERGEN</t>
  </si>
  <si>
    <t>SINT-LIEVENS-HOUTEM</t>
  </si>
  <si>
    <t>HERZELE</t>
  </si>
  <si>
    <t>LIERDE</t>
  </si>
  <si>
    <t>RONSE</t>
  </si>
  <si>
    <t>ZOTTEGEM</t>
  </si>
  <si>
    <t>ZWALM</t>
  </si>
  <si>
    <t>BRAKEL</t>
  </si>
  <si>
    <t>HOREBEKE</t>
  </si>
  <si>
    <t>MAARKEDAL</t>
  </si>
  <si>
    <t>KLUISBERGEN</t>
  </si>
  <si>
    <t>OUDENAARDE</t>
  </si>
  <si>
    <t>KRUISEM</t>
  </si>
  <si>
    <t>WORTEGEM-PETEGEM</t>
  </si>
  <si>
    <t>DEINZE</t>
  </si>
  <si>
    <t>NAZARETH</t>
  </si>
  <si>
    <t>MERELBEKE</t>
  </si>
  <si>
    <t>SINT-MARTENS-LATEM</t>
  </si>
  <si>
    <t>DE PINTE</t>
  </si>
  <si>
    <t>OOSTERZELE</t>
  </si>
  <si>
    <t>ZULTE</t>
  </si>
  <si>
    <t>AALTER</t>
  </si>
  <si>
    <t>GAVERE</t>
  </si>
  <si>
    <t>EEKLO</t>
  </si>
  <si>
    <t>LIEVEGEM</t>
  </si>
  <si>
    <t>EVERGEM</t>
  </si>
  <si>
    <t>ASSENEDE</t>
  </si>
  <si>
    <t>KAPRIJKE</t>
  </si>
  <si>
    <t>SINT-LAUREINS</t>
  </si>
  <si>
    <t>MALDEGEM</t>
  </si>
  <si>
    <t>Aanleg toegankelijke halte (grondwerken)</t>
  </si>
  <si>
    <t>Gemiddelde kostprijs</t>
  </si>
  <si>
    <t>Subsidie</t>
  </si>
  <si>
    <t>Geef hieronder de werken aan per haltehaven!</t>
  </si>
  <si>
    <t>Vrije invoer</t>
  </si>
  <si>
    <t>Indien mogelijk wordt er automatisch een bedrag gesuggereerd, pas aan indien een exactere inschatting bekend is.</t>
  </si>
  <si>
    <t>Voorlopig totaal gemeente</t>
  </si>
  <si>
    <t>Werken om een halte toegankelijk te maken zijn steeds subsidieerbaar onder Hoppin. Het restbedrag wordt dan ook hier ondergebracht.</t>
  </si>
  <si>
    <t>Selecteer hier een optie in de gele cellen of geef zelf een vorm van halte-infrastructuur in.</t>
  </si>
  <si>
    <t>Toegankelijke halte</t>
  </si>
  <si>
    <t>Halte-Inrastructuur</t>
  </si>
  <si>
    <t>Hoppin Infrastructuur (subsidiabel)</t>
  </si>
  <si>
    <t>Hoppin-Infrastructuur (niet subsidiabel)</t>
  </si>
  <si>
    <t>Prijs per stuk</t>
  </si>
  <si>
    <t>Aantal stuks</t>
  </si>
  <si>
    <t>Vul hier het aantal stuks in</t>
  </si>
  <si>
    <t>LEVEREN EN PLAATSEN overkapping met duurzame wanden en groendak</t>
  </si>
  <si>
    <t>Fietsenstalling aan Halte C (samenstelling!)</t>
  </si>
  <si>
    <t>Fietsenstalling aan Halte B (samenstelling!)</t>
  </si>
  <si>
    <t>Fietsenstalling aan Halte A (samenstelling!)</t>
  </si>
  <si>
    <t>Fietsenstalling aan Halte D (samenstelling!)</t>
  </si>
  <si>
    <t>Fietsenstalling aan halte A</t>
  </si>
  <si>
    <t>Fietsenstalling aan halte B</t>
  </si>
  <si>
    <t>Fietsenstalling aan halte C</t>
  </si>
  <si>
    <t>Fietsenstalling aan halte D</t>
  </si>
  <si>
    <t>Prijs wordt automatisch geselecteerd obv inschatting, pas deze aan indien detailprijs gekend is.</t>
  </si>
  <si>
    <t>Totale kost halte-infra</t>
  </si>
  <si>
    <t>Gesubsidieerd bedrag</t>
  </si>
  <si>
    <t>Berekening verloopt automatisch. Haltehuisje wordt vergoed 75% tot 12k - Fietsenstalling 75% tot 11K</t>
  </si>
  <si>
    <t>Totaal subsidiebedrag stap 3 en 4</t>
  </si>
  <si>
    <t>Aantal</t>
  </si>
  <si>
    <t>Reguliere zitbank - Leveren en plaatsen</t>
  </si>
  <si>
    <t>Picknicktafel - Leveren en plaatsen</t>
  </si>
  <si>
    <t>Plaatsen zitbank ifv toegankelijkheid Ontwerpwijzer - Leveren en plaatsen</t>
  </si>
  <si>
    <t>Leveren en plaatsen afvalbak (pmd en rest) - leveren en plaatsen</t>
  </si>
  <si>
    <t>Fiets overkapping met duurzame wanden en groendak - Leveren en plaatsen</t>
  </si>
  <si>
    <t>Symbooltegels voor specifieke parkeerplaatsen (beton) (80*80) - Leveren</t>
  </si>
  <si>
    <t>Grote analoge Hoppinzuil via raamcontract AWV - Leveren en plaatsen</t>
  </si>
  <si>
    <t>Grote analoge Hoppinzuil met zonnepaneel via raamcontract AWV - Leveren en plaatsen</t>
  </si>
  <si>
    <t>Mini Hoppinzuil via raamcontract AWV - Leveren en plaatsen</t>
  </si>
  <si>
    <t>Fietspomp - Leveren en plaatsen</t>
  </si>
  <si>
    <t>Fietsherstelpaal incl fietspomp - Leveren en plaatsen</t>
  </si>
  <si>
    <t>Antiparkeerpaaltje - Leveren</t>
  </si>
  <si>
    <t>Lockerkasten zonder betonsokkel - Leveren</t>
  </si>
  <si>
    <t>Hoppin werken (subsidiabel)</t>
  </si>
  <si>
    <t>Maken van een gelijkgrondse overgang</t>
  </si>
  <si>
    <t>Aanleg toegankelijke haltetegels aan overgang 5m2 (prijs per 5m2)</t>
  </si>
  <si>
    <t>Aanleg minder valideparkeerplaats (paal, bord, belijning, symbooltegel en plaatsing)</t>
  </si>
  <si>
    <t>Aanleg parkeerplaats flexvervoer (paal, bord, belijning, symbooltegel en plaatsing)</t>
  </si>
  <si>
    <t>Aanleg parkeerplaats elektrische deelwagens</t>
  </si>
  <si>
    <t xml:space="preserve">Aanleg parkeerplaats elektrische wagen </t>
  </si>
  <si>
    <t>Subsidieerbare Hoppin infrastructuur</t>
  </si>
  <si>
    <t>Subsidieerbare Hoppin werken</t>
  </si>
  <si>
    <t>Niet subsidieerbare Hoppin werken of infra</t>
  </si>
  <si>
    <t>Digitale Hoppinzuil met 2 interactieve scherm (Leveren en plaatsen)</t>
  </si>
  <si>
    <t>Hoppin Subsidie</t>
  </si>
  <si>
    <t>Totale subsidiebedrag Hoppinsubsidie stappen 3,4 en 5</t>
  </si>
  <si>
    <t>Totaalbedrag gemeentelijk budget (niet gesubsidieerde kosten + meerkost boven subsidies) stappen 3-5</t>
  </si>
  <si>
    <t>Selecteer type toegankelijke halte</t>
  </si>
  <si>
    <t>Selectiemenu, selecteer uit een menu</t>
  </si>
  <si>
    <t>Manueel in te vullen</t>
  </si>
  <si>
    <t>Automatische verwerking met formules</t>
  </si>
  <si>
    <t>Legende</t>
  </si>
  <si>
    <t>Hoppinpunt</t>
  </si>
  <si>
    <r>
      <rPr>
        <sz val="11"/>
        <color theme="0"/>
        <rFont val="Arial"/>
        <family val="2"/>
        <scheme val="minor"/>
      </rPr>
      <t>*Groene titels dien je zelf aan te vullen.</t>
    </r>
    <r>
      <rPr>
        <sz val="10"/>
        <color theme="0"/>
        <rFont val="Arial"/>
        <family val="2"/>
        <scheme val="minor"/>
      </rPr>
      <t xml:space="preserve"> </t>
    </r>
    <r>
      <rPr>
        <sz val="11"/>
        <color theme="0"/>
        <rFont val="Arial"/>
        <family val="2"/>
        <scheme val="minor"/>
      </rPr>
      <t>Zwarte titels worden automatisch aangevuld obv je input.</t>
    </r>
  </si>
  <si>
    <t xml:space="preserve">Inschalingsniveau van het Hoppinpunt </t>
  </si>
  <si>
    <t>coördinaten</t>
  </si>
  <si>
    <t>Aan de slag</t>
  </si>
  <si>
    <r>
      <t xml:space="preserve">Vul alle gegevens aan in </t>
    </r>
    <r>
      <rPr>
        <b/>
        <sz val="10"/>
        <color rgb="FF000000"/>
        <rFont val="Arial"/>
        <family val="2"/>
        <scheme val="minor"/>
      </rPr>
      <t>stap 2</t>
    </r>
    <r>
      <rPr>
        <sz val="10"/>
        <color rgb="FF000000"/>
        <rFont val="Arial"/>
        <family val="2"/>
        <scheme val="minor"/>
      </rPr>
      <t>, dit is de basis van alle formules</t>
    </r>
  </si>
  <si>
    <r>
      <t xml:space="preserve">Vul dan in volgorde </t>
    </r>
    <r>
      <rPr>
        <b/>
        <sz val="10"/>
        <color rgb="FF000000"/>
        <rFont val="Arial"/>
        <family val="2"/>
        <scheme val="minor"/>
      </rPr>
      <t>stap 3 tot 5</t>
    </r>
    <r>
      <rPr>
        <sz val="10"/>
        <color rgb="FF000000"/>
        <rFont val="Arial"/>
        <family val="2"/>
        <scheme val="minor"/>
      </rPr>
      <t xml:space="preserve"> in.</t>
    </r>
  </si>
  <si>
    <r>
      <t xml:space="preserve">Bekijk het resultaat in </t>
    </r>
    <r>
      <rPr>
        <b/>
        <sz val="10"/>
        <color rgb="FF000000"/>
        <rFont val="Arial"/>
        <family val="2"/>
        <scheme val="minor"/>
      </rPr>
      <t>stap 6</t>
    </r>
  </si>
  <si>
    <t>Aanleg tactiele gelijding aan halte nodig 5m2 (prijs per 5m2)</t>
  </si>
  <si>
    <t>Rekentabel: legende</t>
  </si>
  <si>
    <t xml:space="preserve">Indien de Hoppinsubsidie het maximaal subsidieerbaar bedrag overstijgt zal de meerkost hier bij het gemeentelijk budget geteld worden. </t>
  </si>
  <si>
    <t xml:space="preserve">Indien het maximaal subsidieerbare bedrag is bereikt zal de meerkost automatisch bij het gemeentelijk budget worden geteld. </t>
  </si>
  <si>
    <t>Overdracht boven max subsidie stap 3 en 4</t>
  </si>
  <si>
    <t>Totaal gemeentelijk budget stappen 3 en 4</t>
  </si>
  <si>
    <t>Overdracht boven max subsidie stap 3 -&gt; 5</t>
  </si>
  <si>
    <t>Hoppin schuilhuisje groot (groendak)</t>
  </si>
  <si>
    <t>Hoppin schuilhuisje klein (groendak)</t>
  </si>
  <si>
    <t>fietsnietjes RVS chemisch - Leveren en plaatsen</t>
  </si>
  <si>
    <t>Fietslockers (2 units) - Leveren en plaatsen</t>
  </si>
  <si>
    <t>Fietslockers (3 units) - Leveren en plaatsen</t>
  </si>
  <si>
    <t>Studiekost (Lokaal Hoppinpunt, gemakkelijke inrichting)</t>
  </si>
  <si>
    <r>
      <t xml:space="preserve">Prijzen zijn </t>
    </r>
    <r>
      <rPr>
        <b/>
        <u val="singleAccounting"/>
        <sz val="11"/>
        <color rgb="FFFF0000"/>
        <rFont val="Arial"/>
        <family val="2"/>
        <scheme val="minor"/>
      </rPr>
      <t>inschatting,</t>
    </r>
    <r>
      <rPr>
        <b/>
        <sz val="11"/>
        <color rgb="FFFF0000"/>
        <rFont val="Arial"/>
        <family val="2"/>
        <scheme val="minor"/>
      </rPr>
      <t xml:space="preserve"> prijzen kunnen verschillen, pas de prijzen aan naar eigen prijzen indien gewenst. Alle prijzen EXCL BTW.</t>
    </r>
  </si>
  <si>
    <t xml:space="preserve">Leveren en plaatsen fietsnietjes RVS </t>
  </si>
  <si>
    <t>Leveren en plaatsen fietsnietje kleur</t>
  </si>
  <si>
    <t>LEVEREN EN PLAATSEN overkapping met wanden en groendak</t>
  </si>
  <si>
    <t>Aanleg toegankelijke halte (verhoging, boordsteen, helling, blindegeleiding,…)</t>
  </si>
  <si>
    <t>Ter info</t>
  </si>
  <si>
    <t>Merk je een fout op of heb je vragen? Mail naar info@mobipunt.be of contacteer het Hoppinpuntenmanagement.</t>
  </si>
  <si>
    <t xml:space="preserve"> </t>
  </si>
  <si>
    <t>Selecteer een schuilhuisje per halte</t>
  </si>
  <si>
    <t>Formulier voor berekenen van subsidies
Vragen bij het formulier? Mail info@mobipunt.be</t>
  </si>
  <si>
    <t>Vul zelf aan indien niet in selectie (OPGELET enkel subsidieerbaar)</t>
  </si>
  <si>
    <t>Vul zelf aan indien niet in selectie (niet subsidieerbaar)</t>
  </si>
  <si>
    <t>Voorlopig totaal Hoppinsubsidies</t>
  </si>
  <si>
    <t>Totaal boven subsidies</t>
  </si>
  <si>
    <t>Aalst VTI</t>
  </si>
  <si>
    <t>Aalst Kerrebroekstraat</t>
  </si>
  <si>
    <t>Alveringem Schapershoek</t>
  </si>
  <si>
    <t>Antwerpen Halewijn</t>
  </si>
  <si>
    <t>Lillo</t>
  </si>
  <si>
    <t>Antwerpen Luchtbal Kerk</t>
  </si>
  <si>
    <t>Merksem Sportpaleis</t>
  </si>
  <si>
    <t>Assenede Kasteelstraat</t>
  </si>
  <si>
    <t>Pastorij Molenbeek (Halensebaan 76)</t>
  </si>
  <si>
    <t>Bekkevoort De Heide (Oude Tiensebaan 20A)</t>
  </si>
  <si>
    <t>Kerk Wersbeek  (Vandevorstweg 2)</t>
  </si>
  <si>
    <t>Assent Rijnrode (Rijnrode 31A)</t>
  </si>
  <si>
    <t>De Wissel Paal</t>
  </si>
  <si>
    <t>Graaf van Loonstraat</t>
  </si>
  <si>
    <t>Bonheiden N15 t.h.v. Zellaerdreef (kerk Sint-Ludwina)</t>
  </si>
  <si>
    <t>Bonheiden De Wissel</t>
  </si>
  <si>
    <t>Sint-Pieters kerk</t>
  </si>
  <si>
    <t>Sijsele Spoorwegpad</t>
  </si>
  <si>
    <t>Appels Verko</t>
  </si>
  <si>
    <t>Wissenstraat</t>
  </si>
  <si>
    <t>Appels Sporthal</t>
  </si>
  <si>
    <t>Katteknok</t>
  </si>
  <si>
    <t>Oeselgem Kerkplein</t>
  </si>
  <si>
    <t>Wakken Groenhove</t>
  </si>
  <si>
    <t>Diepenbeek Patersplein</t>
  </si>
  <si>
    <t>Esen Dorp</t>
  </si>
  <si>
    <t>Kaaskerke Dodengang</t>
  </si>
  <si>
    <t>Woumen Kerk</t>
  </si>
  <si>
    <t>Kluizen Toekomststraat</t>
  </si>
  <si>
    <t>Ertvelde Marktplein</t>
  </si>
  <si>
    <t>Genk Xentro P&amp;R</t>
  </si>
  <si>
    <t>Winterslag Sint-Eventiuskerk</t>
  </si>
  <si>
    <t>Genk Kolderbos</t>
  </si>
  <si>
    <t>Boxberg Kerk</t>
  </si>
  <si>
    <t>Genk Synaps Park (ZOL)</t>
  </si>
  <si>
    <t>Genk Flanders Logistics Valley</t>
  </si>
  <si>
    <t>Genk Sledderlo</t>
  </si>
  <si>
    <t>Genk LABIOMISTA</t>
  </si>
  <si>
    <t>Genk Bokrijk Station</t>
  </si>
  <si>
    <t>Genk Thorpark</t>
  </si>
  <si>
    <t>Genk Bosdel</t>
  </si>
  <si>
    <t>Genk Campus Bret</t>
  </si>
  <si>
    <t>Genk Molenvijverpark</t>
  </si>
  <si>
    <t>Genk SportinGenk</t>
  </si>
  <si>
    <t>Genk Shopping 1</t>
  </si>
  <si>
    <t>Montenaken Markt</t>
  </si>
  <si>
    <t>Tildonk Sint-Angela</t>
  </si>
  <si>
    <t>Wespelaar Station</t>
  </si>
  <si>
    <t>Denderhoutem Dorp</t>
  </si>
  <si>
    <t>Halen Zelkstraat</t>
  </si>
  <si>
    <t>Hoksent - Kruisstraat</t>
  </si>
  <si>
    <t>Hoef - bungalowpark</t>
  </si>
  <si>
    <t>Kemmel Montebergstraat</t>
  </si>
  <si>
    <t>Nieuwkerke De Broeken</t>
  </si>
  <si>
    <t>Hooglede De Geite Sint-Jozefskerk</t>
  </si>
  <si>
    <t>Gits Onledemolen</t>
  </si>
  <si>
    <t>Hooglede Sleihage Kerk</t>
  </si>
  <si>
    <t>Gits Grijspeerd</t>
  </si>
  <si>
    <t>Merkem Stationshuis</t>
  </si>
  <si>
    <t>Mooiweg</t>
  </si>
  <si>
    <t>Hulshout Kerk</t>
  </si>
  <si>
    <t>Ingelmunster Menne</t>
  </si>
  <si>
    <t>Izegem Bosmolens</t>
  </si>
  <si>
    <t xml:space="preserve">Izegem Sint-Rafaël
</t>
  </si>
  <si>
    <t>Koekelare Bisschophoek</t>
  </si>
  <si>
    <t>Kortemark Huilaart</t>
  </si>
  <si>
    <t xml:space="preserve">Zarren Ruiterhoek </t>
  </si>
  <si>
    <t>Handzame Edewalle</t>
  </si>
  <si>
    <t>Vliermaal Kersendaelstraat</t>
  </si>
  <si>
    <t>Kortrijk Evolis</t>
  </si>
  <si>
    <t>Kortrijk P+R Expo Kinepolis</t>
  </si>
  <si>
    <t>Veer Scheldelei</t>
  </si>
  <si>
    <t>Eindhout Dorp</t>
  </si>
  <si>
    <t>Langemark Sint-Juliaan</t>
  </si>
  <si>
    <t>Westrozebeke Kazerne</t>
  </si>
  <si>
    <t>Wanzele Kerk</t>
  </si>
  <si>
    <t>Smetlede Kerk</t>
  </si>
  <si>
    <t>Lochristi Stationsstraat</t>
  </si>
  <si>
    <t>Lo Oude Eiermarkt</t>
  </si>
  <si>
    <t>Opoeteren Dorne</t>
  </si>
  <si>
    <t>Mariahof Fabiolasquare</t>
  </si>
  <si>
    <t>Vucht kerkplein</t>
  </si>
  <si>
    <t>Meeswijk kerkplein</t>
  </si>
  <si>
    <t>Leut kerkplein</t>
  </si>
  <si>
    <t>Eisden-Dorp Vrijthof</t>
  </si>
  <si>
    <t>Eisden Halte HOV-halte M2</t>
  </si>
  <si>
    <t>Proosterbos kerkplein</t>
  </si>
  <si>
    <t>Boorsem wijkcentrum</t>
  </si>
  <si>
    <t>HOV-halte Complex</t>
  </si>
  <si>
    <t>Uikhoven sporthal</t>
  </si>
  <si>
    <t>Kotem plein</t>
  </si>
  <si>
    <t>Opgrimbie Weijerplein</t>
  </si>
  <si>
    <t>Eisden Europaplein</t>
  </si>
  <si>
    <t>Ninove Lindendreef</t>
  </si>
  <si>
    <t>Meerbeke Roesbeke</t>
  </si>
  <si>
    <t>Denderwindeke Kerk</t>
  </si>
  <si>
    <t>Oosterzele Ankerkerk</t>
  </si>
  <si>
    <t>Watou Sint-Jan-Ter-Biezen</t>
  </si>
  <si>
    <t>Abele Centrum</t>
  </si>
  <si>
    <t>Val-Meer Kerk Bampstraat</t>
  </si>
  <si>
    <t>Lafelt School-Kerk</t>
  </si>
  <si>
    <t>Rumbeke Vossemolen</t>
  </si>
  <si>
    <t>Meerdonk Dorp</t>
  </si>
  <si>
    <t>Gemeentehuis</t>
  </si>
  <si>
    <t>Sint-Katelijne-Waver Kerk</t>
  </si>
  <si>
    <t>Hofstraat</t>
  </si>
  <si>
    <t>Puivelde Kerk</t>
  </si>
  <si>
    <t>Heidebaan</t>
  </si>
  <si>
    <t>Hoge Heerweg</t>
  </si>
  <si>
    <t>Atheneum/Zwembad</t>
  </si>
  <si>
    <t>Stadsrand West</t>
  </si>
  <si>
    <t>Sint-Niklaas SVK</t>
  </si>
  <si>
    <t>Belsele Dorp</t>
  </si>
  <si>
    <t>Kleiweg</t>
  </si>
  <si>
    <t>Nieuwkerken Dorp</t>
  </si>
  <si>
    <t>Sinaai Dries</t>
  </si>
  <si>
    <t>Berg Diesterstraat</t>
  </si>
  <si>
    <t>Tielt Hulstplein</t>
  </si>
  <si>
    <t>Tielt Kerk</t>
  </si>
  <si>
    <t>Tielt Bellevue</t>
  </si>
  <si>
    <t>Nerem Neremsplein</t>
  </si>
  <si>
    <t>Tongeren T-Forum/Overhaam</t>
  </si>
  <si>
    <t>Tongeren Pliniuspark</t>
  </si>
  <si>
    <t>Tongeren Industrie Oost - Carpool</t>
  </si>
  <si>
    <t>Groenhove</t>
  </si>
  <si>
    <t>Houtem Ringslot</t>
  </si>
  <si>
    <t>De Moeren Moeresmisse</t>
  </si>
  <si>
    <t>Westvleteren Dorp</t>
  </si>
  <si>
    <t>Wevelgem Industriezone Zuid</t>
  </si>
  <si>
    <t>Wevelgem Zuidhoek</t>
  </si>
  <si>
    <t>Zele Avermaat</t>
  </si>
  <si>
    <t>Zonhoven - Termolen school</t>
  </si>
  <si>
    <t>Zonhoven Dorp</t>
  </si>
  <si>
    <t>Geluveld Dor</t>
  </si>
  <si>
    <t>Zonnebeke Nonnebossen</t>
  </si>
  <si>
    <t>Subsidie toegankelijk maken van haltes</t>
  </si>
  <si>
    <t>Op het laatste werkblad staan alle ingeschatte kosten (excl BTW). Je kan deze steeds aanpassen als je zelf exactere inschattingen / raamcontracten hebt.</t>
  </si>
  <si>
    <t>Sint-Pieters Blauwe Toren B-Park</t>
  </si>
  <si>
    <t>Zeebrugge Stationswijk</t>
  </si>
  <si>
    <t>Oppuurs dorp</t>
  </si>
  <si>
    <t>Jachthoornlaan</t>
  </si>
  <si>
    <t>Kalfort</t>
  </si>
  <si>
    <t>Kerk Breendonk</t>
  </si>
  <si>
    <t>Itegem P.Berchaensstraat</t>
  </si>
  <si>
    <t>Wiekevorst Witte Gracht</t>
  </si>
  <si>
    <t>Schriek Kerk</t>
  </si>
  <si>
    <t>Booischot Dorp</t>
  </si>
  <si>
    <t>Goor Kerk</t>
  </si>
  <si>
    <t>Hallaar Kerk</t>
  </si>
  <si>
    <t>Pijpelheide Kerk</t>
  </si>
  <si>
    <t>Grootlo Kerk</t>
  </si>
  <si>
    <t>Tremelo; Keerbergen; Heist-op-den-Berg</t>
  </si>
  <si>
    <t>Kapel</t>
  </si>
  <si>
    <t>Heindonk Kerk</t>
  </si>
  <si>
    <t>Halte Kotterlaan</t>
  </si>
  <si>
    <t>Blaasveld kerk</t>
  </si>
  <si>
    <t>Ten Bergh</t>
  </si>
  <si>
    <t>Halte Populierenlaan</t>
  </si>
  <si>
    <t>August Van Landeghemplein</t>
  </si>
  <si>
    <t>Boortmeerbeek; Mechelen</t>
  </si>
  <si>
    <t>OLW - De Wissel</t>
  </si>
  <si>
    <t>Pasbrug Borgerstein</t>
  </si>
  <si>
    <t>Pasbrug Goede Herder</t>
  </si>
  <si>
    <t>Sint-Katelijne-Waver; Mechelen</t>
  </si>
  <si>
    <t>Elzenstraat Hogevelden</t>
  </si>
  <si>
    <t>Hingene Kerk</t>
  </si>
  <si>
    <t>Branst Kerk</t>
  </si>
  <si>
    <t>Kapelle</t>
  </si>
  <si>
    <t>Mariekerke Zuster Theresialaan</t>
  </si>
  <si>
    <t>Sint-Libertuskerk</t>
  </si>
  <si>
    <t>Leest Dorp</t>
  </si>
  <si>
    <t>AZ Sint-Maarten</t>
  </si>
  <si>
    <t>Walem Kerk</t>
  </si>
  <si>
    <t>Stationsplein Hombeek</t>
  </si>
  <si>
    <t>Industrie Zuid (Bus: De regenboog of Postzegel)</t>
  </si>
  <si>
    <t>Battel</t>
  </si>
  <si>
    <t>Kathedraal</t>
  </si>
  <si>
    <t>Industrie-Noord</t>
  </si>
  <si>
    <t>Vilvoorde Vier Fonteinen</t>
  </si>
  <si>
    <t>Imelda Ziekenhuis</t>
  </si>
  <si>
    <t>Sint-Amands Kaai</t>
  </si>
  <si>
    <t>Lippelo Kerk</t>
  </si>
  <si>
    <t>Sportpark</t>
  </si>
  <si>
    <t>Liezele centrum</t>
  </si>
  <si>
    <t>Oud gemeentehuis Ruisbroek</t>
  </si>
  <si>
    <t>Sint Jansplein</t>
  </si>
  <si>
    <t>Halte Oude Spoorbaan</t>
  </si>
  <si>
    <t>HVT De Schalk</t>
  </si>
  <si>
    <t>De Naeyer</t>
  </si>
  <si>
    <t>Pasbrug - Borgersteinlei</t>
  </si>
  <si>
    <t>HVT AC</t>
  </si>
  <si>
    <t>Europaplein</t>
  </si>
  <si>
    <t>Ringlaan</t>
  </si>
  <si>
    <t>Venusstraat</t>
  </si>
  <si>
    <t>Molenweg</t>
  </si>
  <si>
    <t>AZ Rivierenland</t>
  </si>
  <si>
    <t>Gorrebroek</t>
  </si>
  <si>
    <t>Sasplein</t>
  </si>
  <si>
    <t>Brandweerplein</t>
  </si>
  <si>
    <t>Weerstandeerslaan</t>
  </si>
  <si>
    <t>Maaiveld</t>
  </si>
  <si>
    <t>Evenementenhal</t>
  </si>
  <si>
    <t>Maenhoevevelden</t>
  </si>
  <si>
    <t>Sint-Michielsbad</t>
  </si>
  <si>
    <t>Maenhoevebad</t>
  </si>
  <si>
    <t>OLV - Bruultjeshoek</t>
  </si>
  <si>
    <t>OLV - Dorp</t>
  </si>
  <si>
    <t>OLV - Wintertuin</t>
  </si>
  <si>
    <t>Roosendael</t>
  </si>
  <si>
    <t>Sint Michielskasteel</t>
  </si>
  <si>
    <t>t Grom Groentenmuseum</t>
  </si>
  <si>
    <t>Peulis centrum</t>
  </si>
  <si>
    <t>Eikevliet Kerk</t>
  </si>
  <si>
    <t>Wintam Kerk</t>
  </si>
  <si>
    <t>Buitenland</t>
  </si>
  <si>
    <t>Weert Kerk</t>
  </si>
  <si>
    <t>Breeven</t>
  </si>
  <si>
    <t>Dageraadstraat</t>
  </si>
  <si>
    <t>De Plaon</t>
  </si>
  <si>
    <t>Papenhof</t>
  </si>
  <si>
    <t>Den Abeel</t>
  </si>
  <si>
    <t>P. Coloma</t>
  </si>
  <si>
    <t>Begijnenweide</t>
  </si>
  <si>
    <t>Frans Halsvest</t>
  </si>
  <si>
    <t>Donkerlei</t>
  </si>
  <si>
    <t>Berthe Seroenstraat</t>
  </si>
  <si>
    <t>Park Kalverenstraat</t>
  </si>
  <si>
    <t>Arsenaal</t>
  </si>
  <si>
    <t>O.L.V.-Kerk</t>
  </si>
  <si>
    <t>Heike</t>
  </si>
  <si>
    <t>Vrijbroekpark</t>
  </si>
  <si>
    <t>Peulisbaan</t>
  </si>
  <si>
    <t>Tramweg</t>
  </si>
  <si>
    <t>Berlaar Heikant</t>
  </si>
  <si>
    <t>Assebroek Assebroekse Meersen</t>
  </si>
  <si>
    <t>Brugge Rijksarchief</t>
  </si>
  <si>
    <t>Brugge Stadsschouwburg</t>
  </si>
  <si>
    <t>Sint-Andries Sint-Baafskerk</t>
  </si>
  <si>
    <t>Sint-Kruis Raadsheren</t>
  </si>
  <si>
    <t>Sint-Kruis Vossensteert</t>
  </si>
  <si>
    <t>Sint-Michiels Vogelzang</t>
  </si>
  <si>
    <t>Sint-Pieters P+R Waggelwater</t>
  </si>
  <si>
    <t>De lijst van Hoppinpunten uit Stap 2 wordt elke maand geüpdatet door het Hoppinpuntenmanagement. Je kan de laatste versie van de rekentool steeds opnieuw downloaden van de website: https://www.vlaanderen.be/basisbereikbaarheid/combimobiliteit/hoppinpunten/subsidies-hoppinpunten</t>
  </si>
  <si>
    <t>Opgegpast! Alle hierboven vermelde uitgaven zijn excl. BTW. Voor de aanvraag van de subsidies wordt echter wel rekening gehouden met de prijzen incl. BTW.</t>
  </si>
  <si>
    <t>Deerlijk Neunkirchenplein</t>
  </si>
  <si>
    <t>Lochristi; Lokeren</t>
  </si>
  <si>
    <t>Versie mei 2024</t>
  </si>
  <si>
    <t>Met dank aan Solva, de VVSG en dMOW voor hun input en feedback.</t>
  </si>
  <si>
    <t>Bekkevoort Carpoolparking</t>
  </si>
  <si>
    <t>Gent Terdonk veer</t>
  </si>
  <si>
    <t>Herselt Dorp</t>
  </si>
  <si>
    <t>Evergem Rabotstraat</t>
  </si>
  <si>
    <t>Sint-Lievens-Houtem Markt</t>
  </si>
  <si>
    <t>Staden Dorp</t>
  </si>
  <si>
    <t>Hernieuwenburg</t>
  </si>
  <si>
    <t>Sneltramhalte Fort van Breendonk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</si>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</sst>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[$€-2]\ #,##0.00"/>
    <numFmt numFmtId="165" formatCode="0000"/>
  </numFmts>
  <fonts count="39">
    <font>
      <sz val="10"/>
      <color rgb="FF000000"/>
      <name val="Arial"/>
      <scheme val="minor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24"/>
      <color rgb="FF6AA84F"/>
      <name val="Arial"/>
      <family val="2"/>
    </font>
    <font>
      <sz val="10"/>
      <color rgb="FF000000"/>
      <name val="Arial"/>
      <family val="2"/>
      <scheme val="minor"/>
    </font>
    <font>
      <sz val="20"/>
      <color rgb="FF000000"/>
      <name val="Bahnschrift Condensed"/>
      <family val="2"/>
    </font>
    <font>
      <sz val="11"/>
      <color rgb="FF000000"/>
      <name val="Arial"/>
      <family val="2"/>
      <scheme val="minor"/>
    </font>
    <font>
      <i/>
      <sz val="10"/>
      <color rgb="FF000000"/>
      <name val="Arial"/>
      <family val="2"/>
      <scheme val="minor"/>
    </font>
    <font>
      <sz val="10"/>
      <color rgb="FF000000"/>
      <name val="Times New Roman"/>
      <family val="1"/>
    </font>
    <font>
      <sz val="11"/>
      <name val="Arial"/>
      <family val="2"/>
      <scheme val="minor"/>
    </font>
    <font>
      <sz val="11"/>
      <color rgb="FF00B050"/>
      <name val="Arial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rgb="FF000000"/>
      <name val="Arial"/>
      <family val="2"/>
      <scheme val="minor"/>
    </font>
    <font>
      <sz val="8"/>
      <name val="Arial"/>
      <family val="2"/>
      <scheme val="minor"/>
    </font>
    <font>
      <i/>
      <sz val="14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  <scheme val="minor"/>
    </font>
    <font>
      <i/>
      <sz val="10"/>
      <color theme="4"/>
      <name val="Arial"/>
      <family val="2"/>
    </font>
    <font>
      <b/>
      <i/>
      <sz val="10"/>
      <color theme="4"/>
      <name val="Arial"/>
      <family val="2"/>
    </font>
    <font>
      <sz val="10"/>
      <name val="Inherit"/>
    </font>
    <font>
      <sz val="10"/>
      <color theme="0"/>
      <name val="Arial"/>
      <family val="2"/>
      <scheme val="minor"/>
    </font>
    <font>
      <b/>
      <sz val="10"/>
      <name val="Inherit"/>
    </font>
    <font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sz val="1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6"/>
      <color theme="0"/>
      <name val="Arial"/>
      <family val="2"/>
      <scheme val="minor"/>
    </font>
    <font>
      <sz val="14"/>
      <color theme="0"/>
      <name val="Arial"/>
      <family val="2"/>
      <scheme val="minor"/>
    </font>
    <font>
      <b/>
      <u val="singleAccounting"/>
      <sz val="11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Inherit"/>
    </font>
    <font>
      <b/>
      <sz val="10"/>
      <color rgb="FF0070C0"/>
      <name val="Arial"/>
      <family val="2"/>
      <scheme val="minor"/>
    </font>
    <font>
      <sz val="10"/>
      <color rgb="FFFFFFFF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0209BB"/>
        <bgColor rgb="FF0209BB"/>
      </patternFill>
    </fill>
    <fill>
      <patternFill patternType="solid">
        <fgColor theme="6"/>
        <bgColor theme="6"/>
      </patternFill>
    </fill>
    <fill>
      <patternFill patternType="solid">
        <fgColor theme="0"/>
        <bgColor theme="0"/>
      </patternFill>
    </fill>
    <fill>
      <patternFill patternType="solid">
        <fgColor theme="1"/>
        <bgColor rgb="FFD9EAD3"/>
      </patternFill>
    </fill>
    <fill>
      <patternFill patternType="solid">
        <fgColor theme="1"/>
        <bgColor rgb="FFFCE5CD"/>
      </patternFill>
    </fill>
    <fill>
      <patternFill patternType="solid">
        <fgColor theme="8" tint="0.79998168889431442"/>
        <bgColor rgb="FFFCE5CD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8" tint="0.79998168889431442"/>
        <bgColor rgb="FFD9EAD3"/>
      </patternFill>
    </fill>
    <fill>
      <patternFill patternType="solid">
        <fgColor rgb="FFFFC000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D9EAD3"/>
      </patternFill>
    </fill>
    <fill>
      <patternFill patternType="solid">
        <fgColor theme="2" tint="-4.9989318521683403E-2"/>
        <bgColor rgb="FFFCE5CD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rgb="FFD9EAD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9EAD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ck">
        <color rgb="FF6AA84F"/>
      </left>
      <right/>
      <top style="thick">
        <color rgb="FF6AA84F"/>
      </top>
      <bottom/>
      <diagonal/>
    </border>
    <border>
      <left/>
      <right/>
      <top style="thick">
        <color rgb="FF6AA84F"/>
      </top>
      <bottom/>
      <diagonal/>
    </border>
    <border>
      <left/>
      <right style="thick">
        <color rgb="FF6AA84F"/>
      </right>
      <top style="thick">
        <color rgb="FF6AA84F"/>
      </top>
      <bottom/>
      <diagonal/>
    </border>
    <border>
      <left style="thick">
        <color rgb="FF6AA84F"/>
      </left>
      <right/>
      <top/>
      <bottom/>
      <diagonal/>
    </border>
    <border>
      <left/>
      <right style="thick">
        <color rgb="FF6AA84F"/>
      </right>
      <top/>
      <bottom/>
      <diagonal/>
    </border>
    <border>
      <left style="thick">
        <color rgb="FF6AA84F"/>
      </left>
      <right/>
      <top/>
      <bottom style="thick">
        <color rgb="FF6AA84F"/>
      </bottom>
      <diagonal/>
    </border>
    <border>
      <left/>
      <right/>
      <top/>
      <bottom style="thick">
        <color rgb="FF6AA84F"/>
      </bottom>
      <diagonal/>
    </border>
    <border>
      <left/>
      <right style="thick">
        <color rgb="FF6AA84F"/>
      </right>
      <top/>
      <bottom style="thick">
        <color rgb="FF6AA84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87">
    <xf numFmtId="0" fontId="0" fillId="0" borderId="0" xfId="0"/>
    <xf numFmtId="0" fontId="4" fillId="0" borderId="0" xfId="0" applyFont="1" applyAlignment="1">
      <alignment wrapText="1"/>
    </xf>
    <xf numFmtId="0" fontId="4" fillId="4" borderId="0" xfId="0" applyFont="1" applyFill="1"/>
    <xf numFmtId="0" fontId="1" fillId="0" borderId="0" xfId="0" applyFont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" fillId="0" borderId="0" xfId="0" applyFont="1"/>
    <xf numFmtId="0" fontId="4" fillId="0" borderId="5" xfId="0" applyFont="1" applyBorder="1"/>
    <xf numFmtId="0" fontId="4" fillId="0" borderId="0" xfId="0" applyFont="1"/>
    <xf numFmtId="164" fontId="4" fillId="0" borderId="0" xfId="0" applyNumberFormat="1" applyFont="1"/>
    <xf numFmtId="10" fontId="4" fillId="0" borderId="0" xfId="0" applyNumberFormat="1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0" xfId="0" applyFont="1"/>
    <xf numFmtId="9" fontId="0" fillId="0" borderId="0" xfId="2" applyFont="1"/>
    <xf numFmtId="44" fontId="0" fillId="0" borderId="0" xfId="1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6" fillId="0" borderId="12" xfId="0" applyFont="1" applyBorder="1"/>
    <xf numFmtId="0" fontId="13" fillId="0" borderId="0" xfId="0" applyFont="1"/>
    <xf numFmtId="165" fontId="14" fillId="0" borderId="0" xfId="0" applyNumberFormat="1" applyFont="1"/>
    <xf numFmtId="0" fontId="14" fillId="0" borderId="0" xfId="0" applyFont="1"/>
    <xf numFmtId="0" fontId="15" fillId="0" borderId="0" xfId="0" applyFont="1"/>
    <xf numFmtId="0" fontId="0" fillId="10" borderId="0" xfId="0" applyFill="1"/>
    <xf numFmtId="164" fontId="4" fillId="12" borderId="17" xfId="0" applyNumberFormat="1" applyFont="1" applyFill="1" applyBorder="1"/>
    <xf numFmtId="44" fontId="4" fillId="0" borderId="0" xfId="1" applyFont="1" applyAlignment="1">
      <alignment wrapText="1"/>
    </xf>
    <xf numFmtId="44" fontId="0" fillId="0" borderId="0" xfId="1" applyFont="1" applyBorder="1"/>
    <xf numFmtId="44" fontId="4" fillId="0" borderId="0" xfId="1" applyFont="1" applyFill="1"/>
    <xf numFmtId="164" fontId="4" fillId="10" borderId="0" xfId="0" applyNumberFormat="1" applyFont="1" applyFill="1"/>
    <xf numFmtId="164" fontId="0" fillId="0" borderId="0" xfId="0" applyNumberFormat="1"/>
    <xf numFmtId="164" fontId="1" fillId="15" borderId="17" xfId="0" applyNumberFormat="1" applyFont="1" applyFill="1" applyBorder="1"/>
    <xf numFmtId="44" fontId="4" fillId="12" borderId="17" xfId="1" applyFont="1" applyFill="1" applyBorder="1"/>
    <xf numFmtId="44" fontId="4" fillId="7" borderId="17" xfId="1" applyFont="1" applyFill="1" applyBorder="1"/>
    <xf numFmtId="164" fontId="4" fillId="18" borderId="17" xfId="0" applyNumberFormat="1" applyFont="1" applyFill="1" applyBorder="1"/>
    <xf numFmtId="44" fontId="4" fillId="8" borderId="17" xfId="0" applyNumberFormat="1" applyFont="1" applyFill="1" applyBorder="1" applyAlignment="1">
      <alignment wrapText="1"/>
    </xf>
    <xf numFmtId="44" fontId="22" fillId="8" borderId="17" xfId="1" applyFont="1" applyFill="1" applyBorder="1" applyAlignment="1">
      <alignment vertical="center"/>
    </xf>
    <xf numFmtId="44" fontId="22" fillId="8" borderId="17" xfId="0" applyNumberFormat="1" applyFont="1" applyFill="1" applyBorder="1" applyAlignment="1">
      <alignment vertical="center"/>
    </xf>
    <xf numFmtId="164" fontId="4" fillId="15" borderId="17" xfId="0" applyNumberFormat="1" applyFont="1" applyFill="1" applyBorder="1"/>
    <xf numFmtId="44" fontId="4" fillId="15" borderId="17" xfId="1" applyFont="1" applyFill="1" applyBorder="1"/>
    <xf numFmtId="164" fontId="4" fillId="10" borderId="17" xfId="0" applyNumberFormat="1" applyFont="1" applyFill="1" applyBorder="1"/>
    <xf numFmtId="0" fontId="4" fillId="10" borderId="0" xfId="0" applyFont="1" applyFill="1" applyAlignment="1">
      <alignment wrapText="1"/>
    </xf>
    <xf numFmtId="44" fontId="4" fillId="10" borderId="0" xfId="1" applyFont="1" applyFill="1" applyAlignment="1">
      <alignment wrapText="1"/>
    </xf>
    <xf numFmtId="44" fontId="6" fillId="10" borderId="0" xfId="1" applyFont="1" applyFill="1"/>
    <xf numFmtId="0" fontId="4" fillId="10" borderId="0" xfId="1" applyNumberFormat="1" applyFont="1" applyFill="1" applyAlignment="1">
      <alignment wrapText="1"/>
    </xf>
    <xf numFmtId="0" fontId="6" fillId="10" borderId="0" xfId="1" applyNumberFormat="1" applyFont="1" applyFill="1"/>
    <xf numFmtId="0" fontId="0" fillId="0" borderId="0" xfId="1" applyNumberFormat="1" applyFont="1"/>
    <xf numFmtId="44" fontId="4" fillId="10" borderId="0" xfId="1" applyFont="1" applyFill="1"/>
    <xf numFmtId="0" fontId="2" fillId="0" borderId="0" xfId="0" applyFont="1" applyAlignment="1">
      <alignment wrapText="1"/>
    </xf>
    <xf numFmtId="44" fontId="26" fillId="15" borderId="17" xfId="1" applyFont="1" applyFill="1" applyBorder="1"/>
    <xf numFmtId="10" fontId="4" fillId="0" borderId="0" xfId="2" applyNumberFormat="1" applyFont="1"/>
    <xf numFmtId="0" fontId="0" fillId="21" borderId="12" xfId="0" applyFill="1" applyBorder="1"/>
    <xf numFmtId="0" fontId="0" fillId="21" borderId="0" xfId="0" applyFill="1"/>
    <xf numFmtId="0" fontId="0" fillId="21" borderId="13" xfId="0" applyFill="1" applyBorder="1"/>
    <xf numFmtId="0" fontId="0" fillId="21" borderId="15" xfId="0" applyFill="1" applyBorder="1"/>
    <xf numFmtId="0" fontId="0" fillId="21" borderId="16" xfId="0" applyFill="1" applyBorder="1"/>
    <xf numFmtId="0" fontId="0" fillId="21" borderId="14" xfId="0" applyFill="1" applyBorder="1"/>
    <xf numFmtId="0" fontId="23" fillId="9" borderId="1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6" fillId="17" borderId="33" xfId="0" applyFont="1" applyFill="1" applyBorder="1"/>
    <xf numFmtId="0" fontId="6" fillId="19" borderId="34" xfId="0" applyFont="1" applyFill="1" applyBorder="1"/>
    <xf numFmtId="0" fontId="6" fillId="8" borderId="35" xfId="0" applyFont="1" applyFill="1" applyBorder="1"/>
    <xf numFmtId="0" fontId="6" fillId="17" borderId="34" xfId="0" applyFont="1" applyFill="1" applyBorder="1" applyAlignment="1">
      <alignment horizontal="center"/>
    </xf>
    <xf numFmtId="0" fontId="6" fillId="19" borderId="34" xfId="0" applyFont="1" applyFill="1" applyBorder="1" applyAlignment="1">
      <alignment horizontal="center"/>
    </xf>
    <xf numFmtId="0" fontId="6" fillId="8" borderId="35" xfId="0" applyFont="1" applyFill="1" applyBorder="1" applyAlignment="1">
      <alignment horizontal="center"/>
    </xf>
    <xf numFmtId="0" fontId="6" fillId="8" borderId="36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0" fillId="9" borderId="33" xfId="0" applyFont="1" applyFill="1" applyBorder="1" applyAlignment="1">
      <alignment horizontal="center"/>
    </xf>
    <xf numFmtId="0" fontId="31" fillId="9" borderId="3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3" fillId="0" borderId="10" xfId="0" applyFont="1" applyBorder="1" applyAlignment="1">
      <alignment wrapText="1"/>
    </xf>
    <xf numFmtId="9" fontId="4" fillId="0" borderId="0" xfId="0" applyNumberFormat="1" applyFont="1"/>
    <xf numFmtId="0" fontId="0" fillId="0" borderId="19" xfId="0" applyBorder="1"/>
    <xf numFmtId="0" fontId="0" fillId="22" borderId="19" xfId="0" applyFill="1" applyBorder="1"/>
    <xf numFmtId="164" fontId="23" fillId="22" borderId="20" xfId="0" applyNumberFormat="1" applyFont="1" applyFill="1" applyBorder="1"/>
    <xf numFmtId="0" fontId="0" fillId="22" borderId="20" xfId="0" applyFill="1" applyBorder="1"/>
    <xf numFmtId="0" fontId="15" fillId="0" borderId="33" xfId="0" applyFont="1" applyBorder="1"/>
    <xf numFmtId="0" fontId="4" fillId="17" borderId="34" xfId="0" applyFont="1" applyFill="1" applyBorder="1" applyAlignment="1">
      <alignment wrapText="1"/>
    </xf>
    <xf numFmtId="0" fontId="9" fillId="19" borderId="34" xfId="0" applyFont="1" applyFill="1" applyBorder="1"/>
    <xf numFmtId="0" fontId="9" fillId="19" borderId="35" xfId="0" applyFont="1" applyFill="1" applyBorder="1"/>
    <xf numFmtId="164" fontId="1" fillId="5" borderId="33" xfId="0" applyNumberFormat="1" applyFont="1" applyFill="1" applyBorder="1"/>
    <xf numFmtId="164" fontId="4" fillId="12" borderId="34" xfId="0" applyNumberFormat="1" applyFont="1" applyFill="1" applyBorder="1"/>
    <xf numFmtId="164" fontId="4" fillId="20" borderId="34" xfId="0" applyNumberFormat="1" applyFont="1" applyFill="1" applyBorder="1"/>
    <xf numFmtId="164" fontId="4" fillId="20" borderId="35" xfId="0" applyNumberFormat="1" applyFont="1" applyFill="1" applyBorder="1"/>
    <xf numFmtId="164" fontId="4" fillId="12" borderId="35" xfId="0" applyNumberFormat="1" applyFont="1" applyFill="1" applyBorder="1"/>
    <xf numFmtId="44" fontId="1" fillId="6" borderId="33" xfId="1" applyFont="1" applyFill="1" applyBorder="1"/>
    <xf numFmtId="44" fontId="4" fillId="7" borderId="34" xfId="1" applyFont="1" applyFill="1" applyBorder="1"/>
    <xf numFmtId="44" fontId="4" fillId="7" borderId="35" xfId="1" applyFont="1" applyFill="1" applyBorder="1"/>
    <xf numFmtId="164" fontId="4" fillId="7" borderId="25" xfId="0" applyNumberFormat="1" applyFont="1" applyFill="1" applyBorder="1"/>
    <xf numFmtId="0" fontId="0" fillId="8" borderId="26" xfId="0" applyFill="1" applyBorder="1"/>
    <xf numFmtId="0" fontId="6" fillId="17" borderId="34" xfId="0" applyFont="1" applyFill="1" applyBorder="1"/>
    <xf numFmtId="0" fontId="15" fillId="0" borderId="33" xfId="0" applyFont="1" applyBorder="1" applyAlignment="1">
      <alignment horizontal="center"/>
    </xf>
    <xf numFmtId="44" fontId="1" fillId="3" borderId="20" xfId="1" applyFont="1" applyFill="1" applyBorder="1" applyAlignment="1">
      <alignment horizontal="center"/>
    </xf>
    <xf numFmtId="0" fontId="1" fillId="7" borderId="15" xfId="0" applyFont="1" applyFill="1" applyBorder="1" applyAlignment="1">
      <alignment wrapText="1"/>
    </xf>
    <xf numFmtId="0" fontId="0" fillId="0" borderId="33" xfId="0" applyBorder="1"/>
    <xf numFmtId="0" fontId="1" fillId="0" borderId="34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17" borderId="35" xfId="0" applyFont="1" applyFill="1" applyBorder="1" applyAlignment="1">
      <alignment wrapText="1"/>
    </xf>
    <xf numFmtId="44" fontId="15" fillId="13" borderId="33" xfId="1" applyFont="1" applyFill="1" applyBorder="1"/>
    <xf numFmtId="44" fontId="1" fillId="14" borderId="34" xfId="1" applyFont="1" applyFill="1" applyBorder="1" applyAlignment="1">
      <alignment wrapText="1"/>
    </xf>
    <xf numFmtId="44" fontId="4" fillId="8" borderId="34" xfId="1" applyFont="1" applyFill="1" applyBorder="1" applyAlignment="1">
      <alignment wrapText="1"/>
    </xf>
    <xf numFmtId="44" fontId="1" fillId="8" borderId="34" xfId="1" applyFont="1" applyFill="1" applyBorder="1" applyAlignment="1">
      <alignment wrapText="1"/>
    </xf>
    <xf numFmtId="44" fontId="4" fillId="8" borderId="35" xfId="1" applyFont="1" applyFill="1" applyBorder="1" applyAlignment="1">
      <alignment wrapText="1"/>
    </xf>
    <xf numFmtId="0" fontId="15" fillId="13" borderId="22" xfId="0" applyFont="1" applyFill="1" applyBorder="1"/>
    <xf numFmtId="0" fontId="15" fillId="0" borderId="23" xfId="0" applyFont="1" applyBorder="1"/>
    <xf numFmtId="0" fontId="0" fillId="0" borderId="23" xfId="0" applyBorder="1"/>
    <xf numFmtId="164" fontId="23" fillId="0" borderId="24" xfId="0" applyNumberFormat="1" applyFont="1" applyBorder="1"/>
    <xf numFmtId="0" fontId="1" fillId="14" borderId="25" xfId="0" applyFont="1" applyFill="1" applyBorder="1" applyAlignment="1">
      <alignment wrapText="1"/>
    </xf>
    <xf numFmtId="164" fontId="1" fillId="16" borderId="26" xfId="0" applyNumberFormat="1" applyFont="1" applyFill="1" applyBorder="1"/>
    <xf numFmtId="0" fontId="4" fillId="19" borderId="25" xfId="0" applyFont="1" applyFill="1" applyBorder="1" applyAlignment="1">
      <alignment wrapText="1"/>
    </xf>
    <xf numFmtId="164" fontId="4" fillId="11" borderId="26" xfId="0" applyNumberFormat="1" applyFont="1" applyFill="1" applyBorder="1"/>
    <xf numFmtId="164" fontId="4" fillId="7" borderId="26" xfId="0" applyNumberFormat="1" applyFont="1" applyFill="1" applyBorder="1"/>
    <xf numFmtId="164" fontId="4" fillId="8" borderId="26" xfId="0" applyNumberFormat="1" applyFont="1" applyFill="1" applyBorder="1"/>
    <xf numFmtId="164" fontId="4" fillId="10" borderId="26" xfId="0" applyNumberFormat="1" applyFont="1" applyFill="1" applyBorder="1"/>
    <xf numFmtId="0" fontId="4" fillId="19" borderId="27" xfId="0" applyFont="1" applyFill="1" applyBorder="1" applyAlignment="1">
      <alignment wrapText="1"/>
    </xf>
    <xf numFmtId="164" fontId="4" fillId="15" borderId="28" xfId="0" applyNumberFormat="1" applyFont="1" applyFill="1" applyBorder="1"/>
    <xf numFmtId="44" fontId="4" fillId="15" borderId="28" xfId="1" applyFont="1" applyFill="1" applyBorder="1"/>
    <xf numFmtId="164" fontId="4" fillId="10" borderId="28" xfId="0" applyNumberFormat="1" applyFont="1" applyFill="1" applyBorder="1"/>
    <xf numFmtId="164" fontId="4" fillId="10" borderId="29" xfId="0" applyNumberFormat="1" applyFont="1" applyFill="1" applyBorder="1"/>
    <xf numFmtId="0" fontId="4" fillId="0" borderId="22" xfId="0" applyFont="1" applyBorder="1" applyAlignment="1">
      <alignment wrapText="1"/>
    </xf>
    <xf numFmtId="164" fontId="25" fillId="0" borderId="24" xfId="1" applyNumberFormat="1" applyFont="1" applyFill="1" applyBorder="1" applyAlignment="1">
      <alignment wrapText="1"/>
    </xf>
    <xf numFmtId="0" fontId="0" fillId="10" borderId="25" xfId="0" applyFill="1" applyBorder="1"/>
    <xf numFmtId="164" fontId="4" fillId="11" borderId="25" xfId="0" applyNumberFormat="1" applyFont="1" applyFill="1" applyBorder="1"/>
    <xf numFmtId="164" fontId="4" fillId="8" borderId="25" xfId="0" applyNumberFormat="1" applyFont="1" applyFill="1" applyBorder="1"/>
    <xf numFmtId="44" fontId="0" fillId="8" borderId="26" xfId="0" applyNumberFormat="1" applyFill="1" applyBorder="1"/>
    <xf numFmtId="164" fontId="4" fillId="10" borderId="25" xfId="0" applyNumberFormat="1" applyFont="1" applyFill="1" applyBorder="1"/>
    <xf numFmtId="164" fontId="4" fillId="10" borderId="27" xfId="0" applyNumberFormat="1" applyFont="1" applyFill="1" applyBorder="1"/>
    <xf numFmtId="0" fontId="0" fillId="13" borderId="20" xfId="0" applyFill="1" applyBorder="1"/>
    <xf numFmtId="0" fontId="1" fillId="3" borderId="21" xfId="0" applyFont="1" applyFill="1" applyBorder="1"/>
    <xf numFmtId="44" fontId="3" fillId="0" borderId="10" xfId="1" applyFont="1" applyBorder="1"/>
    <xf numFmtId="0" fontId="3" fillId="0" borderId="10" xfId="0" applyFont="1" applyBorder="1"/>
    <xf numFmtId="44" fontId="3" fillId="0" borderId="0" xfId="1" applyFont="1" applyBorder="1"/>
    <xf numFmtId="44" fontId="4" fillId="0" borderId="0" xfId="1" applyFont="1" applyFill="1" applyBorder="1"/>
    <xf numFmtId="44" fontId="0" fillId="0" borderId="0" xfId="1" applyFont="1" applyFill="1" applyBorder="1"/>
    <xf numFmtId="44" fontId="0" fillId="0" borderId="15" xfId="1" applyFont="1" applyFill="1" applyBorder="1"/>
    <xf numFmtId="0" fontId="1" fillId="3" borderId="9" xfId="0" applyFont="1" applyFill="1" applyBorder="1" applyAlignment="1">
      <alignment horizontal="center"/>
    </xf>
    <xf numFmtId="164" fontId="1" fillId="7" borderId="32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 vertical="center"/>
    </xf>
    <xf numFmtId="0" fontId="15" fillId="0" borderId="39" xfId="0" applyFont="1" applyBorder="1"/>
    <xf numFmtId="0" fontId="6" fillId="17" borderId="40" xfId="0" applyFont="1" applyFill="1" applyBorder="1"/>
    <xf numFmtId="0" fontId="3" fillId="19" borderId="40" xfId="0" applyFont="1" applyFill="1" applyBorder="1" applyAlignment="1">
      <alignment wrapText="1"/>
    </xf>
    <xf numFmtId="0" fontId="3" fillId="19" borderId="41" xfId="0" applyFont="1" applyFill="1" applyBorder="1" applyAlignment="1">
      <alignment wrapText="1"/>
    </xf>
    <xf numFmtId="44" fontId="15" fillId="13" borderId="30" xfId="1" applyFont="1" applyFill="1" applyBorder="1" applyAlignment="1">
      <alignment horizontal="center" vertical="center"/>
    </xf>
    <xf numFmtId="44" fontId="6" fillId="0" borderId="33" xfId="1" applyFont="1" applyBorder="1"/>
    <xf numFmtId="44" fontId="6" fillId="8" borderId="34" xfId="1" applyFont="1" applyFill="1" applyBorder="1"/>
    <xf numFmtId="44" fontId="4" fillId="19" borderId="34" xfId="1" applyFont="1" applyFill="1" applyBorder="1" applyAlignment="1">
      <alignment wrapText="1"/>
    </xf>
    <xf numFmtId="44" fontId="4" fillId="19" borderId="35" xfId="1" applyFont="1" applyFill="1" applyBorder="1" applyAlignment="1">
      <alignment wrapText="1"/>
    </xf>
    <xf numFmtId="0" fontId="6" fillId="0" borderId="33" xfId="1" applyNumberFormat="1" applyFont="1" applyBorder="1"/>
    <xf numFmtId="0" fontId="6" fillId="19" borderId="34" xfId="1" applyNumberFormat="1" applyFont="1" applyFill="1" applyBorder="1"/>
    <xf numFmtId="0" fontId="4" fillId="19" borderId="34" xfId="1" applyNumberFormat="1" applyFont="1" applyFill="1" applyBorder="1" applyAlignment="1">
      <alignment wrapText="1"/>
    </xf>
    <xf numFmtId="0" fontId="4" fillId="19" borderId="35" xfId="1" applyNumberFormat="1" applyFont="1" applyFill="1" applyBorder="1" applyAlignment="1">
      <alignment wrapText="1"/>
    </xf>
    <xf numFmtId="164" fontId="1" fillId="13" borderId="30" xfId="0" applyNumberFormat="1" applyFont="1" applyFill="1" applyBorder="1" applyAlignment="1">
      <alignment horizontal="center" vertical="center"/>
    </xf>
    <xf numFmtId="44" fontId="4" fillId="8" borderId="34" xfId="1" applyFont="1" applyFill="1" applyBorder="1"/>
    <xf numFmtId="44" fontId="4" fillId="8" borderId="35" xfId="1" applyFont="1" applyFill="1" applyBorder="1"/>
    <xf numFmtId="164" fontId="4" fillId="8" borderId="43" xfId="0" applyNumberFormat="1" applyFont="1" applyFill="1" applyBorder="1"/>
    <xf numFmtId="164" fontId="4" fillId="8" borderId="44" xfId="0" applyNumberFormat="1" applyFont="1" applyFill="1" applyBorder="1"/>
    <xf numFmtId="0" fontId="15" fillId="13" borderId="30" xfId="0" applyFont="1" applyFill="1" applyBorder="1" applyAlignment="1">
      <alignment horizontal="center" vertical="center"/>
    </xf>
    <xf numFmtId="164" fontId="4" fillId="8" borderId="34" xfId="0" applyNumberFormat="1" applyFont="1" applyFill="1" applyBorder="1"/>
    <xf numFmtId="164" fontId="4" fillId="8" borderId="35" xfId="0" applyNumberFormat="1" applyFont="1" applyFill="1" applyBorder="1"/>
    <xf numFmtId="164" fontId="4" fillId="10" borderId="38" xfId="0" applyNumberFormat="1" applyFont="1" applyFill="1" applyBorder="1"/>
    <xf numFmtId="0" fontId="1" fillId="0" borderId="39" xfId="0" applyFont="1" applyBorder="1" applyAlignment="1">
      <alignment wrapText="1"/>
    </xf>
    <xf numFmtId="0" fontId="4" fillId="17" borderId="40" xfId="0" applyFont="1" applyFill="1" applyBorder="1" applyAlignment="1">
      <alignment wrapText="1"/>
    </xf>
    <xf numFmtId="44" fontId="4" fillId="0" borderId="33" xfId="1" applyFont="1" applyBorder="1" applyAlignment="1">
      <alignment wrapText="1"/>
    </xf>
    <xf numFmtId="44" fontId="6" fillId="19" borderId="34" xfId="1" applyFont="1" applyFill="1" applyBorder="1"/>
    <xf numFmtId="44" fontId="6" fillId="19" borderId="35" xfId="1" applyFont="1" applyFill="1" applyBorder="1"/>
    <xf numFmtId="0" fontId="4" fillId="0" borderId="33" xfId="1" applyNumberFormat="1" applyFont="1" applyBorder="1" applyAlignment="1">
      <alignment wrapText="1"/>
    </xf>
    <xf numFmtId="0" fontId="6" fillId="19" borderId="35" xfId="1" applyNumberFormat="1" applyFont="1" applyFill="1" applyBorder="1"/>
    <xf numFmtId="44" fontId="4" fillId="8" borderId="33" xfId="1" applyFont="1" applyFill="1" applyBorder="1"/>
    <xf numFmtId="164" fontId="4" fillId="8" borderId="42" xfId="0" applyNumberFormat="1" applyFont="1" applyFill="1" applyBorder="1"/>
    <xf numFmtId="164" fontId="4" fillId="8" borderId="33" xfId="0" applyNumberFormat="1" applyFont="1" applyFill="1" applyBorder="1"/>
    <xf numFmtId="0" fontId="0" fillId="17" borderId="40" xfId="0" applyFill="1" applyBorder="1"/>
    <xf numFmtId="0" fontId="15" fillId="0" borderId="9" xfId="0" applyFont="1" applyBorder="1"/>
    <xf numFmtId="0" fontId="9" fillId="0" borderId="12" xfId="0" applyFont="1" applyBorder="1"/>
    <xf numFmtId="44" fontId="0" fillId="0" borderId="15" xfId="1" applyFont="1" applyBorder="1"/>
    <xf numFmtId="44" fontId="0" fillId="0" borderId="16" xfId="1" applyFont="1" applyBorder="1"/>
    <xf numFmtId="0" fontId="9" fillId="0" borderId="13" xfId="0" applyFont="1" applyBorder="1"/>
    <xf numFmtId="44" fontId="6" fillId="0" borderId="12" xfId="1" applyFont="1" applyBorder="1"/>
    <xf numFmtId="44" fontId="6" fillId="0" borderId="14" xfId="1" applyFont="1" applyBorder="1"/>
    <xf numFmtId="44" fontId="6" fillId="0" borderId="15" xfId="1" applyFont="1" applyBorder="1"/>
    <xf numFmtId="44" fontId="6" fillId="0" borderId="16" xfId="1" applyFont="1" applyBorder="1"/>
    <xf numFmtId="44" fontId="9" fillId="0" borderId="12" xfId="1" applyFont="1" applyBorder="1"/>
    <xf numFmtId="0" fontId="6" fillId="0" borderId="14" xfId="0" applyFont="1" applyBorder="1"/>
    <xf numFmtId="44" fontId="0" fillId="0" borderId="11" xfId="1" applyFont="1" applyBorder="1"/>
    <xf numFmtId="44" fontId="15" fillId="0" borderId="9" xfId="1" applyFont="1" applyBorder="1"/>
    <xf numFmtId="0" fontId="15" fillId="0" borderId="12" xfId="0" applyFont="1" applyBorder="1"/>
    <xf numFmtId="44" fontId="6" fillId="0" borderId="19" xfId="1" applyFont="1" applyBorder="1"/>
    <xf numFmtId="0" fontId="15" fillId="0" borderId="19" xfId="0" applyFont="1" applyBorder="1"/>
    <xf numFmtId="0" fontId="6" fillId="0" borderId="19" xfId="0" applyFont="1" applyBorder="1"/>
    <xf numFmtId="0" fontId="9" fillId="0" borderId="9" xfId="0" applyFont="1" applyBorder="1"/>
    <xf numFmtId="44" fontId="0" fillId="0" borderId="9" xfId="1" applyFont="1" applyBorder="1"/>
    <xf numFmtId="0" fontId="9" fillId="0" borderId="10" xfId="0" applyFont="1" applyBorder="1"/>
    <xf numFmtId="44" fontId="0" fillId="0" borderId="14" xfId="1" applyFont="1" applyBorder="1"/>
    <xf numFmtId="0" fontId="0" fillId="23" borderId="9" xfId="0" applyFill="1" applyBorder="1"/>
    <xf numFmtId="0" fontId="0" fillId="23" borderId="10" xfId="0" applyFill="1" applyBorder="1"/>
    <xf numFmtId="0" fontId="0" fillId="23" borderId="11" xfId="0" applyFill="1" applyBorder="1"/>
    <xf numFmtId="0" fontId="0" fillId="23" borderId="12" xfId="0" applyFill="1" applyBorder="1"/>
    <xf numFmtId="0" fontId="0" fillId="23" borderId="0" xfId="0" applyFill="1"/>
    <xf numFmtId="0" fontId="0" fillId="23" borderId="13" xfId="0" applyFill="1" applyBorder="1"/>
    <xf numFmtId="0" fontId="0" fillId="23" borderId="14" xfId="0" applyFill="1" applyBorder="1"/>
    <xf numFmtId="0" fontId="0" fillId="23" borderId="15" xfId="0" applyFill="1" applyBorder="1"/>
    <xf numFmtId="0" fontId="0" fillId="23" borderId="16" xfId="0" applyFill="1" applyBorder="1"/>
    <xf numFmtId="44" fontId="19" fillId="22" borderId="19" xfId="1" applyFont="1" applyFill="1" applyBorder="1" applyAlignment="1">
      <alignment horizontal="center" vertical="center"/>
    </xf>
    <xf numFmtId="44" fontId="19" fillId="22" borderId="20" xfId="1" applyFont="1" applyFill="1" applyBorder="1" applyAlignment="1">
      <alignment horizontal="center" vertical="center"/>
    </xf>
    <xf numFmtId="0" fontId="0" fillId="22" borderId="21" xfId="0" applyFill="1" applyBorder="1"/>
    <xf numFmtId="44" fontId="15" fillId="0" borderId="18" xfId="1" applyFont="1" applyBorder="1" applyAlignment="1">
      <alignment horizontal="center"/>
    </xf>
    <xf numFmtId="44" fontId="6" fillId="0" borderId="31" xfId="1" applyFont="1" applyBorder="1"/>
    <xf numFmtId="44" fontId="0" fillId="0" borderId="31" xfId="1" applyFont="1" applyBorder="1"/>
    <xf numFmtId="44" fontId="0" fillId="0" borderId="18" xfId="1" applyFont="1" applyBorder="1"/>
    <xf numFmtId="44" fontId="0" fillId="0" borderId="30" xfId="1" applyFont="1" applyBorder="1"/>
    <xf numFmtId="44" fontId="0" fillId="0" borderId="32" xfId="1" applyFont="1" applyBorder="1"/>
    <xf numFmtId="0" fontId="9" fillId="0" borderId="31" xfId="0" applyFont="1" applyBorder="1"/>
    <xf numFmtId="44" fontId="6" fillId="0" borderId="32" xfId="1" applyFont="1" applyBorder="1"/>
    <xf numFmtId="44" fontId="0" fillId="23" borderId="9" xfId="1" applyFont="1" applyFill="1" applyBorder="1"/>
    <xf numFmtId="44" fontId="0" fillId="23" borderId="12" xfId="1" applyFont="1" applyFill="1" applyBorder="1"/>
    <xf numFmtId="164" fontId="4" fillId="23" borderId="33" xfId="0" applyNumberFormat="1" applyFont="1" applyFill="1" applyBorder="1"/>
    <xf numFmtId="164" fontId="4" fillId="23" borderId="34" xfId="0" applyNumberFormat="1" applyFont="1" applyFill="1" applyBorder="1"/>
    <xf numFmtId="164" fontId="4" fillId="23" borderId="35" xfId="0" applyNumberFormat="1" applyFont="1" applyFill="1" applyBorder="1"/>
    <xf numFmtId="44" fontId="27" fillId="22" borderId="20" xfId="1" applyFont="1" applyFill="1" applyBorder="1"/>
    <xf numFmtId="44" fontId="15" fillId="0" borderId="0" xfId="0" applyNumberFormat="1" applyFont="1"/>
    <xf numFmtId="44" fontId="0" fillId="0" borderId="0" xfId="0" applyNumberFormat="1"/>
    <xf numFmtId="164" fontId="4" fillId="4" borderId="0" xfId="0" applyNumberFormat="1" applyFont="1" applyFill="1"/>
    <xf numFmtId="164" fontId="24" fillId="8" borderId="16" xfId="1" applyNumberFormat="1" applyFont="1" applyFill="1" applyBorder="1" applyAlignment="1">
      <alignment vertical="center"/>
    </xf>
    <xf numFmtId="164" fontId="3" fillId="7" borderId="25" xfId="0" applyNumberFormat="1" applyFont="1" applyFill="1" applyBorder="1"/>
    <xf numFmtId="44" fontId="9" fillId="8" borderId="26" xfId="1" applyFont="1" applyFill="1" applyBorder="1"/>
    <xf numFmtId="0" fontId="1" fillId="3" borderId="13" xfId="0" applyFont="1" applyFill="1" applyBorder="1"/>
    <xf numFmtId="164" fontId="3" fillId="7" borderId="30" xfId="0" applyNumberFormat="1" applyFont="1" applyFill="1" applyBorder="1"/>
    <xf numFmtId="44" fontId="23" fillId="0" borderId="33" xfId="0" applyNumberFormat="1" applyFont="1" applyBorder="1"/>
    <xf numFmtId="164" fontId="25" fillId="0" borderId="42" xfId="0" applyNumberFormat="1" applyFont="1" applyBorder="1" applyAlignment="1">
      <alignment wrapText="1"/>
    </xf>
    <xf numFmtId="164" fontId="4" fillId="0" borderId="5" xfId="0" applyNumberFormat="1" applyFont="1" applyBorder="1"/>
    <xf numFmtId="44" fontId="34" fillId="7" borderId="17" xfId="1" applyFont="1" applyFill="1" applyBorder="1"/>
    <xf numFmtId="44" fontId="27" fillId="0" borderId="12" xfId="1" applyFont="1" applyBorder="1"/>
    <xf numFmtId="44" fontId="27" fillId="0" borderId="31" xfId="1" applyFont="1" applyBorder="1"/>
    <xf numFmtId="0" fontId="27" fillId="0" borderId="12" xfId="0" applyFont="1" applyBorder="1"/>
    <xf numFmtId="0" fontId="30" fillId="9" borderId="30" xfId="0" applyFont="1" applyFill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44" fontId="9" fillId="23" borderId="12" xfId="1" applyFont="1" applyFill="1" applyBorder="1"/>
    <xf numFmtId="0" fontId="9" fillId="23" borderId="0" xfId="0" applyFont="1" applyFill="1"/>
    <xf numFmtId="0" fontId="9" fillId="23" borderId="13" xfId="0" applyFont="1" applyFill="1" applyBorder="1"/>
    <xf numFmtId="0" fontId="9" fillId="0" borderId="0" xfId="0" applyFont="1"/>
    <xf numFmtId="44" fontId="9" fillId="0" borderId="31" xfId="1" applyFont="1" applyBorder="1" applyAlignment="1">
      <alignment horizontal="center"/>
    </xf>
    <xf numFmtId="0" fontId="4" fillId="8" borderId="25" xfId="0" applyFont="1" applyFill="1" applyBorder="1" applyAlignment="1">
      <alignment wrapText="1"/>
    </xf>
    <xf numFmtId="0" fontId="4" fillId="8" borderId="17" xfId="0" applyFont="1" applyFill="1" applyBorder="1" applyAlignment="1">
      <alignment wrapText="1"/>
    </xf>
    <xf numFmtId="0" fontId="4" fillId="8" borderId="26" xfId="0" applyFont="1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0" fillId="8" borderId="25" xfId="0" applyFill="1" applyBorder="1"/>
    <xf numFmtId="164" fontId="15" fillId="8" borderId="31" xfId="1" applyNumberFormat="1" applyFont="1" applyFill="1" applyBorder="1" applyAlignment="1">
      <alignment horizontal="right"/>
    </xf>
    <xf numFmtId="164" fontId="15" fillId="0" borderId="0" xfId="0" applyNumberFormat="1" applyFont="1"/>
    <xf numFmtId="164" fontId="35" fillId="8" borderId="32" xfId="1" applyNumberFormat="1" applyFont="1" applyFill="1" applyBorder="1" applyAlignment="1">
      <alignment horizontal="right" wrapText="1"/>
    </xf>
    <xf numFmtId="164" fontId="23" fillId="0" borderId="33" xfId="0" applyNumberFormat="1" applyFont="1" applyBorder="1"/>
    <xf numFmtId="0" fontId="1" fillId="22" borderId="20" xfId="0" applyFont="1" applyFill="1" applyBorder="1" applyAlignment="1">
      <alignment horizontal="center" wrapText="1"/>
    </xf>
    <xf numFmtId="164" fontId="1" fillId="22" borderId="21" xfId="1" applyNumberFormat="1" applyFont="1" applyFill="1" applyBorder="1" applyAlignment="1">
      <alignment horizontal="center" wrapText="1"/>
    </xf>
    <xf numFmtId="0" fontId="36" fillId="0" borderId="0" xfId="0" applyFont="1" applyAlignment="1">
      <alignment vertical="center"/>
    </xf>
    <xf numFmtId="164" fontId="23" fillId="0" borderId="15" xfId="0" applyNumberFormat="1" applyFont="1" applyBorder="1"/>
    <xf numFmtId="0" fontId="38" fillId="0" borderId="0" xfId="0" applyFont="1" applyAlignment="1">
      <alignment wrapText="1"/>
    </xf>
    <xf numFmtId="164" fontId="6" fillId="0" borderId="0" xfId="0" applyNumberFormat="1" applyFont="1"/>
    <xf numFmtId="0" fontId="8" fillId="8" borderId="12" xfId="0" applyFont="1" applyFill="1" applyBorder="1" applyAlignment="1">
      <alignment horizontal="left" vertical="center"/>
    </xf>
    <xf numFmtId="0" fontId="8" fillId="8" borderId="0" xfId="0" applyFont="1" applyFill="1" applyAlignment="1">
      <alignment horizontal="left" vertical="center"/>
    </xf>
    <xf numFmtId="0" fontId="8" fillId="8" borderId="14" xfId="0" applyFont="1" applyFill="1" applyBorder="1" applyAlignment="1">
      <alignment horizontal="left" vertical="center"/>
    </xf>
    <xf numFmtId="0" fontId="8" fillId="8" borderId="15" xfId="0" applyFont="1" applyFill="1" applyBorder="1" applyAlignment="1">
      <alignment horizontal="left" vertical="center"/>
    </xf>
    <xf numFmtId="44" fontId="6" fillId="8" borderId="0" xfId="1" applyFont="1" applyFill="1" applyBorder="1" applyAlignment="1">
      <alignment vertical="center"/>
    </xf>
    <xf numFmtId="44" fontId="6" fillId="8" borderId="13" xfId="1" applyFont="1" applyFill="1" applyBorder="1" applyAlignment="1">
      <alignment vertical="center"/>
    </xf>
    <xf numFmtId="9" fontId="6" fillId="8" borderId="15" xfId="2" applyFont="1" applyFill="1" applyBorder="1" applyAlignment="1">
      <alignment vertical="center"/>
    </xf>
    <xf numFmtId="9" fontId="6" fillId="8" borderId="16" xfId="2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17" borderId="22" xfId="0" applyFont="1" applyFill="1" applyBorder="1" applyAlignment="1">
      <alignment horizontal="center"/>
    </xf>
    <xf numFmtId="0" fontId="12" fillId="17" borderId="23" xfId="0" applyFont="1" applyFill="1" applyBorder="1" applyAlignment="1">
      <alignment horizontal="center"/>
    </xf>
    <xf numFmtId="0" fontId="12" fillId="17" borderId="24" xfId="0" applyFont="1" applyFill="1" applyBorder="1" applyAlignment="1">
      <alignment horizontal="center"/>
    </xf>
    <xf numFmtId="0" fontId="8" fillId="8" borderId="27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3" fillId="9" borderId="19" xfId="0" applyFont="1" applyFill="1" applyBorder="1" applyAlignment="1">
      <alignment horizontal="center" wrapText="1"/>
    </xf>
    <xf numFmtId="0" fontId="23" fillId="9" borderId="20" xfId="0" applyFont="1" applyFill="1" applyBorder="1" applyAlignment="1">
      <alignment horizontal="center" wrapText="1"/>
    </xf>
    <xf numFmtId="0" fontId="23" fillId="9" borderId="21" xfId="0" applyFont="1" applyFill="1" applyBorder="1" applyAlignment="1">
      <alignment horizontal="center" wrapText="1"/>
    </xf>
    <xf numFmtId="0" fontId="8" fillId="8" borderId="25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6" fillId="8" borderId="0" xfId="0" applyFont="1" applyFill="1" applyAlignment="1">
      <alignment vertical="center"/>
    </xf>
    <xf numFmtId="0" fontId="6" fillId="8" borderId="13" xfId="0" applyFont="1" applyFill="1" applyBorder="1" applyAlignment="1">
      <alignment vertical="center"/>
    </xf>
    <xf numFmtId="0" fontId="12" fillId="17" borderId="25" xfId="0" applyFont="1" applyFill="1" applyBorder="1" applyAlignment="1">
      <alignment horizontal="center"/>
    </xf>
    <xf numFmtId="0" fontId="12" fillId="17" borderId="17" xfId="0" applyFont="1" applyFill="1" applyBorder="1" applyAlignment="1">
      <alignment horizontal="center"/>
    </xf>
    <xf numFmtId="0" fontId="12" fillId="17" borderId="26" xfId="0" applyFont="1" applyFill="1" applyBorder="1" applyAlignment="1">
      <alignment horizontal="center"/>
    </xf>
    <xf numFmtId="0" fontId="28" fillId="9" borderId="9" xfId="0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/>
    </xf>
    <xf numFmtId="0" fontId="0" fillId="0" borderId="20" xfId="0" applyBorder="1"/>
    <xf numFmtId="0" fontId="1" fillId="3" borderId="20" xfId="0" applyFont="1" applyFill="1" applyBorder="1"/>
    <xf numFmtId="0" fontId="0" fillId="0" borderId="21" xfId="0" applyBorder="1"/>
    <xf numFmtId="0" fontId="3" fillId="0" borderId="10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164" fontId="4" fillId="7" borderId="25" xfId="0" applyNumberFormat="1" applyFont="1" applyFill="1" applyBorder="1"/>
    <xf numFmtId="0" fontId="0" fillId="8" borderId="26" xfId="0" applyFill="1" applyBorder="1"/>
    <xf numFmtId="0" fontId="3" fillId="0" borderId="0" xfId="0" applyFont="1" applyAlignment="1">
      <alignment wrapText="1"/>
    </xf>
    <xf numFmtId="0" fontId="0" fillId="0" borderId="0" xfId="0"/>
    <xf numFmtId="0" fontId="0" fillId="0" borderId="15" xfId="0" applyBorder="1"/>
    <xf numFmtId="164" fontId="1" fillId="8" borderId="9" xfId="0" applyNumberFormat="1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44" fontId="1" fillId="8" borderId="11" xfId="1" applyFont="1" applyFill="1" applyBorder="1" applyAlignment="1">
      <alignment vertical="center"/>
    </xf>
    <xf numFmtId="44" fontId="0" fillId="8" borderId="13" xfId="1" applyFont="1" applyFill="1" applyBorder="1" applyAlignment="1">
      <alignment vertical="center"/>
    </xf>
    <xf numFmtId="44" fontId="0" fillId="8" borderId="16" xfId="1" applyFont="1" applyFill="1" applyBorder="1" applyAlignment="1">
      <alignment vertical="center"/>
    </xf>
    <xf numFmtId="164" fontId="4" fillId="7" borderId="27" xfId="0" applyNumberFormat="1" applyFont="1" applyFill="1" applyBorder="1"/>
    <xf numFmtId="0" fontId="0" fillId="8" borderId="29" xfId="0" applyFill="1" applyBorder="1"/>
    <xf numFmtId="0" fontId="17" fillId="0" borderId="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164" fontId="15" fillId="8" borderId="11" xfId="0" applyNumberFormat="1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164" fontId="1" fillId="6" borderId="37" xfId="0" applyNumberFormat="1" applyFont="1" applyFill="1" applyBorder="1"/>
    <xf numFmtId="0" fontId="15" fillId="9" borderId="38" xfId="0" applyFont="1" applyFill="1" applyBorder="1"/>
    <xf numFmtId="164" fontId="4" fillId="7" borderId="22" xfId="0" applyNumberFormat="1" applyFont="1" applyFill="1" applyBorder="1"/>
    <xf numFmtId="0" fontId="0" fillId="8" borderId="24" xfId="0" applyFill="1" applyBorder="1"/>
    <xf numFmtId="164" fontId="4" fillId="0" borderId="0" xfId="0" applyNumberFormat="1" applyFont="1"/>
    <xf numFmtId="0" fontId="18" fillId="0" borderId="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4" fontId="20" fillId="0" borderId="10" xfId="1" applyFont="1" applyBorder="1" applyAlignment="1">
      <alignment horizontal="center" vertical="center" wrapText="1"/>
    </xf>
    <xf numFmtId="44" fontId="20" fillId="0" borderId="0" xfId="1" applyFont="1" applyBorder="1" applyAlignment="1">
      <alignment horizontal="center" vertical="center" wrapText="1"/>
    </xf>
    <xf numFmtId="44" fontId="20" fillId="0" borderId="15" xfId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4" fontId="1" fillId="7" borderId="0" xfId="0" applyNumberFormat="1" applyFont="1" applyFill="1" applyAlignment="1">
      <alignment vertical="center" wrapText="1"/>
    </xf>
    <xf numFmtId="0" fontId="15" fillId="8" borderId="0" xfId="0" applyFont="1" applyFill="1" applyAlignment="1">
      <alignment vertical="center" wrapText="1"/>
    </xf>
    <xf numFmtId="0" fontId="15" fillId="8" borderId="15" xfId="0" applyFont="1" applyFill="1" applyBorder="1" applyAlignment="1">
      <alignment vertical="center" wrapText="1"/>
    </xf>
    <xf numFmtId="164" fontId="1" fillId="7" borderId="0" xfId="0" applyNumberFormat="1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9" fontId="1" fillId="8" borderId="30" xfId="0" applyNumberFormat="1" applyFont="1" applyFill="1" applyBorder="1" applyAlignment="1">
      <alignment horizontal="center" vertical="center" wrapText="1"/>
    </xf>
    <xf numFmtId="9" fontId="1" fillId="8" borderId="31" xfId="0" applyNumberFormat="1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wrapText="1"/>
    </xf>
    <xf numFmtId="0" fontId="1" fillId="8" borderId="3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3" fillId="24" borderId="0" xfId="0" applyFont="1" applyFill="1" applyAlignment="1">
      <alignment horizontal="center" wrapText="1"/>
    </xf>
    <xf numFmtId="44" fontId="33" fillId="0" borderId="9" xfId="1" applyFont="1" applyBorder="1" applyAlignment="1">
      <alignment horizontal="center" vertical="center" wrapText="1"/>
    </xf>
    <xf numFmtId="44" fontId="33" fillId="0" borderId="10" xfId="1" applyFont="1" applyBorder="1" applyAlignment="1">
      <alignment horizontal="center" vertical="center" wrapText="1"/>
    </xf>
    <xf numFmtId="44" fontId="33" fillId="0" borderId="11" xfId="1" applyFont="1" applyBorder="1" applyAlignment="1">
      <alignment horizontal="center" vertical="center" wrapText="1"/>
    </xf>
    <xf numFmtId="44" fontId="33" fillId="0" borderId="12" xfId="1" applyFont="1" applyBorder="1" applyAlignment="1">
      <alignment horizontal="center" vertical="center" wrapText="1"/>
    </xf>
    <xf numFmtId="44" fontId="33" fillId="0" borderId="0" xfId="1" applyFont="1" applyBorder="1" applyAlignment="1">
      <alignment horizontal="center" vertical="center" wrapText="1"/>
    </xf>
    <xf numFmtId="44" fontId="33" fillId="0" borderId="13" xfId="1" applyFont="1" applyBorder="1" applyAlignment="1">
      <alignment horizontal="center" vertical="center" wrapText="1"/>
    </xf>
    <xf numFmtId="44" fontId="33" fillId="0" borderId="14" xfId="1" applyFont="1" applyBorder="1" applyAlignment="1">
      <alignment horizontal="center" vertical="center" wrapText="1"/>
    </xf>
    <xf numFmtId="44" fontId="33" fillId="0" borderId="15" xfId="1" applyFont="1" applyBorder="1" applyAlignment="1">
      <alignment horizontal="center" vertical="center" wrapText="1"/>
    </xf>
    <xf numFmtId="44" fontId="33" fillId="0" borderId="16" xfId="1" applyFont="1" applyBorder="1" applyAlignment="1">
      <alignment horizontal="center" vertical="center" wrapText="1"/>
    </xf>
  </cellXfs>
  <cellStyles count="3">
    <cellStyle name="Procent" xfId="2" builtinId="5"/>
    <cellStyle name="Standaard" xfId="0" builtinId="0"/>
    <cellStyle name="Valuta" xfId="1" builtinId="4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21772</xdr:colOff>
      <xdr:row>0</xdr:row>
      <xdr:rowOff>0</xdr:rowOff>
    </xdr:from>
    <xdr:to>
      <xdr:col>1</xdr:col>
      <xdr:colOff>3684815</xdr:colOff>
      <xdr:row>6</xdr:row>
      <xdr:rowOff>153285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CE2C35F-2BDA-4F5B-A319-9B835304C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372" y="0"/>
          <a:ext cx="3663043" cy="116565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E4442AC8-1A61-48CA-91AF-139073D36BBE}" autoFormatId="16" applyNumberFormats="0" applyBorderFormats="0" applyFontFormats="0" applyPatternFormats="0" applyAlignmentFormats="0" applyWidthHeightFormats="0">
  <queryTableRefresh nextId="72">
    <queryTableFields count="4">
      <queryTableField id="2" name="ID" tableColumnId="2"/>
      <queryTableField id="3" name="Naam" tableColumnId="3"/>
      <queryTableField id="8" name="Gemeente" tableColumnId="8"/>
      <queryTableField id="11" name="Categorie_BVR" tableColumnId="11"/>
    </queryTableFields>
    <queryTableDeletedFields count="66">
      <deletedField name="FID"/>
      <deletedField name="Centroide_coordinaten"/>
      <deletedField name="District"/>
      <deletedField name="Adres"/>
      <deletedField name="Status"/>
      <deletedField name="Timing_uitvoering"/>
      <deletedField name="Timing_opening"/>
      <deletedField name="Hoppinzuilen_aantal"/>
      <deletedField name="Hoppinzuilen_type"/>
      <deletedField name="Hoppinzuilen_coordinaten"/>
      <deletedField name="Beheer"/>
      <deletedField name="Toegankelijkheid"/>
      <deletedField name="Deelsystemen_aanbod"/>
      <deletedField name="Deelsystemen_operatoren"/>
      <deletedField name="Deelsystemen_operator_aanbod"/>
      <deletedField name="Lijnbus_halte"/>
      <deletedField name="Tramhalte"/>
      <deletedField name="Kernnet"/>
      <deletedField name="Aanvullend_net"/>
      <deletedField name="Functioneel_net"/>
      <deletedField name="Metrohalte"/>
      <deletedField name="Treinstation"/>
      <deletedField name="VOM_flex_halte"/>
      <deletedField name="Deelwagen_VOM"/>
      <deletedField name="Deelfiets_VOM"/>
      <deletedField name="Fietslockers"/>
      <deletedField name="Drop_off_zone_deelsteps"/>
      <deletedField name="Park_and_ride"/>
      <deletedField name="Kiss_and_ride"/>
      <deletedField name="Aantal_laadpunten_EV_deelwagens_buiten_VOM"/>
      <deletedField name="Aantal_laadpunten_EV"/>
      <deletedField name="Aantal_laadpunten_E-bike_deelfietsen_buiten_VOM"/>
      <deletedField name="Aantal_laadpunten_E-bike"/>
      <deletedField name="Aantal_parkeerplaatsen_deelfietsen_VOM"/>
      <deletedField name="Aantal_parkeerplaatsen_carpool"/>
      <deletedField name="Aantal_parkeerplaatsen_deelwagens_buiten_VOM"/>
      <deletedField name="Aantal_parkeerplaatsen_wagens"/>
      <deletedField name="Aantal_parkeerplaatsen_beperking"/>
      <deletedField name="Aantal_parkeerplaatsen_bromfietsen_tweewielers"/>
      <deletedField name="Aantal_parkeerplaatsen_flextaxi"/>
      <deletedField name="Fietsenstallingen_aantal"/>
      <deletedField name="Fietsenstallingen_naam"/>
      <deletedField name="Fietsenstallingen_aantal_overdekt"/>
      <deletedField name="Fietsenstallingen_aantal_beveiligd"/>
      <deletedField name="Fietsenstallingen_aantal_toegankelijk_buitenmaatse_fietsen"/>
      <deletedField name="Wachtaccomodatie"/>
      <deletedField name="Vuilnisbak"/>
      <deletedField name="Pakketautomaat"/>
      <deletedField name="Bagagelocker"/>
      <deletedField name="Fietshersteldienst"/>
      <deletedField name="Fietspomp"/>
      <deletedField name="Sanitair"/>
      <deletedField name="Rode_brievenbus"/>
      <deletedField name="AED"/>
      <deletedField name="Geld_automaat"/>
      <deletedField name="Wifi"/>
      <deletedField name="Oplaadpunt_smartphones"/>
      <deletedField name="Drinkwatervoorziening"/>
      <deletedField name="Vergaderruimte"/>
      <deletedField name="Voedings-en_krantenwinkel"/>
      <deletedField name="Eet-en_drankgelegenheid"/>
      <deletedField name="Uitleenpunt_kinderwagens"/>
      <deletedField name="Spin-off_centrumdiensten"/>
      <deletedField name="geom"/>
      <deletedField name="Provincie"/>
      <deletedField name="VV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B97CE7-9FC6-4C15-BBAD-8DDA78F5AEB3}" name="_231130_hoppin_hoppinpunt_mapstore" displayName="_231130_hoppin_hoppinpunt_mapstore" ref="A1:D2213" tableType="queryTable" totalsRowShown="0">
  <autoFilter ref="A1:D2213" xr:uid="{98B97CE7-9FC6-4C15-BBAD-8DDA78F5AEB3}"/>
  <sortState xmlns:xlrd2="http://schemas.microsoft.com/office/spreadsheetml/2017/richdata2" ref="A2:D2213">
    <sortCondition ref="C1:C2213"/>
  </sortState>
  <tableColumns count="4">
    <tableColumn id="2" xr3:uid="{7D4053CA-53AC-4C38-AFE0-CDF665601A4E}" uniqueName="2" name="ID" queryTableFieldId="2"/>
    <tableColumn id="3" xr3:uid="{EDBEA832-BE96-4549-BEB3-53DDDA929B66}" uniqueName="3" name="Naam" queryTableFieldId="3" dataDxfId="2"/>
    <tableColumn id="8" xr3:uid="{33D8B23B-D387-406B-9529-CF720C11D708}" uniqueName="8" name="Gemeente" queryTableFieldId="8" dataDxfId="1"/>
    <tableColumn id="11" xr3:uid="{98354281-1197-4DF1-8B9C-119375CED46C}" uniqueName="11" name="Categorie_BVR" queryTableFieldId="1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E0227-3EB4-422A-ABD2-D1B445E45C10}">
  <dimension ref="B7:C100"/>
  <sheetViews>
    <sheetView tabSelected="1" zoomScaleNormal="100" workbookViewId="0"/>
  </sheetViews>
  <sheetFormatPr defaultRowHeight="13.2"/>
  <cols>
    <col min="2" max="2" width="53.88671875" bestFit="1" customWidth="1"/>
  </cols>
  <sheetData>
    <row r="7" spans="2:2" ht="13.8" thickBot="1"/>
    <row r="8" spans="2:2" ht="17.399999999999999">
      <c r="B8" s="75" t="s">
        <v>3043</v>
      </c>
    </row>
    <row r="9" spans="2:2">
      <c r="B9" s="68" t="s">
        <v>3030</v>
      </c>
    </row>
    <row r="10" spans="2:2">
      <c r="B10" s="69" t="s">
        <v>3031</v>
      </c>
    </row>
    <row r="11" spans="2:2" ht="13.8" thickBot="1">
      <c r="B11" s="71" t="s">
        <v>3032</v>
      </c>
    </row>
    <row r="12" spans="2:2" ht="20.399999999999999">
      <c r="B12" s="74" t="s">
        <v>3038</v>
      </c>
    </row>
    <row r="13" spans="2:2" ht="25.65" customHeight="1">
      <c r="B13" s="72" t="s">
        <v>3039</v>
      </c>
    </row>
    <row r="14" spans="2:2" ht="25.65" customHeight="1">
      <c r="B14" s="72" t="s">
        <v>3040</v>
      </c>
    </row>
    <row r="15" spans="2:2" ht="27.6" customHeight="1" thickBot="1">
      <c r="B15" s="73" t="s">
        <v>3041</v>
      </c>
    </row>
    <row r="16" spans="2:2" ht="21" thickBot="1">
      <c r="B16" s="243" t="s">
        <v>3060</v>
      </c>
    </row>
    <row r="17" spans="2:3" ht="40.200000000000003" thickBot="1">
      <c r="B17" s="244" t="s">
        <v>3205</v>
      </c>
    </row>
    <row r="18" spans="2:3" ht="79.8" thickBot="1">
      <c r="B18" s="244" t="s">
        <v>3311</v>
      </c>
      <c r="C18" s="16" t="s">
        <v>3062</v>
      </c>
    </row>
    <row r="19" spans="2:3" ht="40.200000000000003" thickBot="1">
      <c r="B19" s="255" t="s">
        <v>3061</v>
      </c>
    </row>
    <row r="20" spans="2:3" ht="27" thickBot="1">
      <c r="B20" s="254" t="s">
        <v>3316</v>
      </c>
    </row>
    <row r="21" spans="2:3" ht="13.8" thickBot="1">
      <c r="B21" s="253" t="s">
        <v>3315</v>
      </c>
    </row>
    <row r="100" spans="2:2">
      <c r="B100" t="s">
        <v>3325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25D8B-0E3A-40D7-B328-37F3AB2FB701}">
  <dimension ref="A1:G2898"/>
  <sheetViews>
    <sheetView topLeftCell="A2589" zoomScale="99" zoomScaleNormal="99" workbookViewId="0">
      <selection activeCell="L17" sqref="L17:L18"/>
    </sheetView>
  </sheetViews>
  <sheetFormatPr defaultRowHeight="13.8"/>
  <cols>
    <col min="1" max="1" width="9.5546875" style="28" customWidth="1"/>
    <col min="2" max="2" width="56" style="28" customWidth="1"/>
  </cols>
  <sheetData>
    <row r="1" spans="1:7">
      <c r="A1" s="26" t="s">
        <v>2344</v>
      </c>
      <c r="B1" s="26" t="s">
        <v>2346</v>
      </c>
    </row>
    <row r="2" spans="1:7">
      <c r="A2" s="27">
        <v>612</v>
      </c>
      <c r="B2" s="28" t="s">
        <v>2347</v>
      </c>
      <c r="C2" s="23"/>
      <c r="D2" s="23"/>
      <c r="E2" s="24"/>
      <c r="F2" s="23"/>
      <c r="G2" s="23"/>
    </row>
    <row r="3" spans="1:7">
      <c r="A3" s="27">
        <v>1000</v>
      </c>
      <c r="B3" s="28" t="s">
        <v>2348</v>
      </c>
      <c r="C3" s="23"/>
      <c r="D3" s="23"/>
      <c r="E3" s="23"/>
      <c r="F3" s="23"/>
      <c r="G3" s="23"/>
    </row>
    <row r="4" spans="1:7">
      <c r="A4" s="27">
        <v>1005</v>
      </c>
      <c r="B4" s="28" t="s">
        <v>2349</v>
      </c>
      <c r="C4" s="23"/>
      <c r="D4" s="23"/>
      <c r="E4" s="24"/>
      <c r="F4" s="23"/>
      <c r="G4" s="23"/>
    </row>
    <row r="5" spans="1:7">
      <c r="A5" s="27">
        <v>1006</v>
      </c>
      <c r="B5" s="28" t="s">
        <v>2350</v>
      </c>
      <c r="C5" s="23"/>
      <c r="D5" s="23"/>
      <c r="E5" s="23"/>
      <c r="F5" s="23"/>
      <c r="G5" s="23"/>
    </row>
    <row r="6" spans="1:7">
      <c r="A6" s="27">
        <v>1007</v>
      </c>
      <c r="B6" s="28" t="s">
        <v>2351</v>
      </c>
      <c r="C6" s="23"/>
      <c r="D6" s="23"/>
      <c r="E6" s="24"/>
      <c r="F6" s="23"/>
      <c r="G6" s="23"/>
    </row>
    <row r="7" spans="1:7">
      <c r="A7" s="27">
        <v>1008</v>
      </c>
      <c r="B7" s="28" t="s">
        <v>2352</v>
      </c>
      <c r="C7" s="23"/>
      <c r="D7" s="23"/>
      <c r="E7" s="24"/>
      <c r="F7" s="23"/>
      <c r="G7" s="23"/>
    </row>
    <row r="8" spans="1:7">
      <c r="A8" s="27">
        <v>1009</v>
      </c>
      <c r="B8" s="28" t="s">
        <v>2353</v>
      </c>
      <c r="C8" s="23"/>
      <c r="D8" s="23"/>
      <c r="E8" s="23"/>
      <c r="F8" s="23"/>
      <c r="G8" s="23"/>
    </row>
    <row r="9" spans="1:7">
      <c r="A9" s="27">
        <v>1011</v>
      </c>
      <c r="B9" s="28" t="s">
        <v>2354</v>
      </c>
      <c r="C9" s="23"/>
      <c r="D9" s="23"/>
      <c r="E9" s="23"/>
      <c r="F9" s="23"/>
      <c r="G9" s="23"/>
    </row>
    <row r="10" spans="1:7">
      <c r="A10" s="27">
        <v>1012</v>
      </c>
      <c r="B10" s="28" t="s">
        <v>2355</v>
      </c>
      <c r="C10" s="23"/>
      <c r="D10" s="23"/>
      <c r="E10" s="24"/>
      <c r="F10" s="23"/>
      <c r="G10" s="23"/>
    </row>
    <row r="11" spans="1:7">
      <c r="A11" s="27">
        <v>1020</v>
      </c>
      <c r="B11" s="28" t="s">
        <v>2348</v>
      </c>
      <c r="C11" s="23"/>
      <c r="D11" s="23"/>
      <c r="E11" s="24"/>
      <c r="F11" s="23"/>
      <c r="G11" s="23"/>
    </row>
    <row r="12" spans="1:7">
      <c r="A12" s="27">
        <v>1030</v>
      </c>
      <c r="B12" s="28" t="s">
        <v>2356</v>
      </c>
      <c r="C12" s="23"/>
      <c r="D12" s="23"/>
      <c r="E12" s="23"/>
      <c r="F12" s="23"/>
      <c r="G12" s="23"/>
    </row>
    <row r="13" spans="1:7">
      <c r="A13" s="27">
        <v>1031</v>
      </c>
      <c r="B13" s="28" t="s">
        <v>2357</v>
      </c>
      <c r="C13" s="23"/>
      <c r="D13" s="23"/>
      <c r="E13" s="24"/>
      <c r="F13" s="23"/>
      <c r="G13" s="23"/>
    </row>
    <row r="14" spans="1:7">
      <c r="A14" s="27">
        <v>1033</v>
      </c>
      <c r="B14" s="28" t="s">
        <v>2358</v>
      </c>
      <c r="C14" s="23"/>
      <c r="D14" s="23"/>
      <c r="E14" s="24"/>
      <c r="F14" s="23"/>
      <c r="G14" s="23"/>
    </row>
    <row r="15" spans="1:7">
      <c r="A15" s="27">
        <v>1035</v>
      </c>
      <c r="B15" s="28" t="s">
        <v>2359</v>
      </c>
      <c r="C15" s="23"/>
      <c r="D15" s="23"/>
      <c r="E15" s="23"/>
      <c r="F15" s="23"/>
      <c r="G15" s="23"/>
    </row>
    <row r="16" spans="1:7">
      <c r="A16" s="27">
        <v>1040</v>
      </c>
      <c r="B16" s="28" t="s">
        <v>2360</v>
      </c>
      <c r="C16" s="23"/>
      <c r="D16" s="23"/>
      <c r="E16" s="24"/>
      <c r="F16" s="23"/>
      <c r="G16" s="23"/>
    </row>
    <row r="17" spans="1:7">
      <c r="A17" s="27">
        <v>1041</v>
      </c>
      <c r="B17" s="28" t="s">
        <v>2361</v>
      </c>
      <c r="C17" s="23"/>
      <c r="D17" s="23"/>
      <c r="E17" s="24"/>
      <c r="F17" s="23"/>
      <c r="G17" s="23"/>
    </row>
    <row r="18" spans="1:7">
      <c r="A18" s="27">
        <v>1043</v>
      </c>
      <c r="B18" s="28" t="s">
        <v>2362</v>
      </c>
      <c r="C18" s="23"/>
      <c r="D18" s="23"/>
      <c r="E18" s="24"/>
      <c r="F18" s="23"/>
      <c r="G18" s="23"/>
    </row>
    <row r="19" spans="1:7">
      <c r="A19" s="27">
        <v>1044</v>
      </c>
      <c r="B19" s="28" t="s">
        <v>2363</v>
      </c>
      <c r="C19" s="23"/>
      <c r="D19" s="23"/>
      <c r="E19" s="24"/>
      <c r="F19" s="23"/>
      <c r="G19" s="23"/>
    </row>
    <row r="20" spans="1:7">
      <c r="A20" s="27">
        <v>1046</v>
      </c>
      <c r="B20" s="28" t="s">
        <v>2364</v>
      </c>
      <c r="C20" s="23"/>
      <c r="D20" s="23"/>
      <c r="E20" s="24"/>
      <c r="F20" s="23"/>
      <c r="G20" s="23"/>
    </row>
    <row r="21" spans="1:7">
      <c r="A21" s="27">
        <v>1047</v>
      </c>
      <c r="B21" s="28" t="s">
        <v>2365</v>
      </c>
      <c r="C21" s="23"/>
      <c r="D21" s="23"/>
      <c r="E21" s="23"/>
      <c r="F21" s="23"/>
      <c r="G21" s="23"/>
    </row>
    <row r="22" spans="1:7">
      <c r="A22" s="27">
        <v>1048</v>
      </c>
      <c r="B22" s="28" t="s">
        <v>2366</v>
      </c>
      <c r="C22" s="23"/>
      <c r="D22" s="23"/>
      <c r="E22" s="23"/>
      <c r="F22" s="23"/>
      <c r="G22" s="23"/>
    </row>
    <row r="23" spans="1:7">
      <c r="A23" s="27">
        <v>1049</v>
      </c>
      <c r="B23" s="28" t="s">
        <v>2367</v>
      </c>
      <c r="C23" s="23"/>
      <c r="D23" s="23"/>
      <c r="E23" s="24"/>
      <c r="F23" s="23"/>
      <c r="G23" s="23"/>
    </row>
    <row r="24" spans="1:7">
      <c r="A24" s="27">
        <v>1050</v>
      </c>
      <c r="B24" s="28" t="s">
        <v>2368</v>
      </c>
      <c r="C24" s="23"/>
      <c r="D24" s="23"/>
      <c r="E24" s="24"/>
      <c r="F24" s="23"/>
      <c r="G24" s="23"/>
    </row>
    <row r="25" spans="1:7">
      <c r="A25" s="27">
        <v>1060</v>
      </c>
      <c r="B25" s="28" t="s">
        <v>2369</v>
      </c>
      <c r="C25" s="23"/>
      <c r="D25" s="23"/>
      <c r="E25" s="23"/>
      <c r="F25" s="23"/>
      <c r="G25" s="23"/>
    </row>
    <row r="26" spans="1:7">
      <c r="A26" s="27">
        <v>1070</v>
      </c>
      <c r="B26" s="28" t="s">
        <v>2370</v>
      </c>
      <c r="C26" s="23"/>
      <c r="D26" s="23"/>
      <c r="E26" s="23"/>
      <c r="F26" s="23"/>
      <c r="G26" s="23"/>
    </row>
    <row r="27" spans="1:7">
      <c r="A27" s="27">
        <v>1080</v>
      </c>
      <c r="B27" s="28" t="s">
        <v>2371</v>
      </c>
      <c r="C27" s="23"/>
      <c r="D27" s="23"/>
      <c r="E27" s="24"/>
      <c r="F27" s="23"/>
      <c r="G27" s="23"/>
    </row>
    <row r="28" spans="1:7">
      <c r="A28" s="27">
        <v>1081</v>
      </c>
      <c r="B28" s="28" t="s">
        <v>2372</v>
      </c>
      <c r="C28" s="23"/>
      <c r="D28" s="23"/>
      <c r="E28" s="23"/>
      <c r="F28" s="23"/>
      <c r="G28" s="23"/>
    </row>
    <row r="29" spans="1:7">
      <c r="A29" s="27">
        <v>1082</v>
      </c>
      <c r="B29" s="28" t="s">
        <v>2373</v>
      </c>
      <c r="C29" s="23"/>
      <c r="D29" s="23"/>
      <c r="E29" s="24"/>
      <c r="F29" s="23"/>
      <c r="G29" s="23"/>
    </row>
    <row r="30" spans="1:7">
      <c r="A30" s="27">
        <v>1083</v>
      </c>
      <c r="B30" s="28" t="s">
        <v>2374</v>
      </c>
      <c r="C30" s="23"/>
      <c r="D30" s="23"/>
      <c r="E30" s="24"/>
      <c r="F30" s="23"/>
      <c r="G30" s="23"/>
    </row>
    <row r="31" spans="1:7">
      <c r="A31" s="27">
        <v>1090</v>
      </c>
      <c r="B31" s="28" t="s">
        <v>2375</v>
      </c>
      <c r="C31" s="23"/>
      <c r="D31" s="23"/>
      <c r="E31" s="23"/>
      <c r="F31" s="23"/>
      <c r="G31" s="23"/>
    </row>
    <row r="32" spans="1:7">
      <c r="A32" s="27">
        <v>1099</v>
      </c>
      <c r="B32" s="28" t="s">
        <v>2376</v>
      </c>
      <c r="C32" s="23"/>
      <c r="D32" s="23"/>
      <c r="E32" s="23"/>
      <c r="F32" s="23"/>
      <c r="G32" s="23"/>
    </row>
    <row r="33" spans="1:7">
      <c r="A33" s="27">
        <v>1100</v>
      </c>
      <c r="B33" s="28" t="s">
        <v>2377</v>
      </c>
      <c r="C33" s="23"/>
      <c r="D33" s="23"/>
      <c r="E33" s="24"/>
      <c r="F33" s="23"/>
      <c r="G33" s="23"/>
    </row>
    <row r="34" spans="1:7">
      <c r="A34" s="27">
        <v>1101</v>
      </c>
      <c r="B34" s="28" t="s">
        <v>2378</v>
      </c>
      <c r="C34" s="23"/>
      <c r="D34" s="23"/>
      <c r="E34" s="24"/>
      <c r="F34" s="23"/>
      <c r="G34" s="23"/>
    </row>
    <row r="35" spans="1:7">
      <c r="A35" s="27">
        <v>1105</v>
      </c>
      <c r="B35" s="28" t="s">
        <v>2379</v>
      </c>
      <c r="C35" s="23"/>
      <c r="D35" s="23"/>
      <c r="E35" s="23"/>
      <c r="F35" s="23"/>
      <c r="G35" s="23"/>
    </row>
    <row r="36" spans="1:7">
      <c r="A36" s="27">
        <v>1110</v>
      </c>
      <c r="B36" s="28" t="s">
        <v>2380</v>
      </c>
      <c r="C36" s="23"/>
      <c r="D36" s="23"/>
      <c r="E36" s="24"/>
      <c r="F36" s="23"/>
      <c r="G36" s="23"/>
    </row>
    <row r="37" spans="1:7">
      <c r="A37" s="27">
        <v>1120</v>
      </c>
      <c r="B37" s="28" t="s">
        <v>2348</v>
      </c>
      <c r="C37" s="23"/>
      <c r="D37" s="23"/>
      <c r="E37" s="23"/>
      <c r="F37" s="23"/>
      <c r="G37" s="23"/>
    </row>
    <row r="38" spans="1:7">
      <c r="A38" s="27">
        <v>1130</v>
      </c>
      <c r="B38" s="28" t="s">
        <v>2348</v>
      </c>
      <c r="C38" s="23"/>
      <c r="D38" s="23"/>
      <c r="E38" s="24"/>
      <c r="F38" s="23"/>
      <c r="G38" s="23"/>
    </row>
    <row r="39" spans="1:7">
      <c r="A39" s="27">
        <v>1140</v>
      </c>
      <c r="B39" s="28" t="s">
        <v>2381</v>
      </c>
      <c r="C39" s="23"/>
      <c r="D39" s="23"/>
      <c r="E39" s="24"/>
      <c r="F39" s="23"/>
      <c r="G39" s="23"/>
    </row>
    <row r="40" spans="1:7">
      <c r="A40" s="27">
        <v>1150</v>
      </c>
      <c r="B40" s="28" t="s">
        <v>2382</v>
      </c>
      <c r="C40" s="23"/>
      <c r="D40" s="23"/>
      <c r="E40" s="23"/>
      <c r="F40" s="23"/>
      <c r="G40" s="23"/>
    </row>
    <row r="41" spans="1:7">
      <c r="A41" s="27">
        <v>1160</v>
      </c>
      <c r="B41" s="28" t="s">
        <v>2383</v>
      </c>
      <c r="C41" s="23"/>
      <c r="D41" s="23"/>
      <c r="E41" s="24"/>
      <c r="F41" s="23"/>
      <c r="G41" s="23"/>
    </row>
    <row r="42" spans="1:7">
      <c r="A42" s="27">
        <v>1170</v>
      </c>
      <c r="B42" s="28" t="s">
        <v>2384</v>
      </c>
      <c r="C42" s="23"/>
      <c r="D42" s="23"/>
      <c r="E42" s="24"/>
      <c r="F42" s="23"/>
      <c r="G42" s="23"/>
    </row>
    <row r="43" spans="1:7">
      <c r="A43" s="27">
        <v>1180</v>
      </c>
      <c r="B43" s="28" t="s">
        <v>2385</v>
      </c>
      <c r="C43" s="23"/>
      <c r="D43" s="23"/>
      <c r="E43" s="24"/>
      <c r="F43" s="23"/>
      <c r="G43" s="23"/>
    </row>
    <row r="44" spans="1:7">
      <c r="A44" s="27">
        <v>1190</v>
      </c>
      <c r="B44" s="28" t="s">
        <v>2386</v>
      </c>
      <c r="C44" s="23"/>
      <c r="D44" s="23"/>
      <c r="E44" s="24"/>
      <c r="F44" s="23"/>
      <c r="G44" s="23"/>
    </row>
    <row r="45" spans="1:7">
      <c r="A45" s="27">
        <v>1200</v>
      </c>
      <c r="B45" s="28" t="s">
        <v>2387</v>
      </c>
      <c r="C45" s="23"/>
      <c r="D45" s="23"/>
      <c r="E45" s="24"/>
      <c r="F45" s="23"/>
      <c r="G45" s="23"/>
    </row>
    <row r="46" spans="1:7">
      <c r="A46" s="27">
        <v>1210</v>
      </c>
      <c r="B46" s="28" t="s">
        <v>2388</v>
      </c>
      <c r="C46" s="23"/>
      <c r="D46" s="23"/>
      <c r="E46" s="24"/>
      <c r="F46" s="23"/>
      <c r="G46" s="23"/>
    </row>
    <row r="47" spans="1:7">
      <c r="A47" s="27">
        <v>1212</v>
      </c>
      <c r="B47" s="28" t="s">
        <v>2389</v>
      </c>
      <c r="C47" s="23"/>
      <c r="D47" s="23"/>
      <c r="E47" s="23"/>
      <c r="F47" s="23"/>
      <c r="G47" s="23"/>
    </row>
    <row r="48" spans="1:7">
      <c r="A48" s="27">
        <v>1300</v>
      </c>
      <c r="B48" s="28" t="s">
        <v>2390</v>
      </c>
      <c r="C48" s="23"/>
      <c r="D48" s="23"/>
      <c r="E48" s="24"/>
      <c r="F48" s="23"/>
      <c r="G48" s="23"/>
    </row>
    <row r="49" spans="1:7">
      <c r="A49" s="27">
        <v>1300</v>
      </c>
      <c r="B49" s="28" t="s">
        <v>2390</v>
      </c>
      <c r="C49" s="23"/>
      <c r="D49" s="23"/>
      <c r="E49" s="24"/>
      <c r="F49" s="23"/>
      <c r="G49" s="23"/>
    </row>
    <row r="50" spans="1:7">
      <c r="A50" s="27">
        <v>1301</v>
      </c>
      <c r="B50" s="28" t="s">
        <v>2390</v>
      </c>
      <c r="C50" s="23"/>
      <c r="D50" s="23"/>
      <c r="E50" s="23"/>
      <c r="F50" s="23"/>
      <c r="G50" s="23"/>
    </row>
    <row r="51" spans="1:7">
      <c r="A51" s="27">
        <v>1310</v>
      </c>
      <c r="B51" s="28" t="s">
        <v>2391</v>
      </c>
      <c r="C51" s="23"/>
      <c r="D51" s="23"/>
      <c r="E51" s="24"/>
      <c r="F51" s="23"/>
      <c r="G51" s="23"/>
    </row>
    <row r="52" spans="1:7">
      <c r="A52" s="27">
        <v>1315</v>
      </c>
      <c r="B52" s="28" t="s">
        <v>2392</v>
      </c>
      <c r="C52" s="23"/>
      <c r="D52" s="23"/>
      <c r="E52" s="24"/>
      <c r="F52" s="23"/>
      <c r="G52" s="23"/>
    </row>
    <row r="53" spans="1:7">
      <c r="A53" s="27">
        <v>1315</v>
      </c>
      <c r="B53" s="28" t="s">
        <v>2392</v>
      </c>
      <c r="C53" s="23"/>
      <c r="D53" s="23"/>
      <c r="E53" s="23"/>
      <c r="F53" s="23"/>
      <c r="G53" s="23"/>
    </row>
    <row r="54" spans="1:7">
      <c r="A54" s="27">
        <v>1315</v>
      </c>
      <c r="B54" s="28" t="s">
        <v>2392</v>
      </c>
      <c r="C54" s="23"/>
      <c r="D54" s="23"/>
      <c r="E54" s="24"/>
      <c r="F54" s="23"/>
      <c r="G54" s="23"/>
    </row>
    <row r="55" spans="1:7">
      <c r="A55" s="27">
        <v>1315</v>
      </c>
      <c r="B55" s="28" t="s">
        <v>2392</v>
      </c>
      <c r="C55" s="23"/>
      <c r="D55" s="23"/>
      <c r="E55" s="23"/>
      <c r="F55" s="23"/>
      <c r="G55" s="23"/>
    </row>
    <row r="56" spans="1:7">
      <c r="A56" s="27">
        <v>1315</v>
      </c>
      <c r="B56" s="28" t="s">
        <v>2392</v>
      </c>
      <c r="C56" s="23"/>
      <c r="D56" s="23"/>
      <c r="E56" s="24"/>
      <c r="F56" s="23"/>
      <c r="G56" s="23"/>
    </row>
    <row r="57" spans="1:7">
      <c r="A57" s="27">
        <v>1320</v>
      </c>
      <c r="B57" s="28" t="s">
        <v>2393</v>
      </c>
      <c r="C57" s="23"/>
      <c r="D57" s="23"/>
      <c r="E57" s="24"/>
      <c r="F57" s="23"/>
      <c r="G57" s="23"/>
    </row>
    <row r="58" spans="1:7">
      <c r="A58" s="27">
        <v>1320</v>
      </c>
      <c r="B58" s="28" t="s">
        <v>2393</v>
      </c>
      <c r="C58" s="23"/>
      <c r="D58" s="23"/>
      <c r="E58" s="23"/>
      <c r="F58" s="23"/>
      <c r="G58" s="23"/>
    </row>
    <row r="59" spans="1:7">
      <c r="A59" s="27">
        <v>1320</v>
      </c>
      <c r="B59" s="28" t="s">
        <v>2393</v>
      </c>
      <c r="C59" s="23"/>
      <c r="D59" s="23"/>
      <c r="E59" s="24"/>
      <c r="F59" s="23"/>
      <c r="G59" s="23"/>
    </row>
    <row r="60" spans="1:7">
      <c r="A60" s="27">
        <v>1320</v>
      </c>
      <c r="B60" s="28" t="s">
        <v>2393</v>
      </c>
      <c r="C60" s="23"/>
      <c r="D60" s="23"/>
      <c r="E60" s="24"/>
      <c r="F60" s="23"/>
      <c r="G60" s="23"/>
    </row>
    <row r="61" spans="1:7">
      <c r="A61" s="27">
        <v>1320</v>
      </c>
      <c r="B61" s="28" t="s">
        <v>2393</v>
      </c>
      <c r="C61" s="23"/>
      <c r="D61" s="23"/>
      <c r="E61" s="24"/>
      <c r="F61" s="23"/>
      <c r="G61" s="23"/>
    </row>
    <row r="62" spans="1:7">
      <c r="A62" s="27">
        <v>1325</v>
      </c>
      <c r="B62" s="28" t="s">
        <v>2394</v>
      </c>
      <c r="C62" s="23"/>
      <c r="D62" s="23"/>
      <c r="E62" s="23"/>
      <c r="F62" s="23"/>
      <c r="G62" s="23"/>
    </row>
    <row r="63" spans="1:7">
      <c r="A63" s="27">
        <v>1325</v>
      </c>
      <c r="B63" s="28" t="s">
        <v>2394</v>
      </c>
      <c r="C63" s="23"/>
      <c r="D63" s="23"/>
      <c r="E63" s="24"/>
      <c r="F63" s="23"/>
      <c r="G63" s="23"/>
    </row>
    <row r="64" spans="1:7">
      <c r="A64" s="27">
        <v>1325</v>
      </c>
      <c r="B64" s="28" t="s">
        <v>2394</v>
      </c>
      <c r="C64" s="23"/>
      <c r="D64" s="23"/>
      <c r="E64" s="24"/>
      <c r="F64" s="23"/>
      <c r="G64" s="23"/>
    </row>
    <row r="65" spans="1:7">
      <c r="A65" s="27">
        <v>1325</v>
      </c>
      <c r="B65" s="28" t="s">
        <v>2394</v>
      </c>
      <c r="C65" s="23"/>
      <c r="D65" s="23"/>
      <c r="E65" s="24"/>
      <c r="F65" s="23"/>
      <c r="G65" s="23"/>
    </row>
    <row r="66" spans="1:7">
      <c r="A66" s="27">
        <v>1325</v>
      </c>
      <c r="B66" s="28" t="s">
        <v>2394</v>
      </c>
      <c r="C66" s="23"/>
      <c r="D66" s="23"/>
      <c r="E66" s="23"/>
      <c r="F66" s="23"/>
      <c r="G66" s="23"/>
    </row>
    <row r="67" spans="1:7">
      <c r="A67" s="27">
        <v>1330</v>
      </c>
      <c r="B67" s="28" t="s">
        <v>2395</v>
      </c>
      <c r="C67" s="23"/>
      <c r="D67" s="23"/>
      <c r="E67" s="24"/>
      <c r="F67" s="23"/>
      <c r="G67" s="23"/>
    </row>
    <row r="68" spans="1:7">
      <c r="A68" s="27">
        <v>1331</v>
      </c>
      <c r="B68" s="28" t="s">
        <v>2395</v>
      </c>
      <c r="C68" s="23"/>
      <c r="D68" s="23"/>
      <c r="E68" s="23"/>
      <c r="F68" s="23"/>
      <c r="G68" s="23"/>
    </row>
    <row r="69" spans="1:7">
      <c r="A69" s="27">
        <v>1332</v>
      </c>
      <c r="B69" s="28" t="s">
        <v>2395</v>
      </c>
      <c r="C69" s="23"/>
      <c r="D69" s="23"/>
      <c r="E69" s="24"/>
      <c r="F69" s="23"/>
      <c r="G69" s="23"/>
    </row>
    <row r="70" spans="1:7">
      <c r="A70" s="27">
        <v>1340</v>
      </c>
      <c r="B70" s="28" t="s">
        <v>2396</v>
      </c>
      <c r="C70" s="23"/>
      <c r="D70" s="23"/>
      <c r="E70" s="23"/>
      <c r="F70" s="23"/>
      <c r="G70" s="23"/>
    </row>
    <row r="71" spans="1:7">
      <c r="A71" s="27">
        <v>1341</v>
      </c>
      <c r="B71" s="28" t="s">
        <v>2396</v>
      </c>
      <c r="C71" s="23"/>
      <c r="D71" s="23"/>
      <c r="E71" s="24"/>
      <c r="F71" s="23"/>
      <c r="G71" s="23"/>
    </row>
    <row r="72" spans="1:7">
      <c r="A72" s="27">
        <v>1342</v>
      </c>
      <c r="B72" s="28" t="s">
        <v>2396</v>
      </c>
      <c r="C72" s="23"/>
      <c r="D72" s="23"/>
      <c r="E72" s="24"/>
      <c r="F72" s="23"/>
      <c r="G72" s="23"/>
    </row>
    <row r="73" spans="1:7">
      <c r="A73" s="27">
        <v>1348</v>
      </c>
      <c r="B73" s="28" t="s">
        <v>2396</v>
      </c>
      <c r="C73" s="23"/>
      <c r="D73" s="23"/>
      <c r="E73" s="24"/>
      <c r="F73" s="23"/>
      <c r="G73" s="23"/>
    </row>
    <row r="74" spans="1:7">
      <c r="A74" s="27">
        <v>1350</v>
      </c>
      <c r="B74" s="28" t="s">
        <v>2397</v>
      </c>
      <c r="C74" s="23"/>
      <c r="D74" s="23"/>
      <c r="E74" s="23"/>
      <c r="F74" s="23"/>
      <c r="G74" s="23"/>
    </row>
    <row r="75" spans="1:7">
      <c r="A75" s="27">
        <v>1350</v>
      </c>
      <c r="B75" s="28" t="s">
        <v>2397</v>
      </c>
      <c r="C75" s="23"/>
      <c r="D75" s="23"/>
      <c r="E75" s="24"/>
      <c r="F75" s="23"/>
      <c r="G75" s="23"/>
    </row>
    <row r="76" spans="1:7">
      <c r="A76" s="27">
        <v>1350</v>
      </c>
      <c r="B76" s="28" t="s">
        <v>2397</v>
      </c>
      <c r="C76" s="23"/>
      <c r="D76" s="23"/>
      <c r="E76" s="24"/>
      <c r="F76" s="23"/>
      <c r="G76" s="23"/>
    </row>
    <row r="77" spans="1:7">
      <c r="A77" s="27">
        <v>1350</v>
      </c>
      <c r="B77" s="28" t="s">
        <v>2397</v>
      </c>
      <c r="C77" s="23"/>
      <c r="D77" s="23"/>
      <c r="E77" s="23"/>
      <c r="F77" s="23"/>
      <c r="G77" s="23"/>
    </row>
    <row r="78" spans="1:7">
      <c r="A78" s="27">
        <v>1350</v>
      </c>
      <c r="B78" s="28" t="s">
        <v>2397</v>
      </c>
      <c r="C78" s="23"/>
      <c r="D78" s="23"/>
      <c r="E78" s="24"/>
      <c r="F78" s="23"/>
      <c r="G78" s="23"/>
    </row>
    <row r="79" spans="1:7">
      <c r="A79" s="27">
        <v>1350</v>
      </c>
      <c r="B79" s="28" t="s">
        <v>2397</v>
      </c>
      <c r="C79" s="23"/>
      <c r="D79" s="23"/>
      <c r="E79" s="24"/>
      <c r="F79" s="23"/>
      <c r="G79" s="23"/>
    </row>
    <row r="80" spans="1:7">
      <c r="A80" s="27">
        <v>1350</v>
      </c>
      <c r="B80" s="28" t="s">
        <v>2397</v>
      </c>
      <c r="C80" s="23"/>
      <c r="D80" s="23"/>
      <c r="E80" s="23"/>
      <c r="F80" s="23"/>
      <c r="G80" s="23"/>
    </row>
    <row r="81" spans="1:7">
      <c r="A81" s="27">
        <v>1357</v>
      </c>
      <c r="B81" s="28" t="s">
        <v>2398</v>
      </c>
      <c r="C81" s="23"/>
      <c r="D81" s="23"/>
      <c r="E81" s="24"/>
      <c r="F81" s="23"/>
      <c r="G81" s="23"/>
    </row>
    <row r="82" spans="1:7">
      <c r="A82" s="27">
        <v>1357</v>
      </c>
      <c r="B82" s="28" t="s">
        <v>2398</v>
      </c>
      <c r="C82" s="23"/>
      <c r="D82" s="23"/>
      <c r="E82" s="24"/>
      <c r="F82" s="23"/>
      <c r="G82" s="23"/>
    </row>
    <row r="83" spans="1:7">
      <c r="A83" s="27">
        <v>1357</v>
      </c>
      <c r="B83" s="28" t="s">
        <v>2398</v>
      </c>
      <c r="C83" s="23"/>
      <c r="D83" s="23"/>
      <c r="E83" s="24"/>
      <c r="F83" s="23"/>
      <c r="G83" s="23"/>
    </row>
    <row r="84" spans="1:7">
      <c r="A84" s="27">
        <v>1360</v>
      </c>
      <c r="B84" s="28" t="s">
        <v>2399</v>
      </c>
      <c r="C84" s="23"/>
      <c r="D84" s="23"/>
      <c r="E84" s="24"/>
      <c r="F84" s="23"/>
      <c r="G84" s="23"/>
    </row>
    <row r="85" spans="1:7">
      <c r="A85" s="27">
        <v>1360</v>
      </c>
      <c r="B85" s="28" t="s">
        <v>2399</v>
      </c>
      <c r="C85" s="23"/>
      <c r="D85" s="23"/>
      <c r="E85" s="23"/>
      <c r="F85" s="23"/>
      <c r="G85" s="23"/>
    </row>
    <row r="86" spans="1:7">
      <c r="A86" s="27">
        <v>1360</v>
      </c>
      <c r="B86" s="28" t="s">
        <v>2399</v>
      </c>
      <c r="C86" s="23"/>
      <c r="D86" s="23"/>
      <c r="E86" s="24"/>
      <c r="F86" s="23"/>
      <c r="G86" s="23"/>
    </row>
    <row r="87" spans="1:7">
      <c r="A87" s="27">
        <v>1360</v>
      </c>
      <c r="B87" s="28" t="s">
        <v>2399</v>
      </c>
      <c r="C87" s="23"/>
      <c r="D87" s="23"/>
      <c r="E87" s="24"/>
      <c r="F87" s="23"/>
      <c r="G87" s="23"/>
    </row>
    <row r="88" spans="1:7">
      <c r="A88" s="27">
        <v>1360</v>
      </c>
      <c r="B88" s="28" t="s">
        <v>2399</v>
      </c>
      <c r="C88" s="23"/>
      <c r="D88" s="23"/>
      <c r="E88" s="24"/>
      <c r="F88" s="23"/>
      <c r="G88" s="23"/>
    </row>
    <row r="89" spans="1:7">
      <c r="A89" s="27">
        <v>1367</v>
      </c>
      <c r="B89" s="28" t="s">
        <v>2400</v>
      </c>
      <c r="C89" s="23"/>
      <c r="D89" s="23"/>
      <c r="E89" s="24"/>
      <c r="F89" s="23"/>
      <c r="G89" s="23"/>
    </row>
    <row r="90" spans="1:7">
      <c r="A90" s="27">
        <v>1367</v>
      </c>
      <c r="B90" s="28" t="s">
        <v>2400</v>
      </c>
      <c r="C90" s="23"/>
      <c r="D90" s="23"/>
      <c r="E90" s="24"/>
      <c r="F90" s="23"/>
      <c r="G90" s="23"/>
    </row>
    <row r="91" spans="1:7">
      <c r="A91" s="27">
        <v>1367</v>
      </c>
      <c r="B91" s="28" t="s">
        <v>2400</v>
      </c>
      <c r="C91" s="23"/>
      <c r="D91" s="23"/>
      <c r="E91" s="24"/>
      <c r="F91" s="23"/>
      <c r="G91" s="23"/>
    </row>
    <row r="92" spans="1:7">
      <c r="A92" s="27">
        <v>1367</v>
      </c>
      <c r="B92" s="28" t="s">
        <v>2400</v>
      </c>
      <c r="C92" s="23"/>
      <c r="D92" s="23"/>
      <c r="E92" s="24"/>
      <c r="F92" s="23"/>
      <c r="G92" s="23"/>
    </row>
    <row r="93" spans="1:7">
      <c r="A93" s="27">
        <v>1367</v>
      </c>
      <c r="B93" s="28" t="s">
        <v>2400</v>
      </c>
      <c r="C93" s="23"/>
      <c r="D93" s="23"/>
      <c r="E93" s="24"/>
      <c r="F93" s="23"/>
      <c r="G93" s="23"/>
    </row>
    <row r="94" spans="1:7">
      <c r="A94" s="27">
        <v>1367</v>
      </c>
      <c r="B94" s="28" t="s">
        <v>2400</v>
      </c>
      <c r="C94" s="23"/>
      <c r="D94" s="23"/>
      <c r="E94" s="24"/>
      <c r="F94" s="23"/>
      <c r="G94" s="23"/>
    </row>
    <row r="95" spans="1:7">
      <c r="A95" s="27">
        <v>1367</v>
      </c>
      <c r="B95" s="28" t="s">
        <v>2400</v>
      </c>
      <c r="C95" s="23"/>
      <c r="D95" s="23"/>
      <c r="E95" s="24"/>
      <c r="F95" s="23"/>
      <c r="G95" s="23"/>
    </row>
    <row r="96" spans="1:7">
      <c r="A96" s="27">
        <v>1367</v>
      </c>
      <c r="B96" s="28" t="s">
        <v>2400</v>
      </c>
      <c r="C96" s="23"/>
      <c r="D96" s="23"/>
      <c r="E96" s="24"/>
      <c r="F96" s="23"/>
      <c r="G96" s="23"/>
    </row>
    <row r="97" spans="1:7">
      <c r="A97" s="27">
        <v>1370</v>
      </c>
      <c r="B97" s="28" t="s">
        <v>2401</v>
      </c>
      <c r="C97" s="23"/>
      <c r="D97" s="23"/>
      <c r="E97" s="24"/>
      <c r="F97" s="23"/>
      <c r="G97" s="23"/>
    </row>
    <row r="98" spans="1:7">
      <c r="A98" s="27">
        <v>1370</v>
      </c>
      <c r="B98" s="28" t="s">
        <v>2401</v>
      </c>
      <c r="C98" s="23"/>
      <c r="D98" s="23"/>
      <c r="E98" s="24"/>
      <c r="F98" s="23"/>
      <c r="G98" s="23"/>
    </row>
    <row r="99" spans="1:7">
      <c r="A99" s="27">
        <v>1370</v>
      </c>
      <c r="B99" s="28" t="s">
        <v>2401</v>
      </c>
      <c r="C99" s="23"/>
      <c r="D99" s="23"/>
      <c r="E99" s="24"/>
      <c r="F99" s="23"/>
      <c r="G99" s="23"/>
    </row>
    <row r="100" spans="1:7">
      <c r="A100" s="27">
        <v>1370</v>
      </c>
      <c r="B100" s="28" t="s">
        <v>2401</v>
      </c>
      <c r="C100" s="23"/>
      <c r="D100" s="23"/>
      <c r="E100" s="23"/>
      <c r="F100" s="23"/>
      <c r="G100" s="23"/>
    </row>
    <row r="101" spans="1:7">
      <c r="A101" s="27">
        <v>1370</v>
      </c>
      <c r="B101" s="28" t="s">
        <v>2401</v>
      </c>
      <c r="C101" s="23"/>
      <c r="D101" s="23"/>
      <c r="E101" s="24"/>
      <c r="F101" s="23"/>
      <c r="G101" s="23"/>
    </row>
    <row r="102" spans="1:7">
      <c r="A102" s="27">
        <v>1370</v>
      </c>
      <c r="B102" s="28" t="s">
        <v>2401</v>
      </c>
      <c r="C102" s="23"/>
      <c r="D102" s="23"/>
      <c r="E102" s="24"/>
      <c r="F102" s="23"/>
      <c r="G102" s="23"/>
    </row>
    <row r="103" spans="1:7">
      <c r="A103" s="27">
        <v>1370</v>
      </c>
      <c r="B103" s="28" t="s">
        <v>2401</v>
      </c>
      <c r="C103" s="23"/>
      <c r="D103" s="23"/>
      <c r="E103" s="24"/>
      <c r="F103" s="23"/>
      <c r="G103" s="23"/>
    </row>
    <row r="104" spans="1:7">
      <c r="A104" s="27">
        <v>1370</v>
      </c>
      <c r="B104" s="28" t="s">
        <v>2401</v>
      </c>
      <c r="C104" s="23"/>
      <c r="D104" s="23"/>
      <c r="E104" s="24"/>
      <c r="F104" s="23"/>
      <c r="G104" s="23"/>
    </row>
    <row r="105" spans="1:7">
      <c r="A105" s="27">
        <v>1370</v>
      </c>
      <c r="B105" s="28" t="s">
        <v>2401</v>
      </c>
      <c r="C105" s="23"/>
      <c r="D105" s="23"/>
      <c r="E105" s="24"/>
      <c r="F105" s="23"/>
      <c r="G105" s="23"/>
    </row>
    <row r="106" spans="1:7">
      <c r="A106" s="27">
        <v>1370</v>
      </c>
      <c r="B106" s="28" t="s">
        <v>2401</v>
      </c>
      <c r="C106" s="23"/>
      <c r="D106" s="23"/>
      <c r="E106" s="24"/>
      <c r="F106" s="23"/>
      <c r="G106" s="23"/>
    </row>
    <row r="107" spans="1:7">
      <c r="A107" s="27">
        <v>1380</v>
      </c>
      <c r="B107" s="28" t="s">
        <v>2402</v>
      </c>
      <c r="C107" s="23"/>
      <c r="D107" s="23"/>
      <c r="E107" s="24"/>
      <c r="F107" s="23"/>
      <c r="G107" s="23"/>
    </row>
    <row r="108" spans="1:7">
      <c r="A108" s="27">
        <v>1380</v>
      </c>
      <c r="B108" s="28" t="s">
        <v>2402</v>
      </c>
      <c r="C108" s="23"/>
      <c r="D108" s="23"/>
      <c r="E108" s="24"/>
      <c r="F108" s="23"/>
      <c r="G108" s="23"/>
    </row>
    <row r="109" spans="1:7">
      <c r="A109" s="27">
        <v>1380</v>
      </c>
      <c r="B109" s="28" t="s">
        <v>2402</v>
      </c>
      <c r="C109" s="23"/>
      <c r="D109" s="23"/>
      <c r="E109" s="24"/>
      <c r="F109" s="23"/>
      <c r="G109" s="23"/>
    </row>
    <row r="110" spans="1:7">
      <c r="A110" s="27">
        <v>1380</v>
      </c>
      <c r="B110" s="28" t="s">
        <v>2402</v>
      </c>
      <c r="C110" s="23"/>
      <c r="D110" s="23"/>
      <c r="E110" s="24"/>
      <c r="F110" s="23"/>
      <c r="G110" s="23"/>
    </row>
    <row r="111" spans="1:7">
      <c r="A111" s="27">
        <v>1380</v>
      </c>
      <c r="B111" s="28" t="s">
        <v>2402</v>
      </c>
      <c r="C111" s="23"/>
      <c r="D111" s="23"/>
      <c r="E111" s="24"/>
      <c r="F111" s="23"/>
      <c r="G111" s="23"/>
    </row>
    <row r="112" spans="1:7">
      <c r="A112" s="27">
        <v>1390</v>
      </c>
      <c r="B112" s="28" t="s">
        <v>2403</v>
      </c>
      <c r="C112" s="23"/>
      <c r="D112" s="23"/>
      <c r="E112" s="24"/>
      <c r="F112" s="23"/>
      <c r="G112" s="23"/>
    </row>
    <row r="113" spans="1:7">
      <c r="A113" s="27">
        <v>1390</v>
      </c>
      <c r="B113" s="28" t="s">
        <v>2403</v>
      </c>
      <c r="C113" s="23"/>
      <c r="D113" s="23"/>
      <c r="E113" s="23"/>
      <c r="F113" s="23"/>
      <c r="G113" s="23"/>
    </row>
    <row r="114" spans="1:7">
      <c r="A114" s="27">
        <v>1390</v>
      </c>
      <c r="B114" s="28" t="s">
        <v>2403</v>
      </c>
      <c r="C114" s="23"/>
      <c r="D114" s="23"/>
      <c r="E114" s="23"/>
      <c r="F114" s="23"/>
      <c r="G114" s="23"/>
    </row>
    <row r="115" spans="1:7">
      <c r="A115" s="27">
        <v>1390</v>
      </c>
      <c r="B115" s="28" t="s">
        <v>2403</v>
      </c>
      <c r="C115" s="23"/>
      <c r="D115" s="23"/>
      <c r="E115" s="23"/>
      <c r="F115" s="23"/>
      <c r="G115" s="23"/>
    </row>
    <row r="116" spans="1:7">
      <c r="A116" s="27">
        <v>1390</v>
      </c>
      <c r="B116" s="28" t="s">
        <v>2403</v>
      </c>
      <c r="C116" s="23"/>
      <c r="D116" s="23"/>
      <c r="E116" s="23"/>
      <c r="F116" s="23"/>
      <c r="G116" s="23"/>
    </row>
    <row r="117" spans="1:7">
      <c r="A117" s="27">
        <v>1400</v>
      </c>
      <c r="B117" s="28" t="s">
        <v>2404</v>
      </c>
      <c r="C117" s="23"/>
      <c r="D117" s="23"/>
      <c r="E117" s="23"/>
      <c r="F117" s="23"/>
      <c r="G117" s="23"/>
    </row>
    <row r="118" spans="1:7">
      <c r="A118" s="27">
        <v>1400</v>
      </c>
      <c r="B118" s="28" t="s">
        <v>2404</v>
      </c>
      <c r="C118" s="23"/>
      <c r="D118" s="23"/>
      <c r="E118" s="23"/>
      <c r="F118" s="23"/>
      <c r="G118" s="23"/>
    </row>
    <row r="119" spans="1:7">
      <c r="A119" s="27">
        <v>1401</v>
      </c>
      <c r="B119" s="28" t="s">
        <v>2404</v>
      </c>
      <c r="C119" s="23"/>
      <c r="D119" s="23"/>
      <c r="E119" s="23"/>
      <c r="F119" s="23"/>
      <c r="G119" s="23"/>
    </row>
    <row r="120" spans="1:7">
      <c r="A120" s="27">
        <v>1402</v>
      </c>
      <c r="B120" s="28" t="s">
        <v>2404</v>
      </c>
      <c r="C120" s="23"/>
      <c r="D120" s="23"/>
      <c r="E120" s="23"/>
      <c r="F120" s="23"/>
      <c r="G120" s="23"/>
    </row>
    <row r="121" spans="1:7">
      <c r="A121" s="27">
        <v>1404</v>
      </c>
      <c r="B121" s="28" t="s">
        <v>2404</v>
      </c>
      <c r="C121" s="23"/>
      <c r="D121" s="23"/>
      <c r="E121" s="23"/>
      <c r="F121" s="23"/>
      <c r="G121" s="23"/>
    </row>
    <row r="122" spans="1:7">
      <c r="A122" s="27">
        <v>1410</v>
      </c>
      <c r="B122" s="28" t="s">
        <v>2405</v>
      </c>
      <c r="C122" s="23"/>
      <c r="D122" s="23"/>
      <c r="E122" s="23"/>
      <c r="F122" s="23"/>
      <c r="G122" s="23"/>
    </row>
    <row r="123" spans="1:7">
      <c r="A123" s="27">
        <v>1420</v>
      </c>
      <c r="B123" s="28" t="s">
        <v>2406</v>
      </c>
      <c r="C123" s="23"/>
      <c r="D123" s="23"/>
      <c r="E123" s="23"/>
      <c r="F123" s="23"/>
      <c r="G123" s="23"/>
    </row>
    <row r="124" spans="1:7">
      <c r="A124" s="27">
        <v>1421</v>
      </c>
      <c r="B124" s="28" t="s">
        <v>2406</v>
      </c>
      <c r="C124" s="23"/>
      <c r="D124" s="23"/>
      <c r="E124" s="23"/>
      <c r="F124" s="23"/>
      <c r="G124" s="23"/>
    </row>
    <row r="125" spans="1:7">
      <c r="A125" s="27">
        <v>1428</v>
      </c>
      <c r="B125" s="28" t="s">
        <v>2406</v>
      </c>
      <c r="C125" s="23"/>
      <c r="D125" s="23"/>
      <c r="E125" s="23"/>
      <c r="F125" s="23"/>
      <c r="G125" s="23"/>
    </row>
    <row r="126" spans="1:7">
      <c r="A126" s="27">
        <v>1430</v>
      </c>
      <c r="B126" s="28" t="s">
        <v>2407</v>
      </c>
      <c r="C126" s="23"/>
      <c r="D126" s="23"/>
      <c r="E126" s="24"/>
      <c r="F126" s="23"/>
      <c r="G126" s="23"/>
    </row>
    <row r="127" spans="1:7">
      <c r="A127" s="27">
        <v>1430</v>
      </c>
      <c r="B127" s="28" t="s">
        <v>2407</v>
      </c>
      <c r="C127" s="23"/>
      <c r="D127" s="23"/>
      <c r="E127" s="23"/>
      <c r="F127" s="23"/>
      <c r="G127" s="23"/>
    </row>
    <row r="128" spans="1:7">
      <c r="A128" s="27">
        <v>1430</v>
      </c>
      <c r="B128" s="28" t="s">
        <v>2407</v>
      </c>
      <c r="C128" s="23"/>
      <c r="D128" s="23"/>
      <c r="E128" s="23"/>
      <c r="F128" s="23"/>
      <c r="G128" s="23"/>
    </row>
    <row r="129" spans="1:7">
      <c r="A129" s="27">
        <v>1435</v>
      </c>
      <c r="B129" s="28" t="s">
        <v>2408</v>
      </c>
      <c r="C129" s="23"/>
      <c r="D129" s="23"/>
      <c r="E129" s="24"/>
      <c r="F129" s="23"/>
      <c r="G129" s="23"/>
    </row>
    <row r="130" spans="1:7">
      <c r="A130" s="27">
        <v>1435</v>
      </c>
      <c r="B130" s="28" t="s">
        <v>2408</v>
      </c>
      <c r="C130" s="23"/>
      <c r="D130" s="23"/>
      <c r="E130" s="23"/>
      <c r="F130" s="23"/>
      <c r="G130" s="23"/>
    </row>
    <row r="131" spans="1:7">
      <c r="A131" s="27">
        <v>1435</v>
      </c>
      <c r="B131" s="28" t="s">
        <v>2408</v>
      </c>
      <c r="C131" s="23"/>
      <c r="D131" s="23"/>
      <c r="E131" s="23"/>
      <c r="F131" s="23"/>
      <c r="G131" s="23"/>
    </row>
    <row r="132" spans="1:7">
      <c r="A132" s="27">
        <v>1440</v>
      </c>
      <c r="B132" s="28" t="s">
        <v>2409</v>
      </c>
      <c r="C132" s="23"/>
      <c r="D132" s="23"/>
      <c r="E132" s="24"/>
      <c r="F132" s="23"/>
      <c r="G132" s="23"/>
    </row>
    <row r="133" spans="1:7">
      <c r="A133" s="27">
        <v>1440</v>
      </c>
      <c r="B133" s="28" t="s">
        <v>2409</v>
      </c>
      <c r="C133" s="23"/>
      <c r="D133" s="23"/>
      <c r="E133" s="24"/>
      <c r="F133" s="23"/>
      <c r="G133" s="23"/>
    </row>
    <row r="134" spans="1:7">
      <c r="A134" s="27">
        <v>1450</v>
      </c>
      <c r="B134" s="28" t="s">
        <v>2410</v>
      </c>
      <c r="C134" s="23"/>
      <c r="D134" s="23"/>
      <c r="E134" s="23"/>
      <c r="F134" s="23"/>
      <c r="G134" s="23"/>
    </row>
    <row r="135" spans="1:7">
      <c r="A135" s="27">
        <v>1450</v>
      </c>
      <c r="B135" s="28" t="s">
        <v>2410</v>
      </c>
      <c r="C135" s="23"/>
      <c r="D135" s="23"/>
      <c r="E135" s="23"/>
      <c r="F135" s="23"/>
      <c r="G135" s="23"/>
    </row>
    <row r="136" spans="1:7">
      <c r="A136" s="27">
        <v>1450</v>
      </c>
      <c r="B136" s="28" t="s">
        <v>2410</v>
      </c>
      <c r="C136" s="23"/>
      <c r="D136" s="23"/>
      <c r="E136" s="23"/>
      <c r="F136" s="23"/>
      <c r="G136" s="23"/>
    </row>
    <row r="137" spans="1:7">
      <c r="A137" s="27">
        <v>1450</v>
      </c>
      <c r="B137" s="28" t="s">
        <v>2410</v>
      </c>
      <c r="C137" s="23"/>
      <c r="D137" s="23"/>
      <c r="E137" s="23"/>
      <c r="F137" s="23"/>
      <c r="G137" s="23"/>
    </row>
    <row r="138" spans="1:7">
      <c r="A138" s="27">
        <v>1457</v>
      </c>
      <c r="B138" s="28" t="s">
        <v>2411</v>
      </c>
      <c r="C138" s="23"/>
      <c r="D138" s="23"/>
      <c r="E138" s="24"/>
      <c r="F138" s="23"/>
      <c r="G138" s="23"/>
    </row>
    <row r="139" spans="1:7">
      <c r="A139" s="27">
        <v>1457</v>
      </c>
      <c r="B139" s="28" t="s">
        <v>2411</v>
      </c>
      <c r="C139" s="23"/>
      <c r="D139" s="23"/>
      <c r="E139" s="24"/>
      <c r="F139" s="23"/>
      <c r="G139" s="23"/>
    </row>
    <row r="140" spans="1:7">
      <c r="A140" s="27">
        <v>1457</v>
      </c>
      <c r="B140" s="28" t="s">
        <v>2411</v>
      </c>
      <c r="C140" s="23"/>
      <c r="D140" s="23"/>
      <c r="E140" s="24"/>
      <c r="F140" s="23"/>
      <c r="G140" s="23"/>
    </row>
    <row r="141" spans="1:7">
      <c r="A141" s="27">
        <v>1460</v>
      </c>
      <c r="B141" s="28" t="s">
        <v>2412</v>
      </c>
      <c r="C141" s="23"/>
      <c r="D141" s="23"/>
      <c r="E141" s="24"/>
      <c r="F141" s="23"/>
      <c r="G141" s="23"/>
    </row>
    <row r="142" spans="1:7">
      <c r="A142" s="27">
        <v>1460</v>
      </c>
      <c r="B142" s="28" t="s">
        <v>2412</v>
      </c>
      <c r="C142" s="23"/>
      <c r="D142" s="23"/>
      <c r="E142" s="24"/>
      <c r="F142" s="23"/>
      <c r="G142" s="23"/>
    </row>
    <row r="143" spans="1:7">
      <c r="A143" s="27">
        <v>1461</v>
      </c>
      <c r="B143" s="28" t="s">
        <v>2412</v>
      </c>
      <c r="C143" s="23"/>
      <c r="D143" s="23"/>
      <c r="E143" s="24"/>
      <c r="F143" s="23"/>
      <c r="G143" s="23"/>
    </row>
    <row r="144" spans="1:7">
      <c r="A144" s="27">
        <v>1470</v>
      </c>
      <c r="B144" s="28" t="s">
        <v>2413</v>
      </c>
      <c r="C144" s="23"/>
      <c r="D144" s="23"/>
      <c r="E144" s="24"/>
      <c r="F144" s="23"/>
      <c r="G144" s="23"/>
    </row>
    <row r="145" spans="1:7">
      <c r="A145" s="27">
        <v>1470</v>
      </c>
      <c r="B145" s="28" t="s">
        <v>2413</v>
      </c>
      <c r="C145" s="23"/>
      <c r="D145" s="23"/>
      <c r="E145" s="24"/>
      <c r="F145" s="23"/>
      <c r="G145" s="23"/>
    </row>
    <row r="146" spans="1:7">
      <c r="A146" s="27">
        <v>1470</v>
      </c>
      <c r="B146" s="28" t="s">
        <v>2413</v>
      </c>
      <c r="C146" s="23"/>
      <c r="D146" s="23"/>
      <c r="E146" s="24"/>
      <c r="F146" s="23"/>
      <c r="G146" s="23"/>
    </row>
    <row r="147" spans="1:7">
      <c r="A147" s="27">
        <v>1471</v>
      </c>
      <c r="B147" s="28" t="s">
        <v>2413</v>
      </c>
      <c r="C147" s="23"/>
      <c r="D147" s="23"/>
      <c r="E147" s="24"/>
      <c r="F147" s="23"/>
      <c r="G147" s="23"/>
    </row>
    <row r="148" spans="1:7">
      <c r="A148" s="27">
        <v>1472</v>
      </c>
      <c r="B148" s="28" t="s">
        <v>2413</v>
      </c>
      <c r="C148" s="23"/>
      <c r="D148" s="23"/>
      <c r="E148" s="24"/>
      <c r="F148" s="23"/>
      <c r="G148" s="23"/>
    </row>
    <row r="149" spans="1:7">
      <c r="A149" s="27">
        <v>1473</v>
      </c>
      <c r="B149" s="28" t="s">
        <v>2413</v>
      </c>
      <c r="C149" s="23"/>
      <c r="D149" s="23"/>
      <c r="E149" s="24"/>
      <c r="F149" s="23"/>
      <c r="G149" s="23"/>
    </row>
    <row r="150" spans="1:7">
      <c r="A150" s="27">
        <v>1474</v>
      </c>
      <c r="B150" s="28" t="s">
        <v>2413</v>
      </c>
      <c r="C150" s="23"/>
      <c r="D150" s="23"/>
      <c r="E150" s="24"/>
      <c r="F150" s="23"/>
      <c r="G150" s="23"/>
    </row>
    <row r="151" spans="1:7">
      <c r="A151" s="27">
        <v>1476</v>
      </c>
      <c r="B151" s="28" t="s">
        <v>2413</v>
      </c>
      <c r="C151" s="23"/>
      <c r="D151" s="23"/>
      <c r="E151" s="24"/>
      <c r="F151" s="23"/>
      <c r="G151" s="23"/>
    </row>
    <row r="152" spans="1:7">
      <c r="A152" s="27">
        <v>1480</v>
      </c>
      <c r="B152" s="28" t="s">
        <v>2414</v>
      </c>
      <c r="C152" s="23"/>
      <c r="D152" s="23"/>
      <c r="E152" s="24"/>
      <c r="F152" s="23"/>
      <c r="G152" s="23"/>
    </row>
    <row r="153" spans="1:7">
      <c r="A153" s="27">
        <v>1480</v>
      </c>
      <c r="B153" s="28" t="s">
        <v>2414</v>
      </c>
      <c r="C153" s="23"/>
      <c r="D153" s="23"/>
      <c r="E153" s="24"/>
      <c r="F153" s="23"/>
      <c r="G153" s="23"/>
    </row>
    <row r="154" spans="1:7">
      <c r="A154" s="27">
        <v>1480</v>
      </c>
      <c r="B154" s="28" t="s">
        <v>2414</v>
      </c>
      <c r="C154" s="23"/>
      <c r="D154" s="23"/>
      <c r="E154" s="24"/>
      <c r="F154" s="23"/>
      <c r="G154" s="23"/>
    </row>
    <row r="155" spans="1:7">
      <c r="A155" s="27">
        <v>1480</v>
      </c>
      <c r="B155" s="28" t="s">
        <v>2414</v>
      </c>
      <c r="C155" s="23"/>
      <c r="D155" s="23"/>
      <c r="E155" s="24"/>
      <c r="F155" s="23"/>
      <c r="G155" s="23"/>
    </row>
    <row r="156" spans="1:7">
      <c r="A156" s="27">
        <v>1490</v>
      </c>
      <c r="B156" s="28" t="s">
        <v>2415</v>
      </c>
      <c r="C156" s="23"/>
      <c r="D156" s="23"/>
      <c r="E156" s="24"/>
      <c r="F156" s="23"/>
      <c r="G156" s="23"/>
    </row>
    <row r="157" spans="1:7">
      <c r="A157" s="27">
        <v>1495</v>
      </c>
      <c r="B157" s="28" t="s">
        <v>2416</v>
      </c>
      <c r="C157" s="23"/>
      <c r="D157" s="23"/>
      <c r="E157" s="24"/>
      <c r="F157" s="23"/>
      <c r="G157" s="23"/>
    </row>
    <row r="158" spans="1:7">
      <c r="A158" s="27">
        <v>1495</v>
      </c>
      <c r="B158" s="28" t="s">
        <v>2416</v>
      </c>
      <c r="C158" s="23"/>
      <c r="D158" s="23"/>
      <c r="E158" s="24"/>
      <c r="F158" s="23"/>
      <c r="G158" s="23"/>
    </row>
    <row r="159" spans="1:7">
      <c r="A159" s="27">
        <v>1495</v>
      </c>
      <c r="B159" s="28" t="s">
        <v>2416</v>
      </c>
      <c r="C159" s="23"/>
      <c r="D159" s="23"/>
      <c r="E159" s="23"/>
      <c r="F159" s="23"/>
      <c r="G159" s="23"/>
    </row>
    <row r="160" spans="1:7">
      <c r="A160" s="27">
        <v>1495</v>
      </c>
      <c r="B160" s="28" t="s">
        <v>2416</v>
      </c>
      <c r="C160" s="23"/>
      <c r="D160" s="23"/>
      <c r="E160" s="24"/>
      <c r="F160" s="23"/>
      <c r="G160" s="23"/>
    </row>
    <row r="161" spans="1:7">
      <c r="A161" s="27">
        <v>1495</v>
      </c>
      <c r="B161" s="28" t="s">
        <v>2416</v>
      </c>
      <c r="C161" s="23"/>
      <c r="D161" s="23"/>
      <c r="E161" s="24"/>
      <c r="F161" s="23"/>
      <c r="G161" s="23"/>
    </row>
    <row r="162" spans="1:7">
      <c r="A162" s="27">
        <v>1500</v>
      </c>
      <c r="B162" s="28" t="s">
        <v>2417</v>
      </c>
      <c r="C162" s="23"/>
      <c r="D162" s="23"/>
      <c r="E162" s="24"/>
      <c r="F162" s="23"/>
      <c r="G162" s="23"/>
    </row>
    <row r="163" spans="1:7">
      <c r="A163" s="27">
        <v>1501</v>
      </c>
      <c r="B163" s="28" t="s">
        <v>2417</v>
      </c>
      <c r="C163" s="23"/>
      <c r="D163" s="23"/>
      <c r="E163" s="24"/>
      <c r="F163" s="23"/>
      <c r="G163" s="23"/>
    </row>
    <row r="164" spans="1:7">
      <c r="A164" s="27">
        <v>1502</v>
      </c>
      <c r="B164" s="28" t="s">
        <v>2417</v>
      </c>
      <c r="C164" s="23"/>
      <c r="D164" s="23"/>
      <c r="E164" s="24"/>
      <c r="F164" s="23"/>
      <c r="G164" s="23"/>
    </row>
    <row r="165" spans="1:7">
      <c r="A165" s="27">
        <v>1540</v>
      </c>
      <c r="B165" s="28" t="s">
        <v>2418</v>
      </c>
      <c r="C165" s="23"/>
      <c r="D165" s="23"/>
      <c r="E165" s="24"/>
      <c r="F165" s="23"/>
      <c r="G165" s="23"/>
    </row>
    <row r="166" spans="1:7">
      <c r="A166" s="27">
        <v>1540</v>
      </c>
      <c r="B166" s="28" t="s">
        <v>2418</v>
      </c>
      <c r="C166" s="23"/>
      <c r="D166" s="23"/>
      <c r="E166" s="24"/>
      <c r="F166" s="23"/>
      <c r="G166" s="23"/>
    </row>
    <row r="167" spans="1:7">
      <c r="A167" s="27">
        <v>1541</v>
      </c>
      <c r="B167" s="28" t="s">
        <v>2418</v>
      </c>
      <c r="C167" s="23"/>
      <c r="D167" s="23"/>
      <c r="E167" s="24"/>
      <c r="F167" s="23"/>
      <c r="G167" s="23"/>
    </row>
    <row r="168" spans="1:7">
      <c r="A168" s="27">
        <v>1547</v>
      </c>
      <c r="B168" s="28" t="s">
        <v>2419</v>
      </c>
      <c r="C168" s="23"/>
      <c r="D168" s="23"/>
      <c r="E168" s="24"/>
      <c r="F168" s="23"/>
      <c r="G168" s="23"/>
    </row>
    <row r="169" spans="1:7">
      <c r="A169" s="27">
        <v>1560</v>
      </c>
      <c r="B169" s="28" t="s">
        <v>2420</v>
      </c>
      <c r="C169" s="23"/>
      <c r="D169" s="23"/>
      <c r="E169" s="24"/>
      <c r="F169" s="23"/>
      <c r="G169" s="23"/>
    </row>
    <row r="170" spans="1:7">
      <c r="A170" s="27">
        <v>1570</v>
      </c>
      <c r="B170" s="28" t="s">
        <v>2421</v>
      </c>
      <c r="C170" s="23"/>
      <c r="D170" s="23"/>
      <c r="E170" s="23"/>
      <c r="F170" s="23"/>
      <c r="G170" s="23"/>
    </row>
    <row r="171" spans="1:7">
      <c r="A171" s="27">
        <v>1570</v>
      </c>
      <c r="B171" s="28" t="s">
        <v>2421</v>
      </c>
      <c r="C171" s="23"/>
      <c r="D171" s="23"/>
      <c r="E171" s="24"/>
      <c r="F171" s="23"/>
      <c r="G171" s="23"/>
    </row>
    <row r="172" spans="1:7">
      <c r="A172" s="27">
        <v>1570</v>
      </c>
      <c r="B172" s="28" t="s">
        <v>2421</v>
      </c>
      <c r="C172" s="23"/>
      <c r="D172" s="23"/>
      <c r="E172" s="24"/>
      <c r="F172" s="23"/>
      <c r="G172" s="23"/>
    </row>
    <row r="173" spans="1:7">
      <c r="A173" s="27">
        <v>1600</v>
      </c>
      <c r="B173" s="28" t="s">
        <v>2422</v>
      </c>
      <c r="C173" s="23"/>
      <c r="D173" s="23"/>
      <c r="E173" s="24"/>
      <c r="F173" s="23"/>
      <c r="G173" s="23"/>
    </row>
    <row r="174" spans="1:7">
      <c r="A174" s="27">
        <v>1600</v>
      </c>
      <c r="B174" s="28" t="s">
        <v>2422</v>
      </c>
      <c r="C174" s="23"/>
      <c r="D174" s="23"/>
      <c r="E174" s="24"/>
      <c r="F174" s="23"/>
      <c r="G174" s="23"/>
    </row>
    <row r="175" spans="1:7">
      <c r="A175" s="27">
        <v>1600</v>
      </c>
      <c r="B175" s="28" t="s">
        <v>2422</v>
      </c>
      <c r="C175" s="23"/>
      <c r="D175" s="23"/>
      <c r="E175" s="24"/>
      <c r="F175" s="23"/>
      <c r="G175" s="23"/>
    </row>
    <row r="176" spans="1:7">
      <c r="A176" s="27">
        <v>1601</v>
      </c>
      <c r="B176" s="28" t="s">
        <v>2422</v>
      </c>
      <c r="C176" s="23"/>
      <c r="D176" s="23"/>
      <c r="E176" s="24"/>
      <c r="F176" s="23"/>
      <c r="G176" s="23"/>
    </row>
    <row r="177" spans="1:7">
      <c r="A177" s="27">
        <v>1602</v>
      </c>
      <c r="B177" s="28" t="s">
        <v>2422</v>
      </c>
      <c r="C177" s="23"/>
      <c r="D177" s="23"/>
      <c r="E177" s="24"/>
      <c r="F177" s="23"/>
      <c r="G177" s="23"/>
    </row>
    <row r="178" spans="1:7">
      <c r="A178" s="27">
        <v>1620</v>
      </c>
      <c r="B178" s="28" t="s">
        <v>2423</v>
      </c>
      <c r="C178" s="23"/>
      <c r="D178" s="23"/>
      <c r="E178" s="24"/>
      <c r="F178" s="23"/>
      <c r="G178" s="23"/>
    </row>
    <row r="179" spans="1:7">
      <c r="A179" s="27">
        <v>1630</v>
      </c>
      <c r="B179" s="28" t="s">
        <v>2424</v>
      </c>
      <c r="C179" s="23"/>
      <c r="D179" s="23"/>
      <c r="E179" s="24"/>
      <c r="F179" s="23"/>
      <c r="G179" s="23"/>
    </row>
    <row r="180" spans="1:7">
      <c r="A180" s="27">
        <v>1640</v>
      </c>
      <c r="B180" s="28" t="s">
        <v>2425</v>
      </c>
      <c r="C180" s="23"/>
      <c r="D180" s="23"/>
      <c r="E180" s="23"/>
      <c r="F180" s="23"/>
      <c r="G180" s="23"/>
    </row>
    <row r="181" spans="1:7">
      <c r="A181" s="27">
        <v>1650</v>
      </c>
      <c r="B181" s="28" t="s">
        <v>2426</v>
      </c>
      <c r="C181" s="23"/>
      <c r="D181" s="23"/>
      <c r="E181" s="23"/>
      <c r="F181" s="23"/>
      <c r="G181" s="23"/>
    </row>
    <row r="182" spans="1:7">
      <c r="A182" s="27">
        <v>1651</v>
      </c>
      <c r="B182" s="28" t="s">
        <v>2426</v>
      </c>
      <c r="C182" s="23"/>
      <c r="D182" s="23"/>
      <c r="E182" s="23"/>
      <c r="F182" s="23"/>
      <c r="G182" s="23"/>
    </row>
    <row r="183" spans="1:7">
      <c r="A183" s="27">
        <v>1652</v>
      </c>
      <c r="B183" s="28" t="s">
        <v>2426</v>
      </c>
      <c r="C183" s="23"/>
      <c r="D183" s="23"/>
      <c r="E183" s="23"/>
      <c r="F183" s="23"/>
      <c r="G183" s="23"/>
    </row>
    <row r="184" spans="1:7">
      <c r="A184" s="27">
        <v>1653</v>
      </c>
      <c r="B184" s="28" t="s">
        <v>2426</v>
      </c>
      <c r="C184" s="23"/>
      <c r="D184" s="23"/>
      <c r="E184" s="24"/>
      <c r="F184" s="23"/>
      <c r="G184" s="23"/>
    </row>
    <row r="185" spans="1:7">
      <c r="A185" s="27">
        <v>1654</v>
      </c>
      <c r="B185" s="28" t="s">
        <v>2426</v>
      </c>
      <c r="C185" s="23"/>
      <c r="D185" s="23"/>
      <c r="E185" s="24"/>
      <c r="F185" s="23"/>
      <c r="G185" s="23"/>
    </row>
    <row r="186" spans="1:7">
      <c r="A186" s="27">
        <v>1670</v>
      </c>
      <c r="B186" s="28" t="s">
        <v>2427</v>
      </c>
      <c r="C186" s="23"/>
      <c r="D186" s="23"/>
      <c r="E186" s="24"/>
      <c r="F186" s="23"/>
      <c r="G186" s="23"/>
    </row>
    <row r="187" spans="1:7">
      <c r="A187" s="27">
        <v>1670</v>
      </c>
      <c r="B187" s="28" t="s">
        <v>2427</v>
      </c>
      <c r="C187" s="23"/>
      <c r="D187" s="23"/>
      <c r="E187" s="24"/>
      <c r="F187" s="23"/>
      <c r="G187" s="23"/>
    </row>
    <row r="188" spans="1:7">
      <c r="A188" s="27">
        <v>1670</v>
      </c>
      <c r="B188" s="28" t="s">
        <v>2427</v>
      </c>
      <c r="C188" s="23"/>
      <c r="D188" s="23"/>
      <c r="E188" s="24"/>
      <c r="F188" s="23"/>
      <c r="G188" s="23"/>
    </row>
    <row r="189" spans="1:7">
      <c r="A189" s="27">
        <v>1671</v>
      </c>
      <c r="B189" s="28" t="s">
        <v>2427</v>
      </c>
      <c r="C189" s="23"/>
      <c r="D189" s="23"/>
      <c r="E189" s="23"/>
      <c r="F189" s="23"/>
      <c r="G189" s="23"/>
    </row>
    <row r="190" spans="1:7">
      <c r="A190" s="27">
        <v>1673</v>
      </c>
      <c r="B190" s="28" t="s">
        <v>2427</v>
      </c>
      <c r="C190" s="23"/>
      <c r="D190" s="23"/>
      <c r="E190" s="23"/>
      <c r="F190" s="23"/>
      <c r="G190" s="23"/>
    </row>
    <row r="191" spans="1:7">
      <c r="A191" s="27">
        <v>1674</v>
      </c>
      <c r="B191" s="28" t="s">
        <v>2427</v>
      </c>
      <c r="C191" s="23"/>
      <c r="D191" s="23"/>
      <c r="E191" s="24"/>
      <c r="F191" s="23"/>
      <c r="G191" s="23"/>
    </row>
    <row r="192" spans="1:7">
      <c r="A192" s="27">
        <v>1700</v>
      </c>
      <c r="B192" s="28" t="s">
        <v>2428</v>
      </c>
      <c r="C192" s="23"/>
      <c r="D192" s="23"/>
      <c r="E192" s="23"/>
      <c r="F192" s="23"/>
      <c r="G192" s="23"/>
    </row>
    <row r="193" spans="1:7">
      <c r="A193" s="27">
        <v>1700</v>
      </c>
      <c r="B193" s="28" t="s">
        <v>2428</v>
      </c>
      <c r="C193" s="23"/>
      <c r="D193" s="23"/>
      <c r="E193" s="24"/>
      <c r="F193" s="23"/>
      <c r="G193" s="23"/>
    </row>
    <row r="194" spans="1:7">
      <c r="A194" s="27">
        <v>1700</v>
      </c>
      <c r="B194" s="28" t="s">
        <v>2428</v>
      </c>
      <c r="C194" s="23"/>
      <c r="D194" s="23"/>
      <c r="E194" s="24"/>
      <c r="F194" s="23"/>
      <c r="G194" s="23"/>
    </row>
    <row r="195" spans="1:7">
      <c r="A195" s="27">
        <v>1701</v>
      </c>
      <c r="B195" s="28" t="s">
        <v>2428</v>
      </c>
      <c r="C195" s="23"/>
      <c r="D195" s="23"/>
      <c r="E195" s="24"/>
      <c r="F195" s="23"/>
      <c r="G195" s="23"/>
    </row>
    <row r="196" spans="1:7">
      <c r="A196" s="27">
        <v>1702</v>
      </c>
      <c r="B196" s="28" t="s">
        <v>2428</v>
      </c>
      <c r="C196" s="23"/>
      <c r="D196" s="23"/>
      <c r="E196" s="24"/>
      <c r="F196" s="23"/>
      <c r="G196" s="23"/>
    </row>
    <row r="197" spans="1:7">
      <c r="A197" s="27">
        <v>1703</v>
      </c>
      <c r="B197" s="28" t="s">
        <v>2428</v>
      </c>
      <c r="C197" s="23"/>
      <c r="D197" s="23"/>
      <c r="E197" s="24"/>
      <c r="F197" s="23"/>
      <c r="G197" s="23"/>
    </row>
    <row r="198" spans="1:7">
      <c r="A198" s="27">
        <v>1730</v>
      </c>
      <c r="B198" s="28" t="s">
        <v>2429</v>
      </c>
      <c r="C198" s="23"/>
      <c r="D198" s="23"/>
      <c r="E198" s="24"/>
      <c r="F198" s="23"/>
      <c r="G198" s="23"/>
    </row>
    <row r="199" spans="1:7">
      <c r="A199" s="27">
        <v>1730</v>
      </c>
      <c r="B199" s="28" t="s">
        <v>2429</v>
      </c>
      <c r="C199" s="23"/>
      <c r="D199" s="23"/>
      <c r="E199" s="24"/>
      <c r="F199" s="23"/>
      <c r="G199" s="23"/>
    </row>
    <row r="200" spans="1:7">
      <c r="A200" s="27">
        <v>1730</v>
      </c>
      <c r="B200" s="28" t="s">
        <v>2429</v>
      </c>
      <c r="C200" s="23"/>
      <c r="D200" s="23"/>
      <c r="E200" s="24"/>
      <c r="F200" s="23"/>
      <c r="G200" s="23"/>
    </row>
    <row r="201" spans="1:7">
      <c r="A201" s="27">
        <v>1730</v>
      </c>
      <c r="B201" s="28" t="s">
        <v>2429</v>
      </c>
      <c r="C201" s="23"/>
      <c r="D201" s="23"/>
      <c r="E201" s="24"/>
      <c r="F201" s="23"/>
      <c r="G201" s="23"/>
    </row>
    <row r="202" spans="1:7">
      <c r="A202" s="27">
        <v>1731</v>
      </c>
      <c r="B202" s="28" t="s">
        <v>2429</v>
      </c>
      <c r="C202" s="23"/>
      <c r="D202" s="23"/>
      <c r="E202" s="24"/>
      <c r="F202" s="23"/>
      <c r="G202" s="23"/>
    </row>
    <row r="203" spans="1:7">
      <c r="A203" s="27">
        <v>1731</v>
      </c>
      <c r="B203" s="28" t="s">
        <v>2429</v>
      </c>
      <c r="C203" s="23"/>
      <c r="D203" s="23"/>
      <c r="E203" s="24"/>
      <c r="F203" s="23"/>
      <c r="G203" s="23"/>
    </row>
    <row r="204" spans="1:7">
      <c r="A204" s="27">
        <v>1733</v>
      </c>
      <c r="B204" s="28" t="s">
        <v>2430</v>
      </c>
      <c r="C204" s="23"/>
      <c r="D204" s="23"/>
      <c r="E204" s="24"/>
      <c r="F204" s="23"/>
      <c r="G204" s="23"/>
    </row>
    <row r="205" spans="1:7">
      <c r="A205" s="27">
        <v>1740</v>
      </c>
      <c r="B205" s="28" t="s">
        <v>2431</v>
      </c>
      <c r="C205" s="23"/>
      <c r="D205" s="23"/>
      <c r="E205" s="24"/>
      <c r="F205" s="23"/>
      <c r="G205" s="23"/>
    </row>
    <row r="206" spans="1:7">
      <c r="A206" s="27">
        <v>1741</v>
      </c>
      <c r="B206" s="28" t="s">
        <v>2431</v>
      </c>
      <c r="C206" s="23"/>
      <c r="D206" s="23"/>
      <c r="E206" s="24"/>
      <c r="F206" s="23"/>
      <c r="G206" s="23"/>
    </row>
    <row r="207" spans="1:7">
      <c r="A207" s="27">
        <v>1742</v>
      </c>
      <c r="B207" s="28" t="s">
        <v>2431</v>
      </c>
      <c r="C207" s="23"/>
      <c r="D207" s="23"/>
      <c r="E207" s="24"/>
      <c r="F207" s="23"/>
      <c r="G207" s="23"/>
    </row>
    <row r="208" spans="1:7">
      <c r="A208" s="27">
        <v>1745</v>
      </c>
      <c r="B208" s="28" t="s">
        <v>2432</v>
      </c>
      <c r="C208" s="23"/>
      <c r="D208" s="23"/>
      <c r="E208" s="24"/>
      <c r="F208" s="23"/>
      <c r="G208" s="23"/>
    </row>
    <row r="209" spans="1:7">
      <c r="A209" s="27">
        <v>1745</v>
      </c>
      <c r="B209" s="28" t="s">
        <v>2432</v>
      </c>
      <c r="C209" s="23"/>
      <c r="D209" s="23"/>
      <c r="E209" s="24"/>
      <c r="F209" s="23"/>
      <c r="G209" s="23"/>
    </row>
    <row r="210" spans="1:7">
      <c r="A210" s="27">
        <v>1750</v>
      </c>
      <c r="B210" s="28" t="s">
        <v>2433</v>
      </c>
      <c r="C210" s="23"/>
      <c r="D210" s="23"/>
      <c r="E210" s="24"/>
      <c r="F210" s="23"/>
      <c r="G210" s="23"/>
    </row>
    <row r="211" spans="1:7">
      <c r="A211" s="27">
        <v>1750</v>
      </c>
      <c r="B211" s="28" t="s">
        <v>2433</v>
      </c>
      <c r="C211" s="23"/>
      <c r="D211" s="23"/>
      <c r="E211" s="24"/>
      <c r="F211" s="23"/>
      <c r="G211" s="23"/>
    </row>
    <row r="212" spans="1:7">
      <c r="A212" s="27">
        <v>1750</v>
      </c>
      <c r="B212" s="28" t="s">
        <v>2433</v>
      </c>
      <c r="C212" s="23"/>
      <c r="D212" s="23"/>
      <c r="E212" s="23"/>
      <c r="F212" s="23"/>
      <c r="G212" s="23"/>
    </row>
    <row r="213" spans="1:7">
      <c r="A213" s="27">
        <v>1755</v>
      </c>
      <c r="B213" s="28" t="s">
        <v>2434</v>
      </c>
      <c r="C213" s="23"/>
      <c r="D213" s="23"/>
      <c r="E213" s="24"/>
      <c r="F213" s="23"/>
      <c r="G213" s="23"/>
    </row>
    <row r="214" spans="1:7">
      <c r="A214" s="27">
        <v>1755</v>
      </c>
      <c r="B214" s="28" t="s">
        <v>2434</v>
      </c>
      <c r="C214" s="23"/>
      <c r="D214" s="23"/>
      <c r="E214" s="24"/>
      <c r="F214" s="23"/>
      <c r="G214" s="23"/>
    </row>
    <row r="215" spans="1:7">
      <c r="A215" s="27">
        <v>1755</v>
      </c>
      <c r="B215" s="28" t="s">
        <v>2434</v>
      </c>
      <c r="C215" s="23"/>
      <c r="D215" s="23"/>
      <c r="E215" s="24"/>
      <c r="F215" s="23"/>
      <c r="G215" s="23"/>
    </row>
    <row r="216" spans="1:7">
      <c r="A216" s="27">
        <v>1755</v>
      </c>
      <c r="B216" s="28" t="s">
        <v>2434</v>
      </c>
      <c r="C216" s="23"/>
      <c r="D216" s="23"/>
      <c r="E216" s="24"/>
      <c r="F216" s="23"/>
      <c r="G216" s="23"/>
    </row>
    <row r="217" spans="1:7">
      <c r="A217" s="27">
        <v>1760</v>
      </c>
      <c r="B217" s="28" t="s">
        <v>2435</v>
      </c>
      <c r="C217" s="23"/>
      <c r="D217" s="23"/>
      <c r="E217" s="24"/>
      <c r="F217" s="23"/>
      <c r="G217" s="23"/>
    </row>
    <row r="218" spans="1:7">
      <c r="A218" s="27">
        <v>1760</v>
      </c>
      <c r="B218" s="28" t="s">
        <v>2435</v>
      </c>
      <c r="C218" s="23"/>
      <c r="D218" s="23"/>
      <c r="E218" s="24"/>
      <c r="F218" s="23"/>
      <c r="G218" s="23"/>
    </row>
    <row r="219" spans="1:7">
      <c r="A219" s="27">
        <v>1760</v>
      </c>
      <c r="B219" s="28" t="s">
        <v>2435</v>
      </c>
      <c r="C219" s="23"/>
      <c r="D219" s="23"/>
      <c r="E219" s="24"/>
      <c r="F219" s="23"/>
      <c r="G219" s="23"/>
    </row>
    <row r="220" spans="1:7">
      <c r="A220" s="27">
        <v>1760</v>
      </c>
      <c r="B220" s="28" t="s">
        <v>2435</v>
      </c>
      <c r="C220" s="23"/>
      <c r="D220" s="23"/>
      <c r="E220" s="24"/>
      <c r="F220" s="23"/>
      <c r="G220" s="23"/>
    </row>
    <row r="221" spans="1:7">
      <c r="A221" s="27">
        <v>1761</v>
      </c>
      <c r="B221" s="28" t="s">
        <v>2435</v>
      </c>
      <c r="C221" s="23"/>
      <c r="D221" s="23"/>
      <c r="E221" s="24"/>
      <c r="F221" s="23"/>
      <c r="G221" s="23"/>
    </row>
    <row r="222" spans="1:7">
      <c r="A222" s="27">
        <v>1770</v>
      </c>
      <c r="B222" s="28" t="s">
        <v>2436</v>
      </c>
      <c r="C222" s="23"/>
      <c r="D222" s="23"/>
      <c r="E222" s="24"/>
      <c r="F222" s="23"/>
      <c r="G222" s="23"/>
    </row>
    <row r="223" spans="1:7">
      <c r="A223" s="27">
        <v>1780</v>
      </c>
      <c r="B223" s="28" t="s">
        <v>2437</v>
      </c>
      <c r="C223" s="23"/>
      <c r="D223" s="23"/>
      <c r="E223" s="24"/>
      <c r="F223" s="23"/>
      <c r="G223" s="23"/>
    </row>
    <row r="224" spans="1:7">
      <c r="A224" s="27">
        <v>1785</v>
      </c>
      <c r="B224" s="28" t="s">
        <v>2438</v>
      </c>
      <c r="C224" s="23"/>
      <c r="D224" s="23"/>
      <c r="E224" s="24"/>
      <c r="F224" s="23"/>
      <c r="G224" s="23"/>
    </row>
    <row r="225" spans="1:7">
      <c r="A225" s="27">
        <v>1785</v>
      </c>
      <c r="B225" s="28" t="s">
        <v>2438</v>
      </c>
      <c r="C225" s="23"/>
      <c r="D225" s="23"/>
      <c r="E225" s="24"/>
      <c r="F225" s="23"/>
      <c r="G225" s="23"/>
    </row>
    <row r="226" spans="1:7">
      <c r="A226" s="27">
        <v>1785</v>
      </c>
      <c r="B226" s="28" t="s">
        <v>2438</v>
      </c>
      <c r="C226" s="23"/>
      <c r="D226" s="23"/>
      <c r="E226" s="24"/>
      <c r="F226" s="23"/>
      <c r="G226" s="23"/>
    </row>
    <row r="227" spans="1:7">
      <c r="A227" s="27">
        <v>1790</v>
      </c>
      <c r="B227" s="28" t="s">
        <v>2439</v>
      </c>
      <c r="C227" s="23"/>
      <c r="D227" s="23"/>
      <c r="E227" s="24"/>
      <c r="F227" s="23"/>
      <c r="G227" s="23"/>
    </row>
    <row r="228" spans="1:7">
      <c r="A228" s="27">
        <v>1790</v>
      </c>
      <c r="B228" s="28" t="s">
        <v>2439</v>
      </c>
      <c r="C228" s="23"/>
      <c r="D228" s="23"/>
      <c r="E228" s="24"/>
      <c r="F228" s="23"/>
      <c r="G228" s="23"/>
    </row>
    <row r="229" spans="1:7">
      <c r="A229" s="27">
        <v>1790</v>
      </c>
      <c r="B229" s="28" t="s">
        <v>2439</v>
      </c>
      <c r="C229" s="23"/>
      <c r="D229" s="23"/>
      <c r="E229" s="24"/>
      <c r="F229" s="23"/>
      <c r="G229" s="23"/>
    </row>
    <row r="230" spans="1:7">
      <c r="A230" s="27">
        <v>1790</v>
      </c>
      <c r="B230" s="28" t="s">
        <v>2439</v>
      </c>
      <c r="C230" s="23"/>
      <c r="D230" s="23"/>
      <c r="E230" s="23"/>
      <c r="F230" s="23"/>
      <c r="G230" s="23"/>
    </row>
    <row r="231" spans="1:7">
      <c r="A231" s="27">
        <v>1800</v>
      </c>
      <c r="B231" s="28" t="s">
        <v>2440</v>
      </c>
      <c r="C231" s="23"/>
      <c r="D231" s="23"/>
      <c r="E231" s="24"/>
      <c r="F231" s="23"/>
      <c r="G231" s="23"/>
    </row>
    <row r="232" spans="1:7">
      <c r="A232" s="27">
        <v>1800</v>
      </c>
      <c r="B232" s="28" t="s">
        <v>2440</v>
      </c>
      <c r="C232" s="23"/>
      <c r="D232" s="23"/>
      <c r="E232" s="24"/>
      <c r="F232" s="23"/>
      <c r="G232" s="23"/>
    </row>
    <row r="233" spans="1:7">
      <c r="A233" s="27">
        <v>1804</v>
      </c>
      <c r="B233" s="28" t="s">
        <v>2441</v>
      </c>
      <c r="C233" s="23"/>
      <c r="D233" s="23"/>
      <c r="E233" s="23"/>
      <c r="F233" s="23"/>
      <c r="G233" s="23"/>
    </row>
    <row r="234" spans="1:7">
      <c r="A234" s="27">
        <v>1818</v>
      </c>
      <c r="B234" s="28" t="s">
        <v>2442</v>
      </c>
      <c r="C234" s="23"/>
      <c r="D234" s="23"/>
      <c r="E234" s="24"/>
      <c r="F234" s="23"/>
      <c r="G234" s="23"/>
    </row>
    <row r="235" spans="1:7">
      <c r="A235" s="27">
        <v>1820</v>
      </c>
      <c r="B235" s="28" t="s">
        <v>2443</v>
      </c>
      <c r="C235" s="23"/>
      <c r="D235" s="23"/>
      <c r="E235" s="24"/>
      <c r="F235" s="23"/>
      <c r="G235" s="23"/>
    </row>
    <row r="236" spans="1:7">
      <c r="A236" s="27">
        <v>1820</v>
      </c>
      <c r="B236" s="28" t="s">
        <v>2443</v>
      </c>
      <c r="C236" s="23"/>
      <c r="D236" s="23"/>
      <c r="E236" s="24"/>
      <c r="F236" s="23"/>
      <c r="G236" s="23"/>
    </row>
    <row r="237" spans="1:7">
      <c r="A237" s="27">
        <v>1820</v>
      </c>
      <c r="B237" s="28" t="s">
        <v>2443</v>
      </c>
      <c r="C237" s="23"/>
      <c r="D237" s="23"/>
      <c r="E237" s="24"/>
      <c r="F237" s="23"/>
      <c r="G237" s="23"/>
    </row>
    <row r="238" spans="1:7">
      <c r="A238" s="27">
        <v>1830</v>
      </c>
      <c r="B238" s="28" t="s">
        <v>2444</v>
      </c>
      <c r="C238" s="23"/>
      <c r="D238" s="23"/>
      <c r="E238" s="24"/>
      <c r="F238" s="23"/>
      <c r="G238" s="23"/>
    </row>
    <row r="239" spans="1:7">
      <c r="A239" s="27">
        <v>1831</v>
      </c>
      <c r="B239" s="28" t="s">
        <v>2444</v>
      </c>
      <c r="C239" s="23"/>
      <c r="D239" s="23"/>
      <c r="E239" s="24"/>
      <c r="F239" s="23"/>
      <c r="G239" s="23"/>
    </row>
    <row r="240" spans="1:7">
      <c r="A240" s="27">
        <v>1840</v>
      </c>
      <c r="B240" s="28" t="s">
        <v>2445</v>
      </c>
      <c r="C240" s="23"/>
      <c r="D240" s="23"/>
      <c r="E240" s="24"/>
      <c r="F240" s="23"/>
      <c r="G240" s="23"/>
    </row>
    <row r="241" spans="1:7">
      <c r="A241" s="27">
        <v>1840</v>
      </c>
      <c r="B241" s="28" t="s">
        <v>2445</v>
      </c>
      <c r="C241" s="23"/>
      <c r="D241" s="23"/>
      <c r="E241" s="24"/>
      <c r="F241" s="23"/>
      <c r="G241" s="23"/>
    </row>
    <row r="242" spans="1:7">
      <c r="A242" s="27">
        <v>1840</v>
      </c>
      <c r="B242" s="28" t="s">
        <v>2445</v>
      </c>
      <c r="C242" s="23"/>
      <c r="D242" s="23"/>
      <c r="E242" s="23"/>
      <c r="F242" s="23"/>
      <c r="G242" s="23"/>
    </row>
    <row r="243" spans="1:7">
      <c r="A243" s="27">
        <v>1850</v>
      </c>
      <c r="B243" s="28" t="s">
        <v>2446</v>
      </c>
      <c r="C243" s="23"/>
      <c r="D243" s="23"/>
      <c r="E243" s="24"/>
      <c r="F243" s="23"/>
      <c r="G243" s="23"/>
    </row>
    <row r="244" spans="1:7">
      <c r="A244" s="27">
        <v>1851</v>
      </c>
      <c r="B244" s="28" t="s">
        <v>2446</v>
      </c>
      <c r="C244" s="23"/>
      <c r="D244" s="23"/>
      <c r="E244" s="24"/>
      <c r="F244" s="23"/>
      <c r="G244" s="23"/>
    </row>
    <row r="245" spans="1:7">
      <c r="A245" s="27">
        <v>1852</v>
      </c>
      <c r="B245" s="28" t="s">
        <v>2446</v>
      </c>
      <c r="C245" s="23"/>
      <c r="D245" s="23"/>
      <c r="E245" s="24"/>
      <c r="F245" s="23"/>
      <c r="G245" s="23"/>
    </row>
    <row r="246" spans="1:7">
      <c r="A246" s="27">
        <v>1853</v>
      </c>
      <c r="B246" s="28" t="s">
        <v>2446</v>
      </c>
      <c r="C246" s="23"/>
      <c r="D246" s="23"/>
      <c r="E246" s="24"/>
      <c r="F246" s="23"/>
      <c r="G246" s="23"/>
    </row>
    <row r="247" spans="1:7">
      <c r="A247" s="27">
        <v>1860</v>
      </c>
      <c r="B247" s="28" t="s">
        <v>2447</v>
      </c>
      <c r="C247" s="23"/>
      <c r="D247" s="23"/>
      <c r="E247" s="24"/>
      <c r="F247" s="23"/>
      <c r="G247" s="23"/>
    </row>
    <row r="248" spans="1:7">
      <c r="A248" s="27">
        <v>1861</v>
      </c>
      <c r="B248" s="28" t="s">
        <v>2447</v>
      </c>
      <c r="C248" s="23"/>
      <c r="D248" s="23"/>
      <c r="E248" s="24"/>
      <c r="F248" s="23"/>
      <c r="G248" s="23"/>
    </row>
    <row r="249" spans="1:7">
      <c r="A249" s="27">
        <v>1880</v>
      </c>
      <c r="B249" s="28" t="s">
        <v>2448</v>
      </c>
      <c r="C249" s="23"/>
      <c r="D249" s="23"/>
      <c r="E249" s="24"/>
      <c r="F249" s="23"/>
      <c r="G249" s="23"/>
    </row>
    <row r="250" spans="1:7">
      <c r="A250" s="27">
        <v>1880</v>
      </c>
      <c r="B250" s="28" t="s">
        <v>2448</v>
      </c>
      <c r="C250" s="23"/>
      <c r="D250" s="23"/>
      <c r="E250" s="23"/>
      <c r="F250" s="23"/>
      <c r="G250" s="23"/>
    </row>
    <row r="251" spans="1:7">
      <c r="A251" s="27">
        <v>1880</v>
      </c>
      <c r="B251" s="28" t="s">
        <v>2448</v>
      </c>
      <c r="C251" s="23"/>
      <c r="D251" s="23"/>
      <c r="E251" s="24"/>
      <c r="F251" s="23"/>
      <c r="G251" s="23"/>
    </row>
    <row r="252" spans="1:7">
      <c r="A252" s="27">
        <v>1910</v>
      </c>
      <c r="B252" s="28" t="s">
        <v>2449</v>
      </c>
      <c r="C252" s="23"/>
      <c r="D252" s="23"/>
      <c r="E252" s="24"/>
      <c r="F252" s="23"/>
      <c r="G252" s="23"/>
    </row>
    <row r="253" spans="1:7">
      <c r="A253" s="27">
        <v>1910</v>
      </c>
      <c r="B253" s="28" t="s">
        <v>2449</v>
      </c>
      <c r="C253" s="23"/>
      <c r="D253" s="23"/>
      <c r="E253" s="24"/>
      <c r="F253" s="23"/>
      <c r="G253" s="23"/>
    </row>
    <row r="254" spans="1:7">
      <c r="A254" s="27">
        <v>1910</v>
      </c>
      <c r="B254" s="28" t="s">
        <v>2449</v>
      </c>
      <c r="C254" s="23"/>
      <c r="D254" s="23"/>
      <c r="E254" s="24"/>
      <c r="F254" s="23"/>
      <c r="G254" s="23"/>
    </row>
    <row r="255" spans="1:7">
      <c r="A255" s="27">
        <v>1910</v>
      </c>
      <c r="B255" s="28" t="s">
        <v>2449</v>
      </c>
      <c r="C255" s="23"/>
      <c r="D255" s="23"/>
      <c r="E255" s="24"/>
      <c r="F255" s="23"/>
      <c r="G255" s="23"/>
    </row>
    <row r="256" spans="1:7">
      <c r="A256" s="27">
        <v>1930</v>
      </c>
      <c r="B256" s="28" t="s">
        <v>2450</v>
      </c>
      <c r="C256" s="23"/>
      <c r="D256" s="23"/>
      <c r="E256" s="24"/>
      <c r="F256" s="23"/>
      <c r="G256" s="23"/>
    </row>
    <row r="257" spans="1:7">
      <c r="A257" s="27">
        <v>1930</v>
      </c>
      <c r="B257" s="28" t="s">
        <v>2450</v>
      </c>
      <c r="C257" s="23"/>
      <c r="D257" s="23"/>
      <c r="E257" s="24"/>
      <c r="F257" s="23"/>
      <c r="G257" s="23"/>
    </row>
    <row r="258" spans="1:7">
      <c r="A258" s="27">
        <v>1931</v>
      </c>
      <c r="B258" s="28" t="s">
        <v>2451</v>
      </c>
      <c r="C258" s="23"/>
      <c r="D258" s="23"/>
      <c r="E258" s="24"/>
      <c r="F258" s="23"/>
      <c r="G258" s="23"/>
    </row>
    <row r="259" spans="1:7">
      <c r="A259" s="27">
        <v>1932</v>
      </c>
      <c r="B259" s="28" t="s">
        <v>2450</v>
      </c>
      <c r="C259" s="23"/>
      <c r="D259" s="23"/>
      <c r="E259" s="24"/>
      <c r="F259" s="23"/>
      <c r="G259" s="23"/>
    </row>
    <row r="260" spans="1:7">
      <c r="A260" s="27">
        <v>1933</v>
      </c>
      <c r="B260" s="28" t="s">
        <v>2450</v>
      </c>
      <c r="C260" s="23"/>
      <c r="D260" s="23"/>
      <c r="E260" s="24"/>
      <c r="F260" s="23"/>
      <c r="G260" s="23"/>
    </row>
    <row r="261" spans="1:7">
      <c r="A261" s="27">
        <v>1934</v>
      </c>
      <c r="B261" s="28" t="s">
        <v>2452</v>
      </c>
      <c r="C261" s="23"/>
      <c r="D261" s="23"/>
      <c r="E261" s="24"/>
      <c r="F261" s="23"/>
      <c r="G261" s="23"/>
    </row>
    <row r="262" spans="1:7">
      <c r="A262" s="27">
        <v>1935</v>
      </c>
      <c r="B262" s="28" t="s">
        <v>2453</v>
      </c>
      <c r="C262" s="23"/>
      <c r="D262" s="23"/>
      <c r="E262" s="24"/>
      <c r="F262" s="23"/>
      <c r="G262" s="23"/>
    </row>
    <row r="263" spans="1:7">
      <c r="A263" s="27">
        <v>1950</v>
      </c>
      <c r="B263" s="28" t="s">
        <v>2454</v>
      </c>
      <c r="C263" s="23"/>
      <c r="D263" s="23"/>
      <c r="E263" s="24"/>
      <c r="F263" s="23"/>
      <c r="G263" s="23"/>
    </row>
    <row r="264" spans="1:7">
      <c r="A264" s="27">
        <v>1970</v>
      </c>
      <c r="B264" s="28" t="s">
        <v>2455</v>
      </c>
      <c r="C264" s="23"/>
      <c r="D264" s="23"/>
      <c r="E264" s="24"/>
      <c r="F264" s="23"/>
      <c r="G264" s="23"/>
    </row>
    <row r="265" spans="1:7">
      <c r="A265" s="27">
        <v>1980</v>
      </c>
      <c r="B265" s="28" t="s">
        <v>2456</v>
      </c>
      <c r="C265" s="23"/>
      <c r="D265" s="23"/>
      <c r="E265" s="24"/>
      <c r="F265" s="23"/>
      <c r="G265" s="23"/>
    </row>
    <row r="266" spans="1:7">
      <c r="A266" s="27">
        <v>1980</v>
      </c>
      <c r="B266" s="28" t="s">
        <v>2456</v>
      </c>
      <c r="C266" s="23"/>
      <c r="D266" s="23"/>
      <c r="E266" s="24"/>
      <c r="F266" s="23"/>
      <c r="G266" s="23"/>
    </row>
    <row r="267" spans="1:7">
      <c r="A267" s="27">
        <v>1981</v>
      </c>
      <c r="B267" s="28" t="s">
        <v>2456</v>
      </c>
      <c r="C267" s="23"/>
      <c r="D267" s="23"/>
      <c r="E267" s="23"/>
      <c r="F267" s="23"/>
      <c r="G267" s="23"/>
    </row>
    <row r="268" spans="1:7">
      <c r="A268" s="27">
        <v>1982</v>
      </c>
      <c r="B268" s="28" t="s">
        <v>2456</v>
      </c>
      <c r="C268" s="23"/>
      <c r="D268" s="23"/>
      <c r="E268" s="24"/>
      <c r="F268" s="23"/>
      <c r="G268" s="23"/>
    </row>
    <row r="269" spans="1:7">
      <c r="A269" s="27">
        <v>1982</v>
      </c>
      <c r="B269" s="28" t="s">
        <v>2456</v>
      </c>
      <c r="C269" s="23"/>
      <c r="D269" s="23"/>
      <c r="E269" s="24"/>
      <c r="F269" s="23"/>
      <c r="G269" s="23"/>
    </row>
    <row r="270" spans="1:7">
      <c r="A270" s="27">
        <v>2000</v>
      </c>
      <c r="B270" s="28" t="s">
        <v>2457</v>
      </c>
      <c r="C270" s="23"/>
      <c r="D270" s="23"/>
      <c r="E270" s="24"/>
      <c r="F270" s="23"/>
      <c r="G270" s="23"/>
    </row>
    <row r="271" spans="1:7">
      <c r="A271" s="27">
        <v>2018</v>
      </c>
      <c r="B271" s="28" t="s">
        <v>2457</v>
      </c>
      <c r="C271" s="23"/>
      <c r="D271" s="23"/>
      <c r="E271" s="24"/>
      <c r="F271" s="23"/>
      <c r="G271" s="23"/>
    </row>
    <row r="272" spans="1:7">
      <c r="A272" s="27">
        <v>2020</v>
      </c>
      <c r="B272" s="28" t="s">
        <v>2457</v>
      </c>
      <c r="C272" s="23"/>
      <c r="D272" s="23"/>
      <c r="E272" s="24"/>
      <c r="F272" s="23"/>
      <c r="G272" s="23"/>
    </row>
    <row r="273" spans="1:7">
      <c r="A273" s="27">
        <v>2030</v>
      </c>
      <c r="B273" s="28" t="s">
        <v>2457</v>
      </c>
      <c r="C273" s="23"/>
      <c r="D273" s="23"/>
      <c r="E273" s="24"/>
      <c r="F273" s="23"/>
      <c r="G273" s="23"/>
    </row>
    <row r="274" spans="1:7">
      <c r="A274" s="27">
        <v>2040</v>
      </c>
      <c r="B274" s="28" t="s">
        <v>2457</v>
      </c>
      <c r="C274" s="23"/>
      <c r="D274" s="23"/>
      <c r="E274" s="23"/>
      <c r="F274" s="23"/>
      <c r="G274" s="23"/>
    </row>
    <row r="275" spans="1:7">
      <c r="A275" s="27">
        <v>2040</v>
      </c>
      <c r="B275" s="28" t="s">
        <v>2457</v>
      </c>
      <c r="C275" s="23"/>
      <c r="D275" s="23"/>
      <c r="E275" s="24"/>
      <c r="F275" s="23"/>
      <c r="G275" s="23"/>
    </row>
    <row r="276" spans="1:7">
      <c r="A276" s="27">
        <v>2040</v>
      </c>
      <c r="B276" s="28" t="s">
        <v>2457</v>
      </c>
      <c r="C276" s="23"/>
      <c r="D276" s="23"/>
      <c r="E276" s="23"/>
      <c r="F276" s="23"/>
      <c r="G276" s="23"/>
    </row>
    <row r="277" spans="1:7">
      <c r="A277" s="27">
        <v>2040</v>
      </c>
      <c r="B277" s="28" t="s">
        <v>2457</v>
      </c>
      <c r="C277" s="23"/>
      <c r="D277" s="23"/>
      <c r="E277" s="24"/>
      <c r="F277" s="23"/>
      <c r="G277" s="23"/>
    </row>
    <row r="278" spans="1:7">
      <c r="A278" s="27">
        <v>2050</v>
      </c>
      <c r="B278" s="28" t="s">
        <v>2457</v>
      </c>
      <c r="C278" s="23"/>
      <c r="D278" s="23"/>
      <c r="E278" s="24"/>
      <c r="F278" s="23"/>
      <c r="G278" s="23"/>
    </row>
    <row r="279" spans="1:7">
      <c r="A279" s="27">
        <v>2060</v>
      </c>
      <c r="B279" s="28" t="s">
        <v>2457</v>
      </c>
      <c r="C279" s="23"/>
      <c r="D279" s="23"/>
      <c r="E279" s="23"/>
      <c r="F279" s="23"/>
      <c r="G279" s="23"/>
    </row>
    <row r="280" spans="1:7">
      <c r="A280" s="27">
        <v>2070</v>
      </c>
      <c r="B280" s="28" t="s">
        <v>2458</v>
      </c>
      <c r="C280" s="23"/>
      <c r="D280" s="23"/>
      <c r="E280" s="24"/>
      <c r="F280" s="23"/>
      <c r="G280" s="23"/>
    </row>
    <row r="281" spans="1:7">
      <c r="A281" s="27">
        <v>2070</v>
      </c>
      <c r="B281" s="28" t="s">
        <v>2458</v>
      </c>
      <c r="C281" s="23"/>
      <c r="D281" s="23"/>
      <c r="E281" s="24"/>
      <c r="F281" s="23"/>
      <c r="G281" s="23"/>
    </row>
    <row r="282" spans="1:7">
      <c r="A282" s="27">
        <v>2099</v>
      </c>
      <c r="B282" s="28" t="s">
        <v>2459</v>
      </c>
      <c r="C282" s="23"/>
      <c r="D282" s="23"/>
      <c r="E282" s="24"/>
      <c r="F282" s="23"/>
      <c r="G282" s="23"/>
    </row>
    <row r="283" spans="1:7">
      <c r="A283" s="27">
        <v>2100</v>
      </c>
      <c r="B283" s="28" t="s">
        <v>2457</v>
      </c>
      <c r="C283" s="23"/>
      <c r="D283" s="23"/>
      <c r="E283" s="24"/>
      <c r="F283" s="23"/>
      <c r="G283" s="23"/>
    </row>
    <row r="284" spans="1:7">
      <c r="A284" s="27">
        <v>2110</v>
      </c>
      <c r="B284" s="28" t="s">
        <v>2460</v>
      </c>
      <c r="C284" s="23"/>
      <c r="D284" s="23"/>
      <c r="E284" s="24"/>
      <c r="F284" s="23"/>
      <c r="G284" s="23"/>
    </row>
    <row r="285" spans="1:7">
      <c r="A285" s="27">
        <v>2140</v>
      </c>
      <c r="B285" s="28" t="s">
        <v>2457</v>
      </c>
      <c r="C285" s="23"/>
      <c r="D285" s="23"/>
      <c r="E285" s="24"/>
      <c r="F285" s="23"/>
      <c r="G285" s="23"/>
    </row>
    <row r="286" spans="1:7">
      <c r="A286" s="27">
        <v>2150</v>
      </c>
      <c r="B286" s="28" t="s">
        <v>2461</v>
      </c>
      <c r="C286" s="23"/>
      <c r="D286" s="23"/>
      <c r="E286" s="24"/>
      <c r="F286" s="23"/>
      <c r="G286" s="23"/>
    </row>
    <row r="287" spans="1:7">
      <c r="A287" s="27">
        <v>2160</v>
      </c>
      <c r="B287" s="28" t="s">
        <v>2462</v>
      </c>
      <c r="C287" s="23"/>
      <c r="D287" s="23"/>
      <c r="E287" s="24"/>
      <c r="F287" s="23"/>
      <c r="G287" s="23"/>
    </row>
    <row r="288" spans="1:7">
      <c r="A288" s="27">
        <v>2170</v>
      </c>
      <c r="B288" s="28" t="s">
        <v>2457</v>
      </c>
      <c r="C288" s="23"/>
      <c r="D288" s="23"/>
      <c r="E288" s="24"/>
      <c r="F288" s="23"/>
      <c r="G288" s="23"/>
    </row>
    <row r="289" spans="1:7">
      <c r="A289" s="27">
        <v>2180</v>
      </c>
      <c r="B289" s="28" t="s">
        <v>2457</v>
      </c>
      <c r="C289" s="23"/>
      <c r="D289" s="23"/>
      <c r="E289" s="24"/>
      <c r="F289" s="23"/>
      <c r="G289" s="23"/>
    </row>
    <row r="290" spans="1:7">
      <c r="A290" s="27">
        <v>2200</v>
      </c>
      <c r="B290" s="28" t="s">
        <v>2463</v>
      </c>
      <c r="C290" s="23"/>
      <c r="D290" s="23"/>
      <c r="E290" s="24"/>
      <c r="F290" s="23"/>
      <c r="G290" s="23"/>
    </row>
    <row r="291" spans="1:7">
      <c r="A291" s="27">
        <v>2200</v>
      </c>
      <c r="B291" s="28" t="s">
        <v>2463</v>
      </c>
      <c r="C291" s="23"/>
      <c r="D291" s="23"/>
      <c r="E291" s="23"/>
      <c r="F291" s="23"/>
      <c r="G291" s="23"/>
    </row>
    <row r="292" spans="1:7">
      <c r="A292" s="27">
        <v>2200</v>
      </c>
      <c r="B292" s="28" t="s">
        <v>2463</v>
      </c>
      <c r="C292" s="23"/>
      <c r="D292" s="23"/>
      <c r="E292" s="24"/>
      <c r="F292" s="23"/>
      <c r="G292" s="23"/>
    </row>
    <row r="293" spans="1:7">
      <c r="A293" s="27">
        <v>2220</v>
      </c>
      <c r="B293" s="28" t="s">
        <v>2464</v>
      </c>
      <c r="C293" s="23"/>
      <c r="D293" s="23"/>
      <c r="E293" s="24"/>
      <c r="F293" s="23"/>
      <c r="G293" s="23"/>
    </row>
    <row r="294" spans="1:7">
      <c r="A294" s="27">
        <v>2220</v>
      </c>
      <c r="B294" s="28" t="s">
        <v>2464</v>
      </c>
      <c r="C294" s="23"/>
      <c r="D294" s="23"/>
      <c r="E294" s="24"/>
      <c r="F294" s="23"/>
      <c r="G294" s="23"/>
    </row>
    <row r="295" spans="1:7">
      <c r="A295" s="27">
        <v>2221</v>
      </c>
      <c r="B295" s="28" t="s">
        <v>2464</v>
      </c>
      <c r="C295" s="23"/>
      <c r="D295" s="23"/>
      <c r="E295" s="23"/>
      <c r="F295" s="23"/>
      <c r="G295" s="23"/>
    </row>
    <row r="296" spans="1:7">
      <c r="A296" s="27">
        <v>2222</v>
      </c>
      <c r="B296" s="28" t="s">
        <v>2464</v>
      </c>
      <c r="C296" s="23"/>
      <c r="D296" s="23"/>
      <c r="E296" s="24"/>
      <c r="F296" s="23"/>
      <c r="G296" s="23"/>
    </row>
    <row r="297" spans="1:7">
      <c r="A297" s="27">
        <v>2222</v>
      </c>
      <c r="B297" s="28" t="s">
        <v>2464</v>
      </c>
      <c r="C297" s="23"/>
      <c r="D297" s="23"/>
      <c r="E297" s="24"/>
      <c r="F297" s="23"/>
      <c r="G297" s="23"/>
    </row>
    <row r="298" spans="1:7">
      <c r="A298" s="27">
        <v>2223</v>
      </c>
      <c r="B298" s="28" t="s">
        <v>2464</v>
      </c>
      <c r="C298" s="23"/>
      <c r="D298" s="23"/>
      <c r="E298" s="24"/>
      <c r="F298" s="23"/>
      <c r="G298" s="23"/>
    </row>
    <row r="299" spans="1:7">
      <c r="A299" s="27">
        <v>2230</v>
      </c>
      <c r="B299" s="28" t="s">
        <v>2465</v>
      </c>
      <c r="C299" s="23"/>
      <c r="D299" s="23"/>
      <c r="E299" s="24"/>
      <c r="F299" s="23"/>
      <c r="G299" s="23"/>
    </row>
    <row r="300" spans="1:7">
      <c r="A300" s="27">
        <v>2230</v>
      </c>
      <c r="B300" s="28" t="s">
        <v>2465</v>
      </c>
      <c r="C300" s="23"/>
      <c r="D300" s="23"/>
      <c r="E300" s="24"/>
      <c r="F300" s="23"/>
      <c r="G300" s="23"/>
    </row>
    <row r="301" spans="1:7">
      <c r="A301" s="27">
        <v>2235</v>
      </c>
      <c r="B301" s="28" t="s">
        <v>2466</v>
      </c>
      <c r="C301" s="23"/>
      <c r="D301" s="23"/>
      <c r="E301" s="24"/>
      <c r="F301" s="23"/>
      <c r="G301" s="23"/>
    </row>
    <row r="302" spans="1:7">
      <c r="A302" s="27">
        <v>2235</v>
      </c>
      <c r="B302" s="28" t="s">
        <v>2466</v>
      </c>
      <c r="C302" s="23"/>
      <c r="D302" s="23"/>
      <c r="E302" s="24"/>
      <c r="F302" s="23"/>
      <c r="G302" s="23"/>
    </row>
    <row r="303" spans="1:7">
      <c r="A303" s="27">
        <v>2235</v>
      </c>
      <c r="B303" s="28" t="s">
        <v>2466</v>
      </c>
      <c r="C303" s="23"/>
      <c r="D303" s="23"/>
      <c r="E303" s="24"/>
      <c r="F303" s="23"/>
      <c r="G303" s="23"/>
    </row>
    <row r="304" spans="1:7">
      <c r="A304" s="27">
        <v>2240</v>
      </c>
      <c r="B304" s="28" t="s">
        <v>2467</v>
      </c>
      <c r="C304" s="23"/>
      <c r="D304" s="23"/>
      <c r="E304" s="24"/>
      <c r="F304" s="23"/>
      <c r="G304" s="23"/>
    </row>
    <row r="305" spans="1:7">
      <c r="A305" s="27">
        <v>2240</v>
      </c>
      <c r="B305" s="28" t="s">
        <v>2467</v>
      </c>
      <c r="C305" s="23"/>
      <c r="D305" s="23"/>
      <c r="E305" s="24"/>
      <c r="F305" s="23"/>
      <c r="G305" s="23"/>
    </row>
    <row r="306" spans="1:7">
      <c r="A306" s="27">
        <v>2240</v>
      </c>
      <c r="B306" s="28" t="s">
        <v>2467</v>
      </c>
      <c r="C306" s="23"/>
      <c r="D306" s="23"/>
      <c r="E306" s="24"/>
      <c r="F306" s="23"/>
      <c r="G306" s="23"/>
    </row>
    <row r="307" spans="1:7">
      <c r="A307" s="27">
        <v>2242</v>
      </c>
      <c r="B307" s="28" t="s">
        <v>2467</v>
      </c>
      <c r="C307" s="23"/>
      <c r="D307" s="23"/>
      <c r="E307" s="24"/>
      <c r="F307" s="23"/>
      <c r="G307" s="23"/>
    </row>
    <row r="308" spans="1:7">
      <c r="A308" s="27">
        <v>2243</v>
      </c>
      <c r="B308" s="28" t="s">
        <v>2467</v>
      </c>
      <c r="C308" s="23"/>
      <c r="D308" s="23"/>
      <c r="E308" s="24"/>
      <c r="F308" s="23"/>
      <c r="G308" s="23"/>
    </row>
    <row r="309" spans="1:7">
      <c r="A309" s="27">
        <v>2250</v>
      </c>
      <c r="B309" s="28" t="s">
        <v>2468</v>
      </c>
      <c r="C309" s="23"/>
      <c r="D309" s="23"/>
      <c r="E309" s="24"/>
      <c r="F309" s="23"/>
      <c r="G309" s="23"/>
    </row>
    <row r="310" spans="1:7">
      <c r="A310" s="27">
        <v>2260</v>
      </c>
      <c r="B310" s="28" t="s">
        <v>2469</v>
      </c>
      <c r="C310" s="23"/>
      <c r="D310" s="23"/>
      <c r="E310" s="24"/>
      <c r="F310" s="23"/>
      <c r="G310" s="23"/>
    </row>
    <row r="311" spans="1:7">
      <c r="A311" s="27">
        <v>2260</v>
      </c>
      <c r="B311" s="28" t="s">
        <v>2469</v>
      </c>
      <c r="C311" s="23"/>
      <c r="D311" s="23"/>
      <c r="E311" s="24"/>
      <c r="F311" s="23"/>
      <c r="G311" s="23"/>
    </row>
    <row r="312" spans="1:7">
      <c r="A312" s="27">
        <v>2260</v>
      </c>
      <c r="B312" s="28" t="s">
        <v>2469</v>
      </c>
      <c r="C312" s="23"/>
      <c r="D312" s="23"/>
      <c r="E312" s="24"/>
      <c r="F312" s="23"/>
      <c r="G312" s="23"/>
    </row>
    <row r="313" spans="1:7">
      <c r="A313" s="27">
        <v>2260</v>
      </c>
      <c r="B313" s="28" t="s">
        <v>2469</v>
      </c>
      <c r="C313" s="23"/>
      <c r="D313" s="23"/>
      <c r="E313" s="23"/>
      <c r="F313" s="23"/>
      <c r="G313" s="23"/>
    </row>
    <row r="314" spans="1:7">
      <c r="A314" s="27">
        <v>2270</v>
      </c>
      <c r="B314" s="28" t="s">
        <v>2470</v>
      </c>
      <c r="C314" s="23"/>
      <c r="D314" s="23"/>
      <c r="E314" s="24"/>
      <c r="F314" s="23"/>
      <c r="G314" s="23"/>
    </row>
    <row r="315" spans="1:7">
      <c r="A315" s="27">
        <v>2275</v>
      </c>
      <c r="B315" s="28" t="s">
        <v>2471</v>
      </c>
      <c r="C315" s="23"/>
      <c r="D315" s="23"/>
      <c r="E315" s="23"/>
      <c r="F315" s="23"/>
      <c r="G315" s="23"/>
    </row>
    <row r="316" spans="1:7">
      <c r="A316" s="27">
        <v>2275</v>
      </c>
      <c r="B316" s="28" t="s">
        <v>2471</v>
      </c>
      <c r="C316" s="23"/>
      <c r="D316" s="23"/>
      <c r="E316" s="24"/>
      <c r="F316" s="23"/>
      <c r="G316" s="23"/>
    </row>
    <row r="317" spans="1:7">
      <c r="A317" s="27">
        <v>2275</v>
      </c>
      <c r="B317" s="28" t="s">
        <v>2471</v>
      </c>
      <c r="C317" s="23"/>
      <c r="D317" s="23"/>
      <c r="E317" s="23"/>
      <c r="F317" s="23"/>
      <c r="G317" s="23"/>
    </row>
    <row r="318" spans="1:7">
      <c r="A318" s="27">
        <v>2275</v>
      </c>
      <c r="B318" s="28" t="s">
        <v>2471</v>
      </c>
      <c r="C318" s="23"/>
      <c r="D318" s="23"/>
      <c r="E318" s="24"/>
      <c r="F318" s="23"/>
      <c r="G318" s="23"/>
    </row>
    <row r="319" spans="1:7">
      <c r="A319" s="27">
        <v>2280</v>
      </c>
      <c r="B319" s="28" t="s">
        <v>2472</v>
      </c>
      <c r="C319" s="23"/>
      <c r="D319" s="23"/>
      <c r="E319" s="24"/>
      <c r="F319" s="23"/>
      <c r="G319" s="23"/>
    </row>
    <row r="320" spans="1:7">
      <c r="A320" s="27">
        <v>2288</v>
      </c>
      <c r="B320" s="28" t="s">
        <v>2472</v>
      </c>
      <c r="C320" s="23"/>
      <c r="D320" s="23"/>
      <c r="E320" s="24"/>
      <c r="F320" s="23"/>
      <c r="G320" s="23"/>
    </row>
    <row r="321" spans="1:7">
      <c r="A321" s="27">
        <v>2290</v>
      </c>
      <c r="B321" s="28" t="s">
        <v>2473</v>
      </c>
      <c r="C321" s="23"/>
      <c r="D321" s="23"/>
      <c r="E321" s="24"/>
      <c r="F321" s="23"/>
      <c r="G321" s="23"/>
    </row>
    <row r="322" spans="1:7">
      <c r="A322" s="27">
        <v>2300</v>
      </c>
      <c r="B322" s="28" t="s">
        <v>2474</v>
      </c>
      <c r="C322" s="23"/>
      <c r="D322" s="23"/>
      <c r="E322" s="24"/>
      <c r="F322" s="23"/>
      <c r="G322" s="23"/>
    </row>
    <row r="323" spans="1:7">
      <c r="A323" s="27">
        <v>2310</v>
      </c>
      <c r="B323" s="28" t="s">
        <v>2475</v>
      </c>
      <c r="C323" s="23"/>
      <c r="D323" s="23"/>
      <c r="E323" s="24"/>
      <c r="F323" s="23"/>
      <c r="G323" s="23"/>
    </row>
    <row r="324" spans="1:7">
      <c r="A324" s="27">
        <v>2320</v>
      </c>
      <c r="B324" s="28" t="s">
        <v>2476</v>
      </c>
      <c r="C324" s="23"/>
      <c r="D324" s="23"/>
      <c r="E324" s="23"/>
      <c r="F324" s="23"/>
      <c r="G324" s="23"/>
    </row>
    <row r="325" spans="1:7">
      <c r="A325" s="27">
        <v>2321</v>
      </c>
      <c r="B325" s="28" t="s">
        <v>2476</v>
      </c>
      <c r="C325" s="23"/>
      <c r="D325" s="23"/>
      <c r="E325" s="24"/>
      <c r="F325" s="23"/>
      <c r="G325" s="23"/>
    </row>
    <row r="326" spans="1:7">
      <c r="A326" s="27">
        <v>2322</v>
      </c>
      <c r="B326" s="28" t="s">
        <v>2476</v>
      </c>
      <c r="C326" s="23"/>
      <c r="D326" s="23"/>
      <c r="E326" s="24"/>
      <c r="F326" s="23"/>
      <c r="G326" s="23"/>
    </row>
    <row r="327" spans="1:7">
      <c r="A327" s="27">
        <v>2323</v>
      </c>
      <c r="B327" s="28" t="s">
        <v>2476</v>
      </c>
      <c r="C327" s="23"/>
      <c r="D327" s="23"/>
      <c r="E327" s="24"/>
      <c r="F327" s="23"/>
      <c r="G327" s="23"/>
    </row>
    <row r="328" spans="1:7">
      <c r="A328" s="27">
        <v>2328</v>
      </c>
      <c r="B328" s="28" t="s">
        <v>2476</v>
      </c>
      <c r="C328" s="23"/>
      <c r="D328" s="23"/>
      <c r="E328" s="23"/>
      <c r="F328" s="23"/>
      <c r="G328" s="23"/>
    </row>
    <row r="329" spans="1:7">
      <c r="A329" s="27">
        <v>2330</v>
      </c>
      <c r="B329" s="28" t="s">
        <v>2477</v>
      </c>
      <c r="C329" s="23"/>
      <c r="D329" s="23"/>
      <c r="E329" s="24"/>
      <c r="F329" s="23"/>
      <c r="G329" s="23"/>
    </row>
    <row r="330" spans="1:7">
      <c r="A330" s="27">
        <v>2340</v>
      </c>
      <c r="B330" s="28" t="s">
        <v>2478</v>
      </c>
      <c r="C330" s="23"/>
      <c r="D330" s="23"/>
      <c r="E330" s="24"/>
      <c r="F330" s="23"/>
      <c r="G330" s="23"/>
    </row>
    <row r="331" spans="1:7">
      <c r="A331" s="27">
        <v>2340</v>
      </c>
      <c r="B331" s="28" t="s">
        <v>2478</v>
      </c>
      <c r="C331" s="23"/>
      <c r="D331" s="23"/>
      <c r="E331" s="24"/>
      <c r="F331" s="23"/>
      <c r="G331" s="23"/>
    </row>
    <row r="332" spans="1:7">
      <c r="A332" s="27">
        <v>2350</v>
      </c>
      <c r="B332" s="28" t="s">
        <v>2479</v>
      </c>
      <c r="C332" s="23"/>
      <c r="D332" s="23"/>
      <c r="E332" s="24"/>
      <c r="F332" s="23"/>
      <c r="G332" s="23"/>
    </row>
    <row r="333" spans="1:7">
      <c r="A333" s="27">
        <v>2360</v>
      </c>
      <c r="B333" s="28" t="s">
        <v>2480</v>
      </c>
      <c r="C333" s="23"/>
      <c r="D333" s="23"/>
      <c r="E333" s="24"/>
      <c r="F333" s="23"/>
      <c r="G333" s="23"/>
    </row>
    <row r="334" spans="1:7">
      <c r="A334" s="27">
        <v>2370</v>
      </c>
      <c r="B334" s="28" t="s">
        <v>2481</v>
      </c>
      <c r="C334" s="23"/>
      <c r="D334" s="23"/>
      <c r="E334" s="24"/>
      <c r="F334" s="23"/>
      <c r="G334" s="23"/>
    </row>
    <row r="335" spans="1:7">
      <c r="A335" s="27">
        <v>2380</v>
      </c>
      <c r="B335" s="28" t="s">
        <v>2482</v>
      </c>
      <c r="C335" s="23"/>
      <c r="D335" s="23"/>
      <c r="E335" s="23"/>
      <c r="F335" s="23"/>
      <c r="G335" s="23"/>
    </row>
    <row r="336" spans="1:7">
      <c r="A336" s="27">
        <v>2381</v>
      </c>
      <c r="B336" s="28" t="s">
        <v>2482</v>
      </c>
      <c r="C336" s="23"/>
      <c r="D336" s="23"/>
      <c r="E336" s="24"/>
      <c r="F336" s="23"/>
      <c r="G336" s="23"/>
    </row>
    <row r="337" spans="1:7">
      <c r="A337" s="27">
        <v>2382</v>
      </c>
      <c r="B337" s="28" t="s">
        <v>2482</v>
      </c>
      <c r="C337" s="23"/>
      <c r="D337" s="23"/>
      <c r="E337" s="24"/>
      <c r="F337" s="23"/>
      <c r="G337" s="23"/>
    </row>
    <row r="338" spans="1:7">
      <c r="A338" s="27">
        <v>2387</v>
      </c>
      <c r="B338" s="28" t="s">
        <v>2483</v>
      </c>
      <c r="C338" s="23"/>
      <c r="D338" s="23"/>
      <c r="E338" s="24"/>
      <c r="F338" s="23"/>
      <c r="G338" s="23"/>
    </row>
    <row r="339" spans="1:7">
      <c r="A339" s="27">
        <v>2390</v>
      </c>
      <c r="B339" s="28" t="s">
        <v>2484</v>
      </c>
      <c r="C339" s="23"/>
      <c r="D339" s="23"/>
      <c r="E339" s="24"/>
      <c r="F339" s="23"/>
      <c r="G339" s="23"/>
    </row>
    <row r="340" spans="1:7">
      <c r="A340" s="27">
        <v>2390</v>
      </c>
      <c r="B340" s="28" t="s">
        <v>2484</v>
      </c>
      <c r="C340" s="23"/>
      <c r="D340" s="23"/>
      <c r="E340" s="24"/>
      <c r="F340" s="23"/>
      <c r="G340" s="23"/>
    </row>
    <row r="341" spans="1:7">
      <c r="A341" s="27">
        <v>2390</v>
      </c>
      <c r="B341" s="28" t="s">
        <v>2484</v>
      </c>
      <c r="C341" s="23"/>
      <c r="D341" s="23"/>
      <c r="E341" s="24"/>
      <c r="F341" s="23"/>
      <c r="G341" s="23"/>
    </row>
    <row r="342" spans="1:7">
      <c r="A342" s="27">
        <v>2400</v>
      </c>
      <c r="B342" s="28" t="s">
        <v>2485</v>
      </c>
      <c r="C342" s="23"/>
      <c r="D342" s="23"/>
      <c r="E342" s="24"/>
      <c r="F342" s="23"/>
      <c r="G342" s="23"/>
    </row>
    <row r="343" spans="1:7">
      <c r="A343" s="27">
        <v>2430</v>
      </c>
      <c r="B343" s="28" t="s">
        <v>2486</v>
      </c>
      <c r="C343" s="23"/>
      <c r="D343" s="23"/>
      <c r="E343" s="24"/>
      <c r="F343" s="23"/>
      <c r="G343" s="23"/>
    </row>
    <row r="344" spans="1:7">
      <c r="A344" s="27">
        <v>2430</v>
      </c>
      <c r="B344" s="28" t="s">
        <v>2486</v>
      </c>
      <c r="C344" s="23"/>
      <c r="D344" s="23"/>
      <c r="E344" s="24"/>
      <c r="F344" s="23"/>
      <c r="G344" s="23"/>
    </row>
    <row r="345" spans="1:7">
      <c r="A345" s="27">
        <v>2431</v>
      </c>
      <c r="B345" s="28" t="s">
        <v>2486</v>
      </c>
      <c r="C345" s="23"/>
      <c r="D345" s="23"/>
      <c r="E345" s="24"/>
      <c r="F345" s="23"/>
      <c r="G345" s="23"/>
    </row>
    <row r="346" spans="1:7">
      <c r="A346" s="27">
        <v>2431</v>
      </c>
      <c r="B346" s="28" t="s">
        <v>2486</v>
      </c>
      <c r="C346" s="23"/>
      <c r="D346" s="23"/>
      <c r="E346" s="24"/>
      <c r="F346" s="23"/>
      <c r="G346" s="23"/>
    </row>
    <row r="347" spans="1:7">
      <c r="A347" s="27">
        <v>2440</v>
      </c>
      <c r="B347" s="28" t="s">
        <v>2487</v>
      </c>
      <c r="C347" s="23"/>
      <c r="D347" s="23"/>
      <c r="E347" s="23"/>
      <c r="F347" s="23"/>
      <c r="G347" s="23"/>
    </row>
    <row r="348" spans="1:7">
      <c r="A348" s="27">
        <v>2450</v>
      </c>
      <c r="B348" s="28" t="s">
        <v>2488</v>
      </c>
      <c r="C348" s="23"/>
      <c r="D348" s="23"/>
      <c r="E348" s="24"/>
      <c r="F348" s="23"/>
      <c r="G348" s="23"/>
    </row>
    <row r="349" spans="1:7">
      <c r="A349" s="27">
        <v>2460</v>
      </c>
      <c r="B349" s="28" t="s">
        <v>2489</v>
      </c>
      <c r="C349" s="23"/>
      <c r="D349" s="23"/>
      <c r="E349" s="24"/>
      <c r="F349" s="23"/>
      <c r="G349" s="23"/>
    </row>
    <row r="350" spans="1:7">
      <c r="A350" s="27">
        <v>2460</v>
      </c>
      <c r="B350" s="28" t="s">
        <v>2489</v>
      </c>
      <c r="C350" s="23"/>
      <c r="D350" s="23"/>
      <c r="E350" s="24"/>
      <c r="F350" s="23"/>
      <c r="G350" s="23"/>
    </row>
    <row r="351" spans="1:7">
      <c r="A351" s="27">
        <v>2460</v>
      </c>
      <c r="B351" s="28" t="s">
        <v>2489</v>
      </c>
      <c r="C351" s="23"/>
      <c r="D351" s="23"/>
      <c r="E351" s="24"/>
      <c r="F351" s="23"/>
      <c r="G351" s="23"/>
    </row>
    <row r="352" spans="1:7">
      <c r="A352" s="27">
        <v>2470</v>
      </c>
      <c r="B352" s="28" t="s">
        <v>2490</v>
      </c>
      <c r="C352" s="23"/>
      <c r="D352" s="23"/>
      <c r="E352" s="24"/>
      <c r="F352" s="23"/>
      <c r="G352" s="23"/>
    </row>
    <row r="353" spans="1:7">
      <c r="A353" s="27">
        <v>2480</v>
      </c>
      <c r="B353" s="28" t="s">
        <v>2491</v>
      </c>
      <c r="C353" s="23"/>
      <c r="D353" s="23"/>
      <c r="E353" s="24"/>
      <c r="F353" s="23"/>
      <c r="G353" s="23"/>
    </row>
    <row r="354" spans="1:7">
      <c r="A354" s="27">
        <v>2490</v>
      </c>
      <c r="B354" s="28" t="s">
        <v>2492</v>
      </c>
      <c r="C354" s="23"/>
      <c r="D354" s="23"/>
      <c r="E354" s="24"/>
      <c r="F354" s="23"/>
      <c r="G354" s="23"/>
    </row>
    <row r="355" spans="1:7">
      <c r="A355" s="27">
        <v>2491</v>
      </c>
      <c r="B355" s="28" t="s">
        <v>2492</v>
      </c>
      <c r="C355" s="23"/>
      <c r="D355" s="23"/>
      <c r="E355" s="24"/>
      <c r="F355" s="23"/>
      <c r="G355" s="23"/>
    </row>
    <row r="356" spans="1:7">
      <c r="A356" s="27">
        <v>2500</v>
      </c>
      <c r="B356" s="28" t="s">
        <v>2493</v>
      </c>
      <c r="C356" s="23"/>
      <c r="D356" s="23"/>
      <c r="E356" s="23"/>
      <c r="F356" s="23"/>
      <c r="G356" s="23"/>
    </row>
    <row r="357" spans="1:7">
      <c r="A357" s="27">
        <v>2500</v>
      </c>
      <c r="B357" s="28" t="s">
        <v>2493</v>
      </c>
      <c r="C357" s="23"/>
      <c r="D357" s="23"/>
      <c r="E357" s="24"/>
      <c r="F357" s="23"/>
      <c r="G357" s="23"/>
    </row>
    <row r="358" spans="1:7">
      <c r="A358" s="27">
        <v>2520</v>
      </c>
      <c r="B358" s="28" t="s">
        <v>2494</v>
      </c>
      <c r="C358" s="23"/>
      <c r="D358" s="23"/>
      <c r="E358" s="24"/>
      <c r="F358" s="23"/>
      <c r="G358" s="23"/>
    </row>
    <row r="359" spans="1:7">
      <c r="A359" s="27">
        <v>2520</v>
      </c>
      <c r="B359" s="28" t="s">
        <v>2494</v>
      </c>
      <c r="C359" s="23"/>
      <c r="D359" s="23"/>
      <c r="E359" s="23"/>
      <c r="F359" s="23"/>
      <c r="G359" s="23"/>
    </row>
    <row r="360" spans="1:7">
      <c r="A360" s="27">
        <v>2520</v>
      </c>
      <c r="B360" s="28" t="s">
        <v>2494</v>
      </c>
      <c r="C360" s="23"/>
      <c r="D360" s="23"/>
      <c r="E360" s="24"/>
      <c r="F360" s="23"/>
      <c r="G360" s="23"/>
    </row>
    <row r="361" spans="1:7">
      <c r="A361" s="27">
        <v>2520</v>
      </c>
      <c r="B361" s="28" t="s">
        <v>2494</v>
      </c>
      <c r="C361" s="23"/>
      <c r="D361" s="23"/>
      <c r="E361" s="24"/>
      <c r="F361" s="23"/>
      <c r="G361" s="23"/>
    </row>
    <row r="362" spans="1:7">
      <c r="A362" s="27">
        <v>2530</v>
      </c>
      <c r="B362" s="28" t="s">
        <v>2495</v>
      </c>
      <c r="C362" s="23"/>
      <c r="D362" s="23"/>
      <c r="E362" s="24"/>
      <c r="F362" s="23"/>
      <c r="G362" s="23"/>
    </row>
    <row r="363" spans="1:7">
      <c r="A363" s="27">
        <v>2531</v>
      </c>
      <c r="B363" s="28" t="s">
        <v>2495</v>
      </c>
      <c r="C363" s="23"/>
      <c r="D363" s="23"/>
      <c r="E363" s="23"/>
      <c r="F363" s="23"/>
      <c r="G363" s="23"/>
    </row>
    <row r="364" spans="1:7">
      <c r="A364" s="27">
        <v>2540</v>
      </c>
      <c r="B364" s="28" t="s">
        <v>2496</v>
      </c>
      <c r="C364" s="23"/>
      <c r="D364" s="23"/>
      <c r="E364" s="24"/>
      <c r="F364" s="23"/>
      <c r="G364" s="23"/>
    </row>
    <row r="365" spans="1:7">
      <c r="A365" s="27">
        <v>2547</v>
      </c>
      <c r="B365" s="28" t="s">
        <v>2497</v>
      </c>
      <c r="C365" s="23"/>
      <c r="D365" s="23"/>
      <c r="E365" s="23"/>
      <c r="F365" s="23"/>
      <c r="G365" s="23"/>
    </row>
    <row r="366" spans="1:7">
      <c r="A366" s="27">
        <v>2550</v>
      </c>
      <c r="B366" s="28" t="s">
        <v>2498</v>
      </c>
      <c r="C366" s="23"/>
      <c r="D366" s="23"/>
      <c r="E366" s="23"/>
      <c r="F366" s="23"/>
      <c r="G366" s="23"/>
    </row>
    <row r="367" spans="1:7">
      <c r="A367" s="27">
        <v>2550</v>
      </c>
      <c r="B367" s="28" t="s">
        <v>2498</v>
      </c>
      <c r="C367" s="23"/>
      <c r="D367" s="23"/>
      <c r="E367" s="24"/>
      <c r="F367" s="23"/>
      <c r="G367" s="23"/>
    </row>
    <row r="368" spans="1:7">
      <c r="A368" s="27">
        <v>2560</v>
      </c>
      <c r="B368" s="28" t="s">
        <v>2499</v>
      </c>
      <c r="C368" s="23"/>
      <c r="D368" s="23"/>
      <c r="E368" s="24"/>
      <c r="F368" s="23"/>
      <c r="G368" s="23"/>
    </row>
    <row r="369" spans="1:7">
      <c r="A369" s="27">
        <v>2560</v>
      </c>
      <c r="B369" s="28" t="s">
        <v>2499</v>
      </c>
      <c r="C369" s="23"/>
      <c r="D369" s="23"/>
      <c r="E369" s="23"/>
      <c r="F369" s="23"/>
      <c r="G369" s="23"/>
    </row>
    <row r="370" spans="1:7">
      <c r="A370" s="27">
        <v>2560</v>
      </c>
      <c r="B370" s="28" t="s">
        <v>2499</v>
      </c>
      <c r="C370" s="23"/>
      <c r="D370" s="23"/>
      <c r="E370" s="24"/>
      <c r="F370" s="23"/>
      <c r="G370" s="23"/>
    </row>
    <row r="371" spans="1:7">
      <c r="A371" s="27">
        <v>2570</v>
      </c>
      <c r="B371" s="28" t="s">
        <v>2500</v>
      </c>
      <c r="C371" s="23"/>
      <c r="D371" s="23"/>
      <c r="E371" s="24"/>
      <c r="F371" s="23"/>
      <c r="G371" s="23"/>
    </row>
    <row r="372" spans="1:7">
      <c r="A372" s="27">
        <v>2580</v>
      </c>
      <c r="B372" s="28" t="s">
        <v>2501</v>
      </c>
      <c r="C372" s="23"/>
      <c r="D372" s="23"/>
      <c r="E372" s="24"/>
      <c r="F372" s="23"/>
      <c r="G372" s="23"/>
    </row>
    <row r="373" spans="1:7">
      <c r="A373" s="27">
        <v>2580</v>
      </c>
      <c r="B373" s="28" t="s">
        <v>2501</v>
      </c>
      <c r="C373" s="23"/>
      <c r="D373" s="23"/>
      <c r="E373" s="24"/>
      <c r="F373" s="23"/>
      <c r="G373" s="23"/>
    </row>
    <row r="374" spans="1:7">
      <c r="A374" s="27">
        <v>2590</v>
      </c>
      <c r="B374" s="28" t="s">
        <v>2502</v>
      </c>
      <c r="C374" s="23"/>
      <c r="D374" s="23"/>
      <c r="E374" s="23"/>
      <c r="F374" s="23"/>
      <c r="G374" s="23"/>
    </row>
    <row r="375" spans="1:7">
      <c r="A375" s="27">
        <v>2590</v>
      </c>
      <c r="B375" s="28" t="s">
        <v>2502</v>
      </c>
      <c r="C375" s="23"/>
      <c r="D375" s="23"/>
      <c r="E375" s="24"/>
      <c r="F375" s="23"/>
      <c r="G375" s="23"/>
    </row>
    <row r="376" spans="1:7">
      <c r="A376" s="27">
        <v>2600</v>
      </c>
      <c r="B376" s="28" t="s">
        <v>2457</v>
      </c>
      <c r="C376" s="23"/>
      <c r="D376" s="23"/>
      <c r="E376" s="23"/>
      <c r="F376" s="23"/>
      <c r="G376" s="23"/>
    </row>
    <row r="377" spans="1:7">
      <c r="A377" s="27">
        <v>2610</v>
      </c>
      <c r="B377" s="28" t="s">
        <v>2457</v>
      </c>
      <c r="C377" s="23"/>
      <c r="D377" s="23"/>
      <c r="E377" s="24"/>
      <c r="F377" s="23"/>
      <c r="G377" s="23"/>
    </row>
    <row r="378" spans="1:7">
      <c r="A378" s="27">
        <v>2620</v>
      </c>
      <c r="B378" s="28" t="s">
        <v>2503</v>
      </c>
      <c r="C378" s="23"/>
      <c r="D378" s="23"/>
      <c r="E378" s="23"/>
      <c r="F378" s="23"/>
      <c r="G378" s="23"/>
    </row>
    <row r="379" spans="1:7">
      <c r="A379" s="27">
        <v>2627</v>
      </c>
      <c r="B379" s="28" t="s">
        <v>2504</v>
      </c>
      <c r="C379" s="23"/>
      <c r="D379" s="23"/>
      <c r="E379" s="24"/>
      <c r="F379" s="23"/>
      <c r="G379" s="23"/>
    </row>
    <row r="380" spans="1:7">
      <c r="A380" s="27">
        <v>2630</v>
      </c>
      <c r="B380" s="28" t="s">
        <v>2505</v>
      </c>
      <c r="C380" s="23"/>
      <c r="D380" s="23"/>
      <c r="E380" s="24"/>
      <c r="F380" s="23"/>
      <c r="G380" s="23"/>
    </row>
    <row r="381" spans="1:7">
      <c r="A381" s="27">
        <v>2640</v>
      </c>
      <c r="B381" s="28" t="s">
        <v>2506</v>
      </c>
      <c r="C381" s="23"/>
      <c r="D381" s="23"/>
      <c r="E381" s="23"/>
      <c r="F381" s="23"/>
      <c r="G381" s="23"/>
    </row>
    <row r="382" spans="1:7">
      <c r="A382" s="27">
        <v>2650</v>
      </c>
      <c r="B382" s="28" t="s">
        <v>2507</v>
      </c>
      <c r="C382" s="23"/>
      <c r="D382" s="23"/>
      <c r="E382" s="24"/>
      <c r="F382" s="23"/>
      <c r="G382" s="23"/>
    </row>
    <row r="383" spans="1:7">
      <c r="A383" s="27">
        <v>2660</v>
      </c>
      <c r="B383" s="28" t="s">
        <v>2457</v>
      </c>
      <c r="C383" s="23"/>
      <c r="D383" s="23"/>
      <c r="E383" s="24"/>
      <c r="F383" s="23"/>
      <c r="G383" s="23"/>
    </row>
    <row r="384" spans="1:7">
      <c r="A384" s="27">
        <v>2800</v>
      </c>
      <c r="B384" s="28" t="s">
        <v>2508</v>
      </c>
      <c r="C384" s="23"/>
      <c r="D384" s="23"/>
      <c r="E384" s="24"/>
      <c r="F384" s="23"/>
      <c r="G384" s="23"/>
    </row>
    <row r="385" spans="1:7">
      <c r="A385" s="27">
        <v>2800</v>
      </c>
      <c r="B385" s="28" t="s">
        <v>2508</v>
      </c>
      <c r="C385" s="23"/>
      <c r="D385" s="23"/>
      <c r="E385" s="24"/>
      <c r="F385" s="23"/>
      <c r="G385" s="23"/>
    </row>
    <row r="386" spans="1:7">
      <c r="A386" s="27">
        <v>2801</v>
      </c>
      <c r="B386" s="28" t="s">
        <v>2508</v>
      </c>
      <c r="C386" s="23"/>
      <c r="D386" s="23"/>
      <c r="E386" s="24"/>
      <c r="F386" s="23"/>
      <c r="G386" s="23"/>
    </row>
    <row r="387" spans="1:7">
      <c r="A387" s="27">
        <v>2811</v>
      </c>
      <c r="B387" s="28" t="s">
        <v>2508</v>
      </c>
      <c r="C387" s="23"/>
      <c r="D387" s="23"/>
      <c r="E387" s="24"/>
      <c r="F387" s="23"/>
      <c r="G387" s="23"/>
    </row>
    <row r="388" spans="1:7">
      <c r="A388" s="27">
        <v>2811</v>
      </c>
      <c r="B388" s="28" t="s">
        <v>2508</v>
      </c>
      <c r="C388" s="23"/>
      <c r="D388" s="23"/>
      <c r="E388" s="24"/>
      <c r="F388" s="23"/>
      <c r="G388" s="23"/>
    </row>
    <row r="389" spans="1:7">
      <c r="A389" s="27">
        <v>2812</v>
      </c>
      <c r="B389" s="28" t="s">
        <v>2508</v>
      </c>
      <c r="C389" s="23"/>
      <c r="D389" s="23"/>
      <c r="E389" s="24"/>
      <c r="F389" s="23"/>
      <c r="G389" s="23"/>
    </row>
    <row r="390" spans="1:7">
      <c r="A390" s="27">
        <v>2820</v>
      </c>
      <c r="B390" s="28" t="s">
        <v>2509</v>
      </c>
      <c r="C390" s="23"/>
      <c r="D390" s="23"/>
      <c r="E390" s="24"/>
      <c r="F390" s="23"/>
      <c r="G390" s="23"/>
    </row>
    <row r="391" spans="1:7">
      <c r="A391" s="27">
        <v>2820</v>
      </c>
      <c r="B391" s="28" t="s">
        <v>2509</v>
      </c>
      <c r="C391" s="23"/>
      <c r="D391" s="23"/>
      <c r="E391" s="23"/>
      <c r="F391" s="23"/>
      <c r="G391" s="23"/>
    </row>
    <row r="392" spans="1:7">
      <c r="A392" s="27">
        <v>2830</v>
      </c>
      <c r="B392" s="28" t="s">
        <v>2510</v>
      </c>
      <c r="C392" s="23"/>
      <c r="D392" s="23"/>
      <c r="E392" s="24"/>
      <c r="F392" s="23"/>
      <c r="G392" s="23"/>
    </row>
    <row r="393" spans="1:7">
      <c r="A393" s="27">
        <v>2830</v>
      </c>
      <c r="B393" s="28" t="s">
        <v>2510</v>
      </c>
      <c r="C393" s="23"/>
      <c r="D393" s="23"/>
      <c r="E393" s="24"/>
      <c r="F393" s="23"/>
      <c r="G393" s="23"/>
    </row>
    <row r="394" spans="1:7">
      <c r="A394" s="27">
        <v>2830</v>
      </c>
      <c r="B394" s="28" t="s">
        <v>2510</v>
      </c>
      <c r="C394" s="23"/>
      <c r="D394" s="23"/>
      <c r="E394" s="24"/>
      <c r="F394" s="23"/>
      <c r="G394" s="23"/>
    </row>
    <row r="395" spans="1:7">
      <c r="A395" s="27">
        <v>2830</v>
      </c>
      <c r="B395" s="28" t="s">
        <v>2510</v>
      </c>
      <c r="C395" s="23"/>
      <c r="D395" s="23"/>
      <c r="E395" s="24"/>
      <c r="F395" s="23"/>
      <c r="G395" s="23"/>
    </row>
    <row r="396" spans="1:7">
      <c r="A396" s="27">
        <v>2840</v>
      </c>
      <c r="B396" s="28" t="s">
        <v>2511</v>
      </c>
      <c r="C396" s="23"/>
      <c r="D396" s="23"/>
      <c r="E396" s="24"/>
      <c r="F396" s="23"/>
      <c r="G396" s="23"/>
    </row>
    <row r="397" spans="1:7">
      <c r="A397" s="27">
        <v>2840</v>
      </c>
      <c r="B397" s="28" t="s">
        <v>2511</v>
      </c>
      <c r="C397" s="23"/>
      <c r="D397" s="23"/>
      <c r="E397" s="24"/>
      <c r="F397" s="23"/>
      <c r="G397" s="23"/>
    </row>
    <row r="398" spans="1:7">
      <c r="A398" s="27">
        <v>2840</v>
      </c>
      <c r="B398" s="28" t="s">
        <v>2511</v>
      </c>
      <c r="C398" s="23"/>
      <c r="D398" s="23"/>
      <c r="E398" s="23"/>
      <c r="F398" s="23"/>
      <c r="G398" s="23"/>
    </row>
    <row r="399" spans="1:7">
      <c r="A399" s="27">
        <v>2845</v>
      </c>
      <c r="B399" s="28" t="s">
        <v>2512</v>
      </c>
      <c r="C399" s="23"/>
      <c r="D399" s="23"/>
      <c r="E399" s="24"/>
      <c r="F399" s="23"/>
      <c r="G399" s="23"/>
    </row>
    <row r="400" spans="1:7">
      <c r="A400" s="27">
        <v>2850</v>
      </c>
      <c r="B400" s="28" t="s">
        <v>2513</v>
      </c>
      <c r="C400" s="23"/>
      <c r="D400" s="23"/>
      <c r="E400" s="23"/>
      <c r="F400" s="23"/>
      <c r="G400" s="23"/>
    </row>
    <row r="401" spans="1:7">
      <c r="A401" s="27">
        <v>2860</v>
      </c>
      <c r="B401" s="28" t="s">
        <v>2514</v>
      </c>
      <c r="C401" s="23"/>
      <c r="D401" s="23"/>
      <c r="E401" s="24"/>
      <c r="F401" s="23"/>
      <c r="G401" s="23"/>
    </row>
    <row r="402" spans="1:7">
      <c r="A402" s="27">
        <v>2861</v>
      </c>
      <c r="B402" s="28" t="s">
        <v>2514</v>
      </c>
      <c r="C402" s="23"/>
      <c r="D402" s="23"/>
      <c r="E402" s="24"/>
      <c r="F402" s="23"/>
      <c r="G402" s="23"/>
    </row>
    <row r="403" spans="1:7">
      <c r="A403" s="27">
        <v>2870</v>
      </c>
      <c r="B403" s="28" t="s">
        <v>2515</v>
      </c>
      <c r="C403" s="23"/>
      <c r="D403" s="23"/>
      <c r="E403" s="24"/>
      <c r="F403" s="23"/>
      <c r="G403" s="23"/>
    </row>
    <row r="404" spans="1:7">
      <c r="A404" s="27">
        <v>2870</v>
      </c>
      <c r="B404" s="28" t="s">
        <v>2515</v>
      </c>
      <c r="C404" s="23"/>
      <c r="D404" s="23"/>
      <c r="E404" s="24"/>
      <c r="F404" s="23"/>
      <c r="G404" s="23"/>
    </row>
    <row r="405" spans="1:7">
      <c r="A405" s="27">
        <v>2870</v>
      </c>
      <c r="B405" s="28" t="s">
        <v>2515</v>
      </c>
      <c r="C405" s="23"/>
      <c r="D405" s="23"/>
      <c r="E405" s="24"/>
      <c r="F405" s="23"/>
      <c r="G405" s="23"/>
    </row>
    <row r="406" spans="1:7">
      <c r="A406" s="27">
        <v>2870</v>
      </c>
      <c r="B406" s="28" t="s">
        <v>2515</v>
      </c>
      <c r="C406" s="23"/>
      <c r="D406" s="23"/>
      <c r="E406" s="24"/>
      <c r="F406" s="23"/>
      <c r="G406" s="23"/>
    </row>
    <row r="407" spans="1:7">
      <c r="A407" s="27">
        <v>2880</v>
      </c>
      <c r="B407" s="28" t="s">
        <v>2516</v>
      </c>
      <c r="C407" s="23"/>
      <c r="D407" s="23"/>
      <c r="E407" s="24"/>
      <c r="F407" s="23"/>
      <c r="G407" s="23"/>
    </row>
    <row r="408" spans="1:7">
      <c r="A408" s="27">
        <v>2880</v>
      </c>
      <c r="B408" s="28" t="s">
        <v>2516</v>
      </c>
      <c r="C408" s="23"/>
      <c r="D408" s="23"/>
      <c r="E408" s="24"/>
      <c r="F408" s="23"/>
      <c r="G408" s="23"/>
    </row>
    <row r="409" spans="1:7">
      <c r="A409" s="27">
        <v>2880</v>
      </c>
      <c r="B409" s="28" t="s">
        <v>2516</v>
      </c>
      <c r="C409" s="23"/>
      <c r="D409" s="23"/>
      <c r="E409" s="24"/>
      <c r="F409" s="23"/>
      <c r="G409" s="23"/>
    </row>
    <row r="410" spans="1:7">
      <c r="A410" s="27">
        <v>2880</v>
      </c>
      <c r="B410" s="28" t="s">
        <v>2516</v>
      </c>
      <c r="C410" s="23"/>
      <c r="D410" s="23"/>
      <c r="E410" s="24"/>
      <c r="F410" s="23"/>
      <c r="G410" s="23"/>
    </row>
    <row r="411" spans="1:7">
      <c r="A411" s="27">
        <v>2890</v>
      </c>
      <c r="B411" s="28" t="s">
        <v>2515</v>
      </c>
      <c r="C411" s="23"/>
      <c r="D411" s="23"/>
      <c r="E411" s="24"/>
      <c r="F411" s="23"/>
      <c r="G411" s="23"/>
    </row>
    <row r="412" spans="1:7">
      <c r="A412" s="27">
        <v>2890</v>
      </c>
      <c r="B412" s="28" t="s">
        <v>2515</v>
      </c>
      <c r="C412" s="23"/>
      <c r="D412" s="23"/>
      <c r="E412" s="24"/>
      <c r="F412" s="23"/>
      <c r="G412" s="23"/>
    </row>
    <row r="413" spans="1:7">
      <c r="A413" s="27">
        <v>2890</v>
      </c>
      <c r="B413" s="28" t="s">
        <v>2515</v>
      </c>
      <c r="C413" s="23"/>
      <c r="D413" s="23"/>
      <c r="E413" s="24"/>
      <c r="F413" s="23"/>
      <c r="G413" s="23"/>
    </row>
    <row r="414" spans="1:7">
      <c r="A414" s="27">
        <v>2900</v>
      </c>
      <c r="B414" s="28" t="s">
        <v>2517</v>
      </c>
      <c r="C414" s="23"/>
      <c r="D414" s="23"/>
      <c r="E414" s="24"/>
      <c r="F414" s="23"/>
      <c r="G414" s="23"/>
    </row>
    <row r="415" spans="1:7">
      <c r="A415" s="27">
        <v>2910</v>
      </c>
      <c r="B415" s="28" t="s">
        <v>2518</v>
      </c>
      <c r="C415" s="23"/>
      <c r="D415" s="23"/>
      <c r="E415" s="24"/>
      <c r="F415" s="23"/>
      <c r="G415" s="23"/>
    </row>
    <row r="416" spans="1:7">
      <c r="A416" s="27">
        <v>2920</v>
      </c>
      <c r="B416" s="28" t="s">
        <v>2519</v>
      </c>
      <c r="C416" s="23"/>
      <c r="D416" s="23"/>
      <c r="E416" s="24"/>
      <c r="F416" s="23"/>
      <c r="G416" s="23"/>
    </row>
    <row r="417" spans="1:7">
      <c r="A417" s="27">
        <v>2930</v>
      </c>
      <c r="B417" s="28" t="s">
        <v>2520</v>
      </c>
      <c r="C417" s="23"/>
      <c r="D417" s="23"/>
      <c r="E417" s="24"/>
      <c r="F417" s="23"/>
      <c r="G417" s="23"/>
    </row>
    <row r="418" spans="1:7">
      <c r="A418" s="27">
        <v>2940</v>
      </c>
      <c r="B418" s="28" t="s">
        <v>2521</v>
      </c>
      <c r="C418" s="23"/>
      <c r="D418" s="23"/>
      <c r="E418" s="24"/>
      <c r="F418" s="23"/>
      <c r="G418" s="23"/>
    </row>
    <row r="419" spans="1:7">
      <c r="A419" s="27">
        <v>2940</v>
      </c>
      <c r="B419" s="28" t="s">
        <v>2521</v>
      </c>
      <c r="C419" s="23"/>
      <c r="D419" s="23"/>
      <c r="E419" s="24"/>
      <c r="F419" s="23"/>
      <c r="G419" s="23"/>
    </row>
    <row r="420" spans="1:7">
      <c r="A420" s="27">
        <v>2950</v>
      </c>
      <c r="B420" s="28" t="s">
        <v>2522</v>
      </c>
      <c r="C420" s="23"/>
      <c r="D420" s="23"/>
      <c r="E420" s="24"/>
      <c r="F420" s="23"/>
      <c r="G420" s="23"/>
    </row>
    <row r="421" spans="1:7">
      <c r="A421" s="27">
        <v>2960</v>
      </c>
      <c r="B421" s="28" t="s">
        <v>2523</v>
      </c>
      <c r="C421" s="23"/>
      <c r="D421" s="23"/>
      <c r="E421" s="24"/>
      <c r="F421" s="23"/>
      <c r="G421" s="23"/>
    </row>
    <row r="422" spans="1:7">
      <c r="A422" s="27">
        <v>2960</v>
      </c>
      <c r="B422" s="28" t="s">
        <v>2523</v>
      </c>
      <c r="C422" s="23"/>
      <c r="D422" s="23"/>
      <c r="E422" s="24"/>
      <c r="F422" s="23"/>
      <c r="G422" s="23"/>
    </row>
    <row r="423" spans="1:7">
      <c r="A423" s="27">
        <v>2960</v>
      </c>
      <c r="B423" s="28" t="s">
        <v>2523</v>
      </c>
      <c r="C423" s="23"/>
      <c r="D423" s="23"/>
      <c r="E423" s="24"/>
      <c r="F423" s="23"/>
      <c r="G423" s="23"/>
    </row>
    <row r="424" spans="1:7">
      <c r="A424" s="27">
        <v>2970</v>
      </c>
      <c r="B424" s="28" t="s">
        <v>2524</v>
      </c>
      <c r="C424" s="23"/>
      <c r="D424" s="23"/>
      <c r="E424" s="24"/>
      <c r="F424" s="23"/>
      <c r="G424" s="23"/>
    </row>
    <row r="425" spans="1:7">
      <c r="A425" s="27">
        <v>2970</v>
      </c>
      <c r="B425" s="28" t="s">
        <v>2524</v>
      </c>
      <c r="C425" s="23"/>
      <c r="D425" s="23"/>
      <c r="E425" s="24"/>
      <c r="F425" s="23"/>
      <c r="G425" s="23"/>
    </row>
    <row r="426" spans="1:7">
      <c r="A426" s="27">
        <v>2980</v>
      </c>
      <c r="B426" s="28" t="s">
        <v>2525</v>
      </c>
      <c r="C426" s="23"/>
      <c r="D426" s="23"/>
      <c r="E426" s="24"/>
      <c r="F426" s="23"/>
      <c r="G426" s="23"/>
    </row>
    <row r="427" spans="1:7">
      <c r="A427" s="27">
        <v>2980</v>
      </c>
      <c r="B427" s="28" t="s">
        <v>2525</v>
      </c>
      <c r="C427" s="23"/>
      <c r="D427" s="23"/>
      <c r="E427" s="24"/>
      <c r="F427" s="23"/>
      <c r="G427" s="23"/>
    </row>
    <row r="428" spans="1:7">
      <c r="A428" s="27">
        <v>2990</v>
      </c>
      <c r="B428" s="28" t="s">
        <v>2526</v>
      </c>
      <c r="C428" s="23"/>
      <c r="D428" s="23"/>
      <c r="E428" s="24"/>
      <c r="F428" s="23"/>
      <c r="G428" s="23"/>
    </row>
    <row r="429" spans="1:7">
      <c r="A429" s="27">
        <v>2990</v>
      </c>
      <c r="B429" s="28" t="s">
        <v>2526</v>
      </c>
      <c r="C429" s="23"/>
      <c r="D429" s="23"/>
      <c r="E429" s="24"/>
      <c r="F429" s="23"/>
      <c r="G429" s="23"/>
    </row>
    <row r="430" spans="1:7">
      <c r="A430" s="27">
        <v>3000</v>
      </c>
      <c r="B430" s="28" t="s">
        <v>2527</v>
      </c>
      <c r="C430" s="23"/>
      <c r="D430" s="23"/>
      <c r="E430" s="24"/>
      <c r="F430" s="23"/>
      <c r="G430" s="23"/>
    </row>
    <row r="431" spans="1:7">
      <c r="A431" s="27">
        <v>3001</v>
      </c>
      <c r="B431" s="28" t="s">
        <v>2527</v>
      </c>
      <c r="C431" s="23"/>
      <c r="D431" s="23"/>
      <c r="E431" s="24"/>
      <c r="F431" s="23"/>
      <c r="G431" s="23"/>
    </row>
    <row r="432" spans="1:7">
      <c r="A432" s="27">
        <v>3010</v>
      </c>
      <c r="B432" s="28" t="s">
        <v>2527</v>
      </c>
      <c r="C432" s="23"/>
      <c r="D432" s="23"/>
      <c r="E432" s="24"/>
      <c r="F432" s="23"/>
      <c r="G432" s="23"/>
    </row>
    <row r="433" spans="1:7">
      <c r="A433" s="27">
        <v>3012</v>
      </c>
      <c r="B433" s="28" t="s">
        <v>2527</v>
      </c>
      <c r="C433" s="23"/>
      <c r="D433" s="23"/>
      <c r="E433" s="24"/>
      <c r="F433" s="23"/>
      <c r="G433" s="23"/>
    </row>
    <row r="434" spans="1:7">
      <c r="A434" s="27">
        <v>3018</v>
      </c>
      <c r="B434" s="28" t="s">
        <v>2527</v>
      </c>
      <c r="C434" s="23"/>
      <c r="D434" s="23"/>
      <c r="E434" s="24"/>
      <c r="F434" s="23"/>
      <c r="G434" s="23"/>
    </row>
    <row r="435" spans="1:7">
      <c r="A435" s="27">
        <v>3020</v>
      </c>
      <c r="B435" s="28" t="s">
        <v>2528</v>
      </c>
      <c r="C435" s="23"/>
      <c r="D435" s="23"/>
      <c r="E435" s="24"/>
      <c r="F435" s="23"/>
      <c r="G435" s="23"/>
    </row>
    <row r="436" spans="1:7">
      <c r="A436" s="27">
        <v>3020</v>
      </c>
      <c r="B436" s="28" t="s">
        <v>2528</v>
      </c>
      <c r="C436" s="23"/>
      <c r="D436" s="23"/>
      <c r="E436" s="24"/>
      <c r="F436" s="23"/>
      <c r="G436" s="23"/>
    </row>
    <row r="437" spans="1:7">
      <c r="A437" s="27">
        <v>3020</v>
      </c>
      <c r="B437" s="28" t="s">
        <v>2528</v>
      </c>
      <c r="C437" s="23"/>
      <c r="D437" s="23"/>
      <c r="E437" s="24"/>
      <c r="F437" s="23"/>
      <c r="G437" s="23"/>
    </row>
    <row r="438" spans="1:7">
      <c r="A438" s="27">
        <v>3040</v>
      </c>
      <c r="B438" s="28" t="s">
        <v>2529</v>
      </c>
      <c r="C438" s="23"/>
      <c r="D438" s="23"/>
      <c r="E438" s="24"/>
      <c r="F438" s="23"/>
      <c r="G438" s="23"/>
    </row>
    <row r="439" spans="1:7">
      <c r="A439" s="27">
        <v>3040</v>
      </c>
      <c r="B439" s="28" t="s">
        <v>2529</v>
      </c>
      <c r="C439" s="23"/>
      <c r="D439" s="23"/>
      <c r="E439" s="24"/>
      <c r="F439" s="23"/>
      <c r="G439" s="23"/>
    </row>
    <row r="440" spans="1:7">
      <c r="A440" s="27">
        <v>3040</v>
      </c>
      <c r="B440" s="28" t="s">
        <v>2529</v>
      </c>
      <c r="C440" s="23"/>
      <c r="D440" s="23"/>
      <c r="E440" s="24"/>
      <c r="F440" s="23"/>
      <c r="G440" s="23"/>
    </row>
    <row r="441" spans="1:7">
      <c r="A441" s="27">
        <v>3040</v>
      </c>
      <c r="B441" s="28" t="s">
        <v>2529</v>
      </c>
      <c r="C441" s="23"/>
      <c r="D441" s="23"/>
      <c r="E441" s="24"/>
      <c r="F441" s="23"/>
      <c r="G441" s="23"/>
    </row>
    <row r="442" spans="1:7">
      <c r="A442" s="27">
        <v>3040</v>
      </c>
      <c r="B442" s="28" t="s">
        <v>2529</v>
      </c>
      <c r="C442" s="23"/>
      <c r="D442" s="23"/>
      <c r="E442" s="24"/>
      <c r="F442" s="23"/>
      <c r="G442" s="23"/>
    </row>
    <row r="443" spans="1:7">
      <c r="A443" s="27">
        <v>3050</v>
      </c>
      <c r="B443" s="28" t="s">
        <v>2530</v>
      </c>
      <c r="C443" s="23"/>
      <c r="D443" s="23"/>
      <c r="E443" s="24"/>
      <c r="F443" s="23"/>
      <c r="G443" s="23"/>
    </row>
    <row r="444" spans="1:7">
      <c r="A444" s="27">
        <v>3051</v>
      </c>
      <c r="B444" s="28" t="s">
        <v>2530</v>
      </c>
      <c r="C444" s="23"/>
      <c r="D444" s="23"/>
      <c r="E444" s="24"/>
      <c r="F444" s="23"/>
      <c r="G444" s="23"/>
    </row>
    <row r="445" spans="1:7">
      <c r="A445" s="27">
        <v>3052</v>
      </c>
      <c r="B445" s="28" t="s">
        <v>2530</v>
      </c>
      <c r="C445" s="23"/>
      <c r="D445" s="23"/>
      <c r="E445" s="24"/>
      <c r="F445" s="23"/>
      <c r="G445" s="23"/>
    </row>
    <row r="446" spans="1:7">
      <c r="A446" s="27">
        <v>3053</v>
      </c>
      <c r="B446" s="28" t="s">
        <v>2530</v>
      </c>
      <c r="C446" s="23"/>
      <c r="D446" s="23"/>
      <c r="E446" s="24"/>
      <c r="F446" s="23"/>
      <c r="G446" s="23"/>
    </row>
    <row r="447" spans="1:7">
      <c r="A447" s="27">
        <v>3054</v>
      </c>
      <c r="B447" s="28" t="s">
        <v>2530</v>
      </c>
      <c r="C447" s="23"/>
      <c r="D447" s="23"/>
      <c r="E447" s="24"/>
      <c r="F447" s="23"/>
      <c r="G447" s="23"/>
    </row>
    <row r="448" spans="1:7">
      <c r="A448" s="27">
        <v>3060</v>
      </c>
      <c r="B448" s="28" t="s">
        <v>2531</v>
      </c>
      <c r="C448" s="23"/>
      <c r="D448" s="23"/>
      <c r="E448" s="24"/>
      <c r="F448" s="23"/>
      <c r="G448" s="23"/>
    </row>
    <row r="449" spans="1:7">
      <c r="A449" s="27">
        <v>3060</v>
      </c>
      <c r="B449" s="28" t="s">
        <v>2531</v>
      </c>
      <c r="C449" s="23"/>
      <c r="D449" s="23"/>
      <c r="E449" s="24"/>
      <c r="F449" s="23"/>
      <c r="G449" s="23"/>
    </row>
    <row r="450" spans="1:7">
      <c r="A450" s="27">
        <v>3061</v>
      </c>
      <c r="B450" s="28" t="s">
        <v>2531</v>
      </c>
      <c r="C450" s="23"/>
      <c r="D450" s="23"/>
      <c r="E450" s="24"/>
      <c r="F450" s="23"/>
      <c r="G450" s="23"/>
    </row>
    <row r="451" spans="1:7">
      <c r="A451" s="27">
        <v>3070</v>
      </c>
      <c r="B451" s="28" t="s">
        <v>2532</v>
      </c>
      <c r="C451" s="23"/>
      <c r="D451" s="23"/>
      <c r="E451" s="24"/>
      <c r="F451" s="23"/>
      <c r="G451" s="23"/>
    </row>
    <row r="452" spans="1:7">
      <c r="A452" s="27">
        <v>3071</v>
      </c>
      <c r="B452" s="28" t="s">
        <v>2532</v>
      </c>
      <c r="C452" s="23"/>
      <c r="D452" s="23"/>
      <c r="E452" s="24"/>
      <c r="F452" s="23"/>
      <c r="G452" s="23"/>
    </row>
    <row r="453" spans="1:7">
      <c r="A453" s="27">
        <v>3078</v>
      </c>
      <c r="B453" s="28" t="s">
        <v>2532</v>
      </c>
      <c r="C453" s="23"/>
      <c r="D453" s="23"/>
      <c r="E453" s="24"/>
      <c r="F453" s="23"/>
      <c r="G453" s="23"/>
    </row>
    <row r="454" spans="1:7">
      <c r="A454" s="27">
        <v>3078</v>
      </c>
      <c r="B454" s="28" t="s">
        <v>2532</v>
      </c>
      <c r="C454" s="23"/>
      <c r="D454" s="23"/>
      <c r="E454" s="24"/>
      <c r="F454" s="23"/>
      <c r="G454" s="23"/>
    </row>
    <row r="455" spans="1:7">
      <c r="A455" s="27">
        <v>3080</v>
      </c>
      <c r="B455" s="28" t="s">
        <v>2533</v>
      </c>
      <c r="C455" s="23"/>
      <c r="D455" s="23"/>
      <c r="E455" s="24"/>
      <c r="F455" s="23"/>
      <c r="G455" s="23"/>
    </row>
    <row r="456" spans="1:7">
      <c r="A456" s="27">
        <v>3080</v>
      </c>
      <c r="B456" s="28" t="s">
        <v>2533</v>
      </c>
      <c r="C456" s="23"/>
      <c r="D456" s="23"/>
      <c r="E456" s="24"/>
      <c r="F456" s="23"/>
      <c r="G456" s="23"/>
    </row>
    <row r="457" spans="1:7">
      <c r="A457" s="27">
        <v>3080</v>
      </c>
      <c r="B457" s="28" t="s">
        <v>2533</v>
      </c>
      <c r="C457" s="23"/>
      <c r="D457" s="23"/>
      <c r="E457" s="24"/>
      <c r="F457" s="23"/>
      <c r="G457" s="23"/>
    </row>
    <row r="458" spans="1:7">
      <c r="A458" s="27">
        <v>3090</v>
      </c>
      <c r="B458" s="28" t="s">
        <v>2534</v>
      </c>
      <c r="C458" s="23"/>
      <c r="D458" s="23"/>
      <c r="E458" s="24"/>
      <c r="F458" s="23"/>
      <c r="G458" s="23"/>
    </row>
    <row r="459" spans="1:7">
      <c r="A459" s="27">
        <v>3110</v>
      </c>
      <c r="B459" s="28" t="s">
        <v>2535</v>
      </c>
      <c r="C459" s="23"/>
      <c r="D459" s="23"/>
      <c r="E459" s="24"/>
      <c r="F459" s="23"/>
      <c r="G459" s="23"/>
    </row>
    <row r="460" spans="1:7">
      <c r="A460" s="27">
        <v>3111</v>
      </c>
      <c r="B460" s="28" t="s">
        <v>2535</v>
      </c>
      <c r="C460" s="23"/>
      <c r="D460" s="23"/>
      <c r="E460" s="23"/>
      <c r="F460" s="23"/>
      <c r="G460" s="23"/>
    </row>
    <row r="461" spans="1:7">
      <c r="A461" s="27">
        <v>3118</v>
      </c>
      <c r="B461" s="28" t="s">
        <v>2535</v>
      </c>
      <c r="C461" s="23"/>
      <c r="D461" s="23"/>
      <c r="E461" s="24"/>
      <c r="F461" s="23"/>
      <c r="G461" s="23"/>
    </row>
    <row r="462" spans="1:7">
      <c r="A462" s="27">
        <v>3120</v>
      </c>
      <c r="B462" s="28" t="s">
        <v>2536</v>
      </c>
      <c r="C462" s="23"/>
      <c r="D462" s="23"/>
      <c r="E462" s="24"/>
      <c r="F462" s="23"/>
      <c r="G462" s="23"/>
    </row>
    <row r="463" spans="1:7">
      <c r="A463" s="27">
        <v>3128</v>
      </c>
      <c r="B463" s="28" t="s">
        <v>2536</v>
      </c>
      <c r="C463" s="23"/>
      <c r="D463" s="23"/>
      <c r="E463" s="24"/>
      <c r="F463" s="23"/>
      <c r="G463" s="23"/>
    </row>
    <row r="464" spans="1:7">
      <c r="A464" s="27">
        <v>3130</v>
      </c>
      <c r="B464" s="28" t="s">
        <v>2537</v>
      </c>
      <c r="C464" s="23"/>
      <c r="D464" s="23"/>
      <c r="E464" s="24"/>
      <c r="F464" s="23"/>
      <c r="G464" s="23"/>
    </row>
    <row r="465" spans="1:7">
      <c r="A465" s="27">
        <v>3130</v>
      </c>
      <c r="B465" s="28" t="s">
        <v>2537</v>
      </c>
      <c r="C465" s="23"/>
      <c r="D465" s="23"/>
      <c r="E465" s="24"/>
      <c r="F465" s="23"/>
      <c r="G465" s="23"/>
    </row>
    <row r="466" spans="1:7">
      <c r="A466" s="27">
        <v>3140</v>
      </c>
      <c r="B466" s="28" t="s">
        <v>2538</v>
      </c>
      <c r="C466" s="23"/>
      <c r="D466" s="23"/>
      <c r="E466" s="24"/>
      <c r="F466" s="23"/>
      <c r="G466" s="23"/>
    </row>
    <row r="467" spans="1:7">
      <c r="A467" s="27">
        <v>3150</v>
      </c>
      <c r="B467" s="28" t="s">
        <v>2539</v>
      </c>
      <c r="C467" s="23"/>
      <c r="D467" s="23"/>
      <c r="E467" s="24"/>
      <c r="F467" s="23"/>
      <c r="G467" s="23"/>
    </row>
    <row r="468" spans="1:7">
      <c r="A468" s="27">
        <v>3150</v>
      </c>
      <c r="B468" s="28" t="s">
        <v>2539</v>
      </c>
      <c r="C468" s="23"/>
      <c r="D468" s="23"/>
      <c r="E468" s="24"/>
      <c r="F468" s="23"/>
      <c r="G468" s="23"/>
    </row>
    <row r="469" spans="1:7">
      <c r="A469" s="27">
        <v>3150</v>
      </c>
      <c r="B469" s="28" t="s">
        <v>2539</v>
      </c>
      <c r="C469" s="23"/>
      <c r="D469" s="23"/>
      <c r="E469" s="24"/>
      <c r="F469" s="23"/>
      <c r="G469" s="23"/>
    </row>
    <row r="470" spans="1:7">
      <c r="A470" s="27">
        <v>3190</v>
      </c>
      <c r="B470" s="28" t="s">
        <v>2540</v>
      </c>
      <c r="C470" s="23"/>
      <c r="D470" s="23"/>
      <c r="E470" s="23"/>
      <c r="F470" s="23"/>
      <c r="G470" s="23"/>
    </row>
    <row r="471" spans="1:7">
      <c r="A471" s="27">
        <v>3191</v>
      </c>
      <c r="B471" s="28" t="s">
        <v>2540</v>
      </c>
      <c r="C471" s="23"/>
      <c r="D471" s="23"/>
      <c r="E471" s="24"/>
      <c r="F471" s="23"/>
      <c r="G471" s="23"/>
    </row>
    <row r="472" spans="1:7">
      <c r="A472" s="27">
        <v>3200</v>
      </c>
      <c r="B472" s="28" t="s">
        <v>2541</v>
      </c>
      <c r="C472" s="23"/>
      <c r="D472" s="23"/>
      <c r="E472" s="24"/>
      <c r="F472" s="23"/>
      <c r="G472" s="23"/>
    </row>
    <row r="473" spans="1:7">
      <c r="A473" s="27">
        <v>3200</v>
      </c>
      <c r="B473" s="28" t="s">
        <v>2541</v>
      </c>
      <c r="C473" s="23"/>
      <c r="D473" s="23"/>
      <c r="E473" s="24"/>
      <c r="F473" s="23"/>
      <c r="G473" s="23"/>
    </row>
    <row r="474" spans="1:7">
      <c r="A474" s="27">
        <v>3201</v>
      </c>
      <c r="B474" s="28" t="s">
        <v>2541</v>
      </c>
      <c r="C474" s="23"/>
      <c r="D474" s="23"/>
      <c r="E474" s="24"/>
      <c r="F474" s="23"/>
      <c r="G474" s="23"/>
    </row>
    <row r="475" spans="1:7">
      <c r="A475" s="27">
        <v>3202</v>
      </c>
      <c r="B475" s="28" t="s">
        <v>2541</v>
      </c>
      <c r="C475" s="23"/>
      <c r="D475" s="23"/>
      <c r="E475" s="24"/>
      <c r="F475" s="23"/>
      <c r="G475" s="23"/>
    </row>
    <row r="476" spans="1:7">
      <c r="A476" s="27">
        <v>3210</v>
      </c>
      <c r="B476" s="28" t="s">
        <v>2542</v>
      </c>
      <c r="C476" s="23"/>
      <c r="D476" s="23"/>
      <c r="E476" s="24"/>
      <c r="F476" s="23"/>
      <c r="G476" s="23"/>
    </row>
    <row r="477" spans="1:7">
      <c r="A477" s="27">
        <v>3210</v>
      </c>
      <c r="B477" s="28" t="s">
        <v>2542</v>
      </c>
      <c r="C477" s="23"/>
      <c r="D477" s="23"/>
      <c r="E477" s="24"/>
      <c r="F477" s="23"/>
      <c r="G477" s="23"/>
    </row>
    <row r="478" spans="1:7">
      <c r="A478" s="27">
        <v>3211</v>
      </c>
      <c r="B478" s="28" t="s">
        <v>2542</v>
      </c>
      <c r="C478" s="23"/>
      <c r="D478" s="23"/>
      <c r="E478" s="24"/>
      <c r="F478" s="23"/>
      <c r="G478" s="23"/>
    </row>
    <row r="479" spans="1:7">
      <c r="A479" s="27">
        <v>3212</v>
      </c>
      <c r="B479" s="28" t="s">
        <v>2542</v>
      </c>
      <c r="C479" s="23"/>
      <c r="D479" s="23"/>
      <c r="E479" s="24"/>
      <c r="F479" s="23"/>
      <c r="G479" s="23"/>
    </row>
    <row r="480" spans="1:7">
      <c r="A480" s="27">
        <v>3220</v>
      </c>
      <c r="B480" s="28" t="s">
        <v>2543</v>
      </c>
      <c r="C480" s="23"/>
      <c r="D480" s="23"/>
      <c r="E480" s="24"/>
      <c r="F480" s="23"/>
      <c r="G480" s="23"/>
    </row>
    <row r="481" spans="1:7">
      <c r="A481" s="27">
        <v>3220</v>
      </c>
      <c r="B481" s="28" t="s">
        <v>2543</v>
      </c>
      <c r="C481" s="23"/>
      <c r="D481" s="23"/>
      <c r="E481" s="24"/>
      <c r="F481" s="23"/>
      <c r="G481" s="23"/>
    </row>
    <row r="482" spans="1:7">
      <c r="A482" s="27">
        <v>3220</v>
      </c>
      <c r="B482" s="28" t="s">
        <v>2543</v>
      </c>
      <c r="C482" s="23"/>
      <c r="D482" s="23"/>
      <c r="E482" s="24"/>
      <c r="F482" s="23"/>
      <c r="G482" s="23"/>
    </row>
    <row r="483" spans="1:7">
      <c r="A483" s="27">
        <v>3221</v>
      </c>
      <c r="B483" s="28" t="s">
        <v>2543</v>
      </c>
      <c r="C483" s="23"/>
      <c r="D483" s="23"/>
      <c r="E483" s="24"/>
      <c r="F483" s="23"/>
      <c r="G483" s="23"/>
    </row>
    <row r="484" spans="1:7">
      <c r="A484" s="27">
        <v>3270</v>
      </c>
      <c r="B484" s="28" t="s">
        <v>2544</v>
      </c>
      <c r="C484" s="23"/>
      <c r="D484" s="23"/>
      <c r="E484" s="24"/>
      <c r="F484" s="23"/>
      <c r="G484" s="23"/>
    </row>
    <row r="485" spans="1:7">
      <c r="A485" s="27">
        <v>3271</v>
      </c>
      <c r="B485" s="28" t="s">
        <v>2544</v>
      </c>
      <c r="C485" s="23"/>
      <c r="D485" s="23"/>
      <c r="E485" s="24"/>
      <c r="F485" s="23"/>
      <c r="G485" s="23"/>
    </row>
    <row r="486" spans="1:7">
      <c r="A486" s="27">
        <v>3271</v>
      </c>
      <c r="B486" s="28" t="s">
        <v>2544</v>
      </c>
      <c r="C486" s="23"/>
      <c r="D486" s="23"/>
      <c r="E486" s="24"/>
      <c r="F486" s="23"/>
      <c r="G486" s="23"/>
    </row>
    <row r="487" spans="1:7">
      <c r="A487" s="27">
        <v>3272</v>
      </c>
      <c r="B487" s="28" t="s">
        <v>2544</v>
      </c>
      <c r="C487" s="23"/>
      <c r="D487" s="23"/>
      <c r="E487" s="24"/>
      <c r="F487" s="23"/>
      <c r="G487" s="23"/>
    </row>
    <row r="488" spans="1:7">
      <c r="A488" s="27">
        <v>3272</v>
      </c>
      <c r="B488" s="28" t="s">
        <v>2544</v>
      </c>
      <c r="C488" s="23"/>
      <c r="D488" s="23"/>
      <c r="E488" s="24"/>
      <c r="F488" s="23"/>
      <c r="G488" s="23"/>
    </row>
    <row r="489" spans="1:7">
      <c r="A489" s="27">
        <v>3290</v>
      </c>
      <c r="B489" s="28" t="s">
        <v>2545</v>
      </c>
      <c r="C489" s="23"/>
      <c r="D489" s="23"/>
      <c r="E489" s="24"/>
      <c r="F489" s="23"/>
      <c r="G489" s="23"/>
    </row>
    <row r="490" spans="1:7">
      <c r="A490" s="27">
        <v>3290</v>
      </c>
      <c r="B490" s="28" t="s">
        <v>2545</v>
      </c>
      <c r="C490" s="23"/>
      <c r="D490" s="23"/>
      <c r="E490" s="24"/>
      <c r="F490" s="23"/>
      <c r="G490" s="23"/>
    </row>
    <row r="491" spans="1:7">
      <c r="A491" s="27">
        <v>3290</v>
      </c>
      <c r="B491" s="28" t="s">
        <v>2545</v>
      </c>
      <c r="C491" s="23"/>
      <c r="D491" s="23"/>
      <c r="E491" s="24"/>
      <c r="F491" s="23"/>
      <c r="G491" s="23"/>
    </row>
    <row r="492" spans="1:7">
      <c r="A492" s="27">
        <v>3290</v>
      </c>
      <c r="B492" s="28" t="s">
        <v>2545</v>
      </c>
      <c r="C492" s="23"/>
      <c r="D492" s="23"/>
      <c r="E492" s="24"/>
      <c r="F492" s="23"/>
      <c r="G492" s="23"/>
    </row>
    <row r="493" spans="1:7">
      <c r="A493" s="27">
        <v>3293</v>
      </c>
      <c r="B493" s="28" t="s">
        <v>2545</v>
      </c>
      <c r="C493" s="23"/>
      <c r="D493" s="23"/>
      <c r="E493" s="24"/>
      <c r="F493" s="23"/>
      <c r="G493" s="23"/>
    </row>
    <row r="494" spans="1:7">
      <c r="A494" s="27">
        <v>3294</v>
      </c>
      <c r="B494" s="28" t="s">
        <v>2545</v>
      </c>
      <c r="C494" s="23"/>
      <c r="D494" s="23"/>
      <c r="E494" s="24"/>
      <c r="F494" s="23"/>
      <c r="G494" s="23"/>
    </row>
    <row r="495" spans="1:7">
      <c r="A495" s="27">
        <v>3300</v>
      </c>
      <c r="B495" s="28" t="s">
        <v>2546</v>
      </c>
      <c r="C495" s="23"/>
      <c r="D495" s="23"/>
      <c r="E495" s="24"/>
      <c r="F495" s="23"/>
      <c r="G495" s="23"/>
    </row>
    <row r="496" spans="1:7">
      <c r="A496" s="27">
        <v>3300</v>
      </c>
      <c r="B496" s="28" t="s">
        <v>2546</v>
      </c>
      <c r="C496" s="23"/>
      <c r="D496" s="23"/>
      <c r="E496" s="24"/>
      <c r="F496" s="23"/>
      <c r="G496" s="23"/>
    </row>
    <row r="497" spans="1:7">
      <c r="A497" s="27">
        <v>3300</v>
      </c>
      <c r="B497" s="28" t="s">
        <v>2546</v>
      </c>
      <c r="C497" s="23"/>
      <c r="D497" s="23"/>
      <c r="E497" s="24"/>
      <c r="F497" s="23"/>
      <c r="G497" s="23"/>
    </row>
    <row r="498" spans="1:7">
      <c r="A498" s="27">
        <v>3300</v>
      </c>
      <c r="B498" s="28" t="s">
        <v>2546</v>
      </c>
      <c r="C498" s="23"/>
      <c r="D498" s="23"/>
      <c r="E498" s="24"/>
      <c r="F498" s="23"/>
      <c r="G498" s="23"/>
    </row>
    <row r="499" spans="1:7">
      <c r="A499" s="27">
        <v>3300</v>
      </c>
      <c r="B499" s="28" t="s">
        <v>2546</v>
      </c>
      <c r="C499" s="23"/>
      <c r="D499" s="23"/>
      <c r="E499" s="24"/>
      <c r="F499" s="23"/>
      <c r="G499" s="23"/>
    </row>
    <row r="500" spans="1:7">
      <c r="A500" s="27">
        <v>3300</v>
      </c>
      <c r="B500" s="28" t="s">
        <v>2546</v>
      </c>
      <c r="C500" s="23"/>
      <c r="D500" s="23"/>
      <c r="E500" s="24"/>
      <c r="F500" s="23"/>
      <c r="G500" s="23"/>
    </row>
    <row r="501" spans="1:7">
      <c r="A501" s="27">
        <v>3300</v>
      </c>
      <c r="B501" s="28" t="s">
        <v>2546</v>
      </c>
      <c r="C501" s="23"/>
      <c r="D501" s="23"/>
      <c r="E501" s="24"/>
      <c r="F501" s="23"/>
      <c r="G501" s="23"/>
    </row>
    <row r="502" spans="1:7">
      <c r="A502" s="27">
        <v>3300</v>
      </c>
      <c r="B502" s="28" t="s">
        <v>2546</v>
      </c>
      <c r="C502" s="23"/>
      <c r="D502" s="23"/>
      <c r="E502" s="24"/>
      <c r="F502" s="23"/>
      <c r="G502" s="23"/>
    </row>
    <row r="503" spans="1:7">
      <c r="A503" s="27">
        <v>3300</v>
      </c>
      <c r="B503" s="28" t="s">
        <v>2546</v>
      </c>
      <c r="C503" s="23"/>
      <c r="D503" s="23"/>
      <c r="E503" s="24"/>
      <c r="F503" s="23"/>
      <c r="G503" s="23"/>
    </row>
    <row r="504" spans="1:7">
      <c r="A504" s="27">
        <v>3320</v>
      </c>
      <c r="B504" s="28" t="s">
        <v>2547</v>
      </c>
      <c r="C504" s="23"/>
      <c r="D504" s="23"/>
      <c r="E504" s="24"/>
      <c r="F504" s="23"/>
      <c r="G504" s="23"/>
    </row>
    <row r="505" spans="1:7">
      <c r="A505" s="27">
        <v>3320</v>
      </c>
      <c r="B505" s="28" t="s">
        <v>2547</v>
      </c>
      <c r="C505" s="23"/>
      <c r="D505" s="23"/>
      <c r="E505" s="24"/>
      <c r="F505" s="23"/>
      <c r="G505" s="23"/>
    </row>
    <row r="506" spans="1:7">
      <c r="A506" s="27">
        <v>3321</v>
      </c>
      <c r="B506" s="28" t="s">
        <v>2547</v>
      </c>
      <c r="C506" s="23"/>
      <c r="D506" s="23"/>
      <c r="E506" s="23"/>
      <c r="F506" s="23"/>
      <c r="G506" s="23"/>
    </row>
    <row r="507" spans="1:7">
      <c r="A507" s="27">
        <v>3350</v>
      </c>
      <c r="B507" s="28" t="s">
        <v>2548</v>
      </c>
      <c r="C507" s="23"/>
      <c r="D507" s="23"/>
      <c r="E507" s="24"/>
      <c r="F507" s="23"/>
      <c r="G507" s="23"/>
    </row>
    <row r="508" spans="1:7">
      <c r="A508" s="27">
        <v>3350</v>
      </c>
      <c r="B508" s="28" t="s">
        <v>2548</v>
      </c>
      <c r="C508" s="23"/>
      <c r="D508" s="23"/>
      <c r="E508" s="24"/>
      <c r="F508" s="23"/>
      <c r="G508" s="23"/>
    </row>
    <row r="509" spans="1:7">
      <c r="A509" s="27">
        <v>3350</v>
      </c>
      <c r="B509" s="28" t="s">
        <v>2548</v>
      </c>
      <c r="C509" s="23"/>
      <c r="D509" s="23"/>
      <c r="E509" s="23"/>
      <c r="F509" s="23"/>
      <c r="G509" s="23"/>
    </row>
    <row r="510" spans="1:7">
      <c r="A510" s="27">
        <v>3350</v>
      </c>
      <c r="B510" s="28" t="s">
        <v>2548</v>
      </c>
      <c r="C510" s="23"/>
      <c r="D510" s="23"/>
      <c r="E510" s="24"/>
      <c r="F510" s="23"/>
      <c r="G510" s="23"/>
    </row>
    <row r="511" spans="1:7">
      <c r="A511" s="27">
        <v>3350</v>
      </c>
      <c r="B511" s="28" t="s">
        <v>2548</v>
      </c>
      <c r="C511" s="23"/>
      <c r="D511" s="23"/>
      <c r="E511" s="23"/>
      <c r="F511" s="23"/>
      <c r="G511" s="23"/>
    </row>
    <row r="512" spans="1:7">
      <c r="A512" s="27">
        <v>3350</v>
      </c>
      <c r="B512" s="28" t="s">
        <v>2548</v>
      </c>
      <c r="C512" s="23"/>
      <c r="D512" s="23"/>
      <c r="E512" s="24"/>
      <c r="F512" s="23"/>
      <c r="G512" s="23"/>
    </row>
    <row r="513" spans="1:7">
      <c r="A513" s="27">
        <v>3350</v>
      </c>
      <c r="B513" s="28" t="s">
        <v>2548</v>
      </c>
      <c r="C513" s="23"/>
      <c r="D513" s="23"/>
      <c r="E513" s="24"/>
      <c r="F513" s="23"/>
      <c r="G513" s="23"/>
    </row>
    <row r="514" spans="1:7">
      <c r="A514" s="27">
        <v>3350</v>
      </c>
      <c r="B514" s="28" t="s">
        <v>2548</v>
      </c>
      <c r="C514" s="23"/>
      <c r="D514" s="23"/>
      <c r="E514" s="24"/>
      <c r="F514" s="23"/>
      <c r="G514" s="23"/>
    </row>
    <row r="515" spans="1:7">
      <c r="A515" s="27">
        <v>3360</v>
      </c>
      <c r="B515" s="28" t="s">
        <v>2549</v>
      </c>
      <c r="C515" s="23"/>
      <c r="D515" s="23"/>
      <c r="E515" s="23"/>
      <c r="F515" s="23"/>
      <c r="G515" s="23"/>
    </row>
    <row r="516" spans="1:7">
      <c r="A516" s="27">
        <v>3360</v>
      </c>
      <c r="B516" s="28" t="s">
        <v>2549</v>
      </c>
      <c r="C516" s="23"/>
      <c r="D516" s="23"/>
      <c r="E516" s="24"/>
      <c r="F516" s="23"/>
      <c r="G516" s="23"/>
    </row>
    <row r="517" spans="1:7">
      <c r="A517" s="27">
        <v>3360</v>
      </c>
      <c r="B517" s="28" t="s">
        <v>2549</v>
      </c>
      <c r="C517" s="23"/>
      <c r="D517" s="23"/>
      <c r="E517" s="24"/>
      <c r="F517" s="23"/>
      <c r="G517" s="23"/>
    </row>
    <row r="518" spans="1:7">
      <c r="A518" s="27">
        <v>3360</v>
      </c>
      <c r="B518" s="28" t="s">
        <v>2549</v>
      </c>
      <c r="C518" s="23"/>
      <c r="D518" s="23"/>
      <c r="E518" s="24"/>
      <c r="F518" s="23"/>
      <c r="G518" s="23"/>
    </row>
    <row r="519" spans="1:7">
      <c r="A519" s="27">
        <v>3370</v>
      </c>
      <c r="B519" s="28" t="s">
        <v>2550</v>
      </c>
      <c r="C519" s="23"/>
      <c r="D519" s="23"/>
      <c r="E519" s="24"/>
      <c r="F519" s="23"/>
      <c r="G519" s="23"/>
    </row>
    <row r="520" spans="1:7">
      <c r="A520" s="27">
        <v>3370</v>
      </c>
      <c r="B520" s="28" t="s">
        <v>2550</v>
      </c>
      <c r="C520" s="23"/>
      <c r="D520" s="23"/>
      <c r="E520" s="24"/>
      <c r="F520" s="23"/>
      <c r="G520" s="23"/>
    </row>
    <row r="521" spans="1:7">
      <c r="A521" s="27">
        <v>3370</v>
      </c>
      <c r="B521" s="28" t="s">
        <v>2550</v>
      </c>
      <c r="C521" s="23"/>
      <c r="D521" s="23"/>
      <c r="E521" s="24"/>
      <c r="F521" s="23"/>
      <c r="G521" s="23"/>
    </row>
    <row r="522" spans="1:7">
      <c r="A522" s="27">
        <v>3370</v>
      </c>
      <c r="B522" s="28" t="s">
        <v>2550</v>
      </c>
      <c r="C522" s="23"/>
      <c r="D522" s="23"/>
      <c r="E522" s="24"/>
      <c r="F522" s="23"/>
      <c r="G522" s="23"/>
    </row>
    <row r="523" spans="1:7">
      <c r="A523" s="27">
        <v>3370</v>
      </c>
      <c r="B523" s="28" t="s">
        <v>2550</v>
      </c>
      <c r="C523" s="23"/>
      <c r="D523" s="23"/>
      <c r="E523" s="24"/>
      <c r="F523" s="23"/>
      <c r="G523" s="23"/>
    </row>
    <row r="524" spans="1:7">
      <c r="A524" s="27">
        <v>3370</v>
      </c>
      <c r="B524" s="28" t="s">
        <v>2550</v>
      </c>
      <c r="C524" s="23"/>
      <c r="D524" s="23"/>
      <c r="E524" s="24"/>
      <c r="F524" s="23"/>
      <c r="G524" s="23"/>
    </row>
    <row r="525" spans="1:7">
      <c r="A525" s="27">
        <v>3380</v>
      </c>
      <c r="B525" s="28" t="s">
        <v>2551</v>
      </c>
      <c r="C525" s="23"/>
      <c r="D525" s="23"/>
      <c r="E525" s="24"/>
      <c r="F525" s="23"/>
      <c r="G525" s="23"/>
    </row>
    <row r="526" spans="1:7">
      <c r="A526" s="27">
        <v>3380</v>
      </c>
      <c r="B526" s="28" t="s">
        <v>2551</v>
      </c>
      <c r="C526" s="23"/>
      <c r="D526" s="23"/>
      <c r="E526" s="24"/>
      <c r="F526" s="23"/>
      <c r="G526" s="23"/>
    </row>
    <row r="527" spans="1:7">
      <c r="A527" s="27">
        <v>3381</v>
      </c>
      <c r="B527" s="28" t="s">
        <v>2551</v>
      </c>
      <c r="C527" s="23"/>
      <c r="D527" s="23"/>
      <c r="E527" s="24"/>
      <c r="F527" s="23"/>
      <c r="G527" s="23"/>
    </row>
    <row r="528" spans="1:7">
      <c r="A528" s="27">
        <v>3384</v>
      </c>
      <c r="B528" s="28" t="s">
        <v>2551</v>
      </c>
      <c r="C528" s="23"/>
      <c r="D528" s="23"/>
      <c r="E528" s="24"/>
      <c r="F528" s="23"/>
      <c r="G528" s="23"/>
    </row>
    <row r="529" spans="1:7">
      <c r="A529" s="27">
        <v>3390</v>
      </c>
      <c r="B529" s="28" t="s">
        <v>2552</v>
      </c>
      <c r="C529" s="23"/>
      <c r="D529" s="23"/>
      <c r="E529" s="24"/>
      <c r="F529" s="23"/>
      <c r="G529" s="23"/>
    </row>
    <row r="530" spans="1:7">
      <c r="A530" s="27">
        <v>3390</v>
      </c>
      <c r="B530" s="28" t="s">
        <v>2552</v>
      </c>
      <c r="C530" s="23"/>
      <c r="D530" s="23"/>
      <c r="E530" s="24"/>
      <c r="F530" s="23"/>
      <c r="G530" s="23"/>
    </row>
    <row r="531" spans="1:7">
      <c r="A531" s="27">
        <v>3390</v>
      </c>
      <c r="B531" s="28" t="s">
        <v>2552</v>
      </c>
      <c r="C531" s="23"/>
      <c r="D531" s="23"/>
      <c r="E531" s="24"/>
      <c r="F531" s="23"/>
      <c r="G531" s="23"/>
    </row>
    <row r="532" spans="1:7">
      <c r="A532" s="27">
        <v>3391</v>
      </c>
      <c r="B532" s="28" t="s">
        <v>2552</v>
      </c>
      <c r="C532" s="23"/>
      <c r="D532" s="23"/>
      <c r="E532" s="24"/>
      <c r="F532" s="23"/>
      <c r="G532" s="23"/>
    </row>
    <row r="533" spans="1:7">
      <c r="A533" s="27">
        <v>3400</v>
      </c>
      <c r="B533" s="28" t="s">
        <v>2553</v>
      </c>
      <c r="C533" s="23"/>
      <c r="D533" s="23"/>
      <c r="E533" s="24"/>
      <c r="F533" s="23"/>
      <c r="G533" s="23"/>
    </row>
    <row r="534" spans="1:7">
      <c r="A534" s="27">
        <v>3400</v>
      </c>
      <c r="B534" s="28" t="s">
        <v>2553</v>
      </c>
      <c r="C534" s="23"/>
      <c r="D534" s="23"/>
      <c r="E534" s="23"/>
      <c r="F534" s="23"/>
      <c r="G534" s="23"/>
    </row>
    <row r="535" spans="1:7">
      <c r="A535" s="27">
        <v>3400</v>
      </c>
      <c r="B535" s="28" t="s">
        <v>2553</v>
      </c>
      <c r="C535" s="23"/>
      <c r="D535" s="23"/>
      <c r="E535" s="24"/>
      <c r="F535" s="23"/>
      <c r="G535" s="23"/>
    </row>
    <row r="536" spans="1:7">
      <c r="A536" s="27">
        <v>3400</v>
      </c>
      <c r="B536" s="28" t="s">
        <v>2553</v>
      </c>
      <c r="C536" s="23"/>
      <c r="D536" s="23"/>
      <c r="E536" s="24"/>
      <c r="F536" s="23"/>
      <c r="G536" s="23"/>
    </row>
    <row r="537" spans="1:7">
      <c r="A537" s="27">
        <v>3400</v>
      </c>
      <c r="B537" s="28" t="s">
        <v>2553</v>
      </c>
      <c r="C537" s="23"/>
      <c r="D537" s="23"/>
      <c r="E537" s="24"/>
      <c r="F537" s="23"/>
      <c r="G537" s="23"/>
    </row>
    <row r="538" spans="1:7">
      <c r="A538" s="27">
        <v>3400</v>
      </c>
      <c r="B538" s="28" t="s">
        <v>2553</v>
      </c>
      <c r="C538" s="23"/>
      <c r="D538" s="23"/>
      <c r="E538" s="24"/>
      <c r="F538" s="23"/>
      <c r="G538" s="23"/>
    </row>
    <row r="539" spans="1:7">
      <c r="A539" s="27">
        <v>3400</v>
      </c>
      <c r="B539" s="28" t="s">
        <v>2553</v>
      </c>
      <c r="C539" s="23"/>
      <c r="D539" s="23"/>
      <c r="E539" s="24"/>
      <c r="F539" s="23"/>
      <c r="G539" s="23"/>
    </row>
    <row r="540" spans="1:7">
      <c r="A540" s="27">
        <v>3400</v>
      </c>
      <c r="B540" s="28" t="s">
        <v>2553</v>
      </c>
      <c r="C540" s="23"/>
      <c r="D540" s="23"/>
      <c r="E540" s="23"/>
      <c r="F540" s="23"/>
      <c r="G540" s="23"/>
    </row>
    <row r="541" spans="1:7">
      <c r="A541" s="27">
        <v>3401</v>
      </c>
      <c r="B541" s="28" t="s">
        <v>2553</v>
      </c>
      <c r="C541" s="23"/>
      <c r="D541" s="23"/>
      <c r="E541" s="24"/>
      <c r="F541" s="23"/>
      <c r="G541" s="23"/>
    </row>
    <row r="542" spans="1:7">
      <c r="A542" s="27">
        <v>3401</v>
      </c>
      <c r="B542" s="28" t="s">
        <v>2553</v>
      </c>
      <c r="C542" s="23"/>
      <c r="D542" s="23"/>
      <c r="E542" s="23"/>
      <c r="F542" s="23"/>
      <c r="G542" s="23"/>
    </row>
    <row r="543" spans="1:7">
      <c r="A543" s="27">
        <v>3401</v>
      </c>
      <c r="B543" s="28" t="s">
        <v>2553</v>
      </c>
      <c r="C543" s="23"/>
      <c r="D543" s="23"/>
      <c r="E543" s="24"/>
      <c r="F543" s="23"/>
      <c r="G543" s="23"/>
    </row>
    <row r="544" spans="1:7">
      <c r="A544" s="27">
        <v>3401</v>
      </c>
      <c r="B544" s="28" t="s">
        <v>2553</v>
      </c>
      <c r="C544" s="23"/>
      <c r="D544" s="23"/>
      <c r="E544" s="24"/>
      <c r="F544" s="23"/>
      <c r="G544" s="23"/>
    </row>
    <row r="545" spans="1:7">
      <c r="A545" s="27">
        <v>3404</v>
      </c>
      <c r="B545" s="28" t="s">
        <v>2553</v>
      </c>
      <c r="C545" s="23"/>
      <c r="D545" s="23"/>
      <c r="E545" s="24"/>
      <c r="F545" s="23"/>
      <c r="G545" s="23"/>
    </row>
    <row r="546" spans="1:7">
      <c r="A546" s="27">
        <v>3404</v>
      </c>
      <c r="B546" s="28" t="s">
        <v>2553</v>
      </c>
      <c r="C546" s="23"/>
      <c r="D546" s="23"/>
      <c r="E546" s="24"/>
      <c r="F546" s="23"/>
      <c r="G546" s="23"/>
    </row>
    <row r="547" spans="1:7">
      <c r="A547" s="27">
        <v>3440</v>
      </c>
      <c r="B547" s="28" t="s">
        <v>2554</v>
      </c>
      <c r="C547" s="23"/>
      <c r="D547" s="23"/>
      <c r="E547" s="23"/>
      <c r="F547" s="23"/>
      <c r="G547" s="23"/>
    </row>
    <row r="548" spans="1:7">
      <c r="A548" s="27">
        <v>3440</v>
      </c>
      <c r="B548" s="28" t="s">
        <v>2554</v>
      </c>
      <c r="C548" s="23"/>
      <c r="D548" s="23"/>
      <c r="E548" s="24"/>
      <c r="F548" s="23"/>
      <c r="G548" s="23"/>
    </row>
    <row r="549" spans="1:7">
      <c r="A549" s="27">
        <v>3440</v>
      </c>
      <c r="B549" s="28" t="s">
        <v>2554</v>
      </c>
      <c r="C549" s="23"/>
      <c r="D549" s="23"/>
      <c r="E549" s="23"/>
      <c r="F549" s="23"/>
      <c r="G549" s="23"/>
    </row>
    <row r="550" spans="1:7">
      <c r="A550" s="27">
        <v>3440</v>
      </c>
      <c r="B550" s="28" t="s">
        <v>2554</v>
      </c>
      <c r="C550" s="23"/>
      <c r="D550" s="23"/>
      <c r="E550" s="24"/>
      <c r="F550" s="23"/>
      <c r="G550" s="23"/>
    </row>
    <row r="551" spans="1:7">
      <c r="A551" s="27">
        <v>3440</v>
      </c>
      <c r="B551" s="28" t="s">
        <v>2554</v>
      </c>
      <c r="C551" s="23"/>
      <c r="D551" s="23"/>
      <c r="E551" s="23"/>
      <c r="F551" s="23"/>
      <c r="G551" s="23"/>
    </row>
    <row r="552" spans="1:7">
      <c r="A552" s="27">
        <v>3450</v>
      </c>
      <c r="B552" s="28" t="s">
        <v>2555</v>
      </c>
      <c r="C552" s="23"/>
      <c r="D552" s="23"/>
      <c r="E552" s="24"/>
      <c r="F552" s="23"/>
      <c r="G552" s="23"/>
    </row>
    <row r="553" spans="1:7">
      <c r="A553" s="27">
        <v>3450</v>
      </c>
      <c r="B553" s="28" t="s">
        <v>2555</v>
      </c>
      <c r="C553" s="23"/>
      <c r="D553" s="23"/>
      <c r="E553" s="23"/>
      <c r="F553" s="23"/>
      <c r="G553" s="23"/>
    </row>
    <row r="554" spans="1:7">
      <c r="A554" s="27">
        <v>3454</v>
      </c>
      <c r="B554" s="28" t="s">
        <v>2555</v>
      </c>
      <c r="C554" s="23"/>
      <c r="D554" s="23"/>
      <c r="E554" s="24"/>
      <c r="F554" s="23"/>
      <c r="G554" s="23"/>
    </row>
    <row r="555" spans="1:7">
      <c r="A555" s="27">
        <v>3460</v>
      </c>
      <c r="B555" s="28" t="s">
        <v>2556</v>
      </c>
      <c r="C555" s="23"/>
      <c r="D555" s="23"/>
      <c r="E555" s="23"/>
      <c r="F555" s="23"/>
      <c r="G555" s="23"/>
    </row>
    <row r="556" spans="1:7">
      <c r="A556" s="27">
        <v>3460</v>
      </c>
      <c r="B556" s="28" t="s">
        <v>2556</v>
      </c>
      <c r="C556" s="23"/>
      <c r="D556" s="23"/>
      <c r="E556" s="24"/>
      <c r="F556" s="23"/>
      <c r="G556" s="23"/>
    </row>
    <row r="557" spans="1:7">
      <c r="A557" s="27">
        <v>3461</v>
      </c>
      <c r="B557" s="28" t="s">
        <v>2556</v>
      </c>
      <c r="C557" s="23"/>
      <c r="D557" s="23"/>
      <c r="E557" s="24"/>
      <c r="F557" s="23"/>
      <c r="G557" s="23"/>
    </row>
    <row r="558" spans="1:7">
      <c r="A558" s="27">
        <v>3470</v>
      </c>
      <c r="B558" s="28" t="s">
        <v>2557</v>
      </c>
      <c r="C558" s="23"/>
      <c r="D558" s="23"/>
      <c r="E558" s="23"/>
      <c r="F558" s="23"/>
      <c r="G558" s="23"/>
    </row>
    <row r="559" spans="1:7">
      <c r="A559" s="27">
        <v>3470</v>
      </c>
      <c r="B559" s="28" t="s">
        <v>2557</v>
      </c>
      <c r="C559" s="23"/>
      <c r="D559" s="23"/>
      <c r="E559" s="24"/>
      <c r="F559" s="23"/>
      <c r="G559" s="23"/>
    </row>
    <row r="560" spans="1:7">
      <c r="A560" s="27">
        <v>3470</v>
      </c>
      <c r="B560" s="28" t="s">
        <v>2557</v>
      </c>
      <c r="C560" s="23"/>
      <c r="D560" s="23"/>
      <c r="E560" s="23"/>
      <c r="F560" s="23"/>
      <c r="G560" s="23"/>
    </row>
    <row r="561" spans="1:7">
      <c r="A561" s="27">
        <v>3471</v>
      </c>
      <c r="B561" s="28" t="s">
        <v>2557</v>
      </c>
      <c r="C561" s="23"/>
      <c r="D561" s="23"/>
      <c r="E561" s="24"/>
      <c r="F561" s="23"/>
      <c r="G561" s="23"/>
    </row>
    <row r="562" spans="1:7">
      <c r="A562" s="27">
        <v>3472</v>
      </c>
      <c r="B562" s="28" t="s">
        <v>2557</v>
      </c>
      <c r="C562" s="23"/>
      <c r="D562" s="23"/>
      <c r="E562" s="24"/>
      <c r="F562" s="23"/>
      <c r="G562" s="23"/>
    </row>
    <row r="563" spans="1:7">
      <c r="A563" s="27">
        <v>3473</v>
      </c>
      <c r="B563" s="28" t="s">
        <v>2557</v>
      </c>
      <c r="C563" s="23"/>
      <c r="D563" s="23"/>
      <c r="E563" s="24"/>
      <c r="F563" s="23"/>
      <c r="G563" s="23"/>
    </row>
    <row r="564" spans="1:7">
      <c r="A564" s="27">
        <v>3500</v>
      </c>
      <c r="B564" s="28" t="s">
        <v>2558</v>
      </c>
      <c r="C564" s="23"/>
      <c r="D564" s="23"/>
      <c r="E564" s="24"/>
      <c r="F564" s="23"/>
      <c r="G564" s="23"/>
    </row>
    <row r="565" spans="1:7">
      <c r="A565" s="27">
        <v>3500</v>
      </c>
      <c r="B565" s="28" t="s">
        <v>2558</v>
      </c>
      <c r="C565" s="23"/>
      <c r="D565" s="23"/>
      <c r="E565" s="24"/>
      <c r="F565" s="23"/>
      <c r="G565" s="23"/>
    </row>
    <row r="566" spans="1:7">
      <c r="A566" s="27">
        <v>3501</v>
      </c>
      <c r="B566" s="28" t="s">
        <v>2558</v>
      </c>
      <c r="C566" s="23"/>
      <c r="D566" s="23"/>
      <c r="E566" s="24"/>
      <c r="F566" s="23"/>
      <c r="G566" s="23"/>
    </row>
    <row r="567" spans="1:7">
      <c r="A567" s="27">
        <v>3510</v>
      </c>
      <c r="B567" s="28" t="s">
        <v>2558</v>
      </c>
      <c r="C567" s="23"/>
      <c r="D567" s="23"/>
      <c r="E567" s="23"/>
      <c r="F567" s="23"/>
      <c r="G567" s="23"/>
    </row>
    <row r="568" spans="1:7">
      <c r="A568" s="27">
        <v>3510</v>
      </c>
      <c r="B568" s="28" t="s">
        <v>2558</v>
      </c>
      <c r="C568" s="23"/>
      <c r="D568" s="23"/>
      <c r="E568" s="24"/>
      <c r="F568" s="23"/>
      <c r="G568" s="23"/>
    </row>
    <row r="569" spans="1:7">
      <c r="A569" s="27">
        <v>3511</v>
      </c>
      <c r="B569" s="28" t="s">
        <v>2558</v>
      </c>
      <c r="C569" s="23"/>
      <c r="D569" s="23"/>
      <c r="E569" s="24"/>
      <c r="F569" s="23"/>
      <c r="G569" s="23"/>
    </row>
    <row r="570" spans="1:7">
      <c r="A570" s="27">
        <v>3511</v>
      </c>
      <c r="B570" s="28" t="s">
        <v>2558</v>
      </c>
      <c r="C570" s="23"/>
      <c r="D570" s="23"/>
      <c r="E570" s="24"/>
      <c r="F570" s="23"/>
      <c r="G570" s="23"/>
    </row>
    <row r="571" spans="1:7">
      <c r="A571" s="27">
        <v>3512</v>
      </c>
      <c r="B571" s="28" t="s">
        <v>2558</v>
      </c>
      <c r="C571" s="23"/>
      <c r="D571" s="23"/>
      <c r="E571" s="24"/>
      <c r="F571" s="23"/>
      <c r="G571" s="23"/>
    </row>
    <row r="572" spans="1:7">
      <c r="A572" s="27">
        <v>3520</v>
      </c>
      <c r="B572" s="28" t="s">
        <v>2559</v>
      </c>
      <c r="C572" s="23"/>
      <c r="D572" s="23"/>
      <c r="E572" s="24"/>
      <c r="F572" s="23"/>
      <c r="G572" s="23"/>
    </row>
    <row r="573" spans="1:7">
      <c r="A573" s="27">
        <v>3530</v>
      </c>
      <c r="B573" s="28" t="s">
        <v>2560</v>
      </c>
      <c r="C573" s="23"/>
      <c r="D573" s="23"/>
      <c r="E573" s="24"/>
      <c r="F573" s="23"/>
      <c r="G573" s="23"/>
    </row>
    <row r="574" spans="1:7">
      <c r="A574" s="27">
        <v>3530</v>
      </c>
      <c r="B574" s="28" t="s">
        <v>2560</v>
      </c>
      <c r="C574" s="23"/>
      <c r="D574" s="23"/>
      <c r="E574" s="24"/>
      <c r="F574" s="23"/>
      <c r="G574" s="23"/>
    </row>
    <row r="575" spans="1:7">
      <c r="A575" s="27">
        <v>3540</v>
      </c>
      <c r="B575" s="28" t="s">
        <v>2561</v>
      </c>
      <c r="C575" s="23"/>
      <c r="D575" s="23"/>
      <c r="E575" s="23"/>
      <c r="F575" s="23"/>
      <c r="G575" s="23"/>
    </row>
    <row r="576" spans="1:7">
      <c r="A576" s="27">
        <v>3540</v>
      </c>
      <c r="B576" s="28" t="s">
        <v>2561</v>
      </c>
      <c r="C576" s="23"/>
      <c r="D576" s="23"/>
      <c r="E576" s="24"/>
      <c r="F576" s="23"/>
      <c r="G576" s="23"/>
    </row>
    <row r="577" spans="1:7">
      <c r="A577" s="27">
        <v>3540</v>
      </c>
      <c r="B577" s="28" t="s">
        <v>2561</v>
      </c>
      <c r="C577" s="23"/>
      <c r="D577" s="23"/>
      <c r="E577" s="24"/>
      <c r="F577" s="23"/>
      <c r="G577" s="23"/>
    </row>
    <row r="578" spans="1:7">
      <c r="A578" s="27">
        <v>3540</v>
      </c>
      <c r="B578" s="28" t="s">
        <v>2561</v>
      </c>
      <c r="C578" s="23"/>
      <c r="D578" s="23"/>
      <c r="E578" s="24"/>
      <c r="F578" s="23"/>
      <c r="G578" s="23"/>
    </row>
    <row r="579" spans="1:7">
      <c r="A579" s="27">
        <v>3545</v>
      </c>
      <c r="B579" s="28" t="s">
        <v>2562</v>
      </c>
      <c r="C579" s="23"/>
      <c r="D579" s="23"/>
      <c r="E579" s="24"/>
      <c r="F579" s="23"/>
      <c r="G579" s="23"/>
    </row>
    <row r="580" spans="1:7">
      <c r="A580" s="27">
        <v>3545</v>
      </c>
      <c r="B580" s="28" t="s">
        <v>2562</v>
      </c>
      <c r="C580" s="23"/>
      <c r="D580" s="23"/>
      <c r="E580" s="24"/>
      <c r="F580" s="23"/>
      <c r="G580" s="23"/>
    </row>
    <row r="581" spans="1:7">
      <c r="A581" s="27">
        <v>3545</v>
      </c>
      <c r="B581" s="28" t="s">
        <v>2562</v>
      </c>
      <c r="C581" s="23"/>
      <c r="D581" s="23"/>
      <c r="E581" s="24"/>
      <c r="F581" s="23"/>
      <c r="G581" s="23"/>
    </row>
    <row r="582" spans="1:7">
      <c r="A582" s="27">
        <v>3550</v>
      </c>
      <c r="B582" s="28" t="s">
        <v>2563</v>
      </c>
      <c r="C582" s="23"/>
      <c r="D582" s="23"/>
      <c r="E582" s="24"/>
      <c r="F582" s="23"/>
      <c r="G582" s="23"/>
    </row>
    <row r="583" spans="1:7">
      <c r="A583" s="27">
        <v>3550</v>
      </c>
      <c r="B583" s="28" t="s">
        <v>2563</v>
      </c>
      <c r="C583" s="23"/>
      <c r="D583" s="23"/>
      <c r="E583" s="24"/>
      <c r="F583" s="23"/>
      <c r="G583" s="23"/>
    </row>
    <row r="584" spans="1:7">
      <c r="A584" s="27">
        <v>3550</v>
      </c>
      <c r="B584" s="28" t="s">
        <v>2563</v>
      </c>
      <c r="C584" s="23"/>
      <c r="D584" s="23"/>
      <c r="E584" s="23"/>
      <c r="F584" s="23"/>
      <c r="G584" s="23"/>
    </row>
    <row r="585" spans="1:7">
      <c r="A585" s="27">
        <v>3560</v>
      </c>
      <c r="B585" s="28" t="s">
        <v>2564</v>
      </c>
      <c r="C585" s="23"/>
      <c r="D585" s="23"/>
      <c r="E585" s="24"/>
      <c r="F585" s="23"/>
      <c r="G585" s="23"/>
    </row>
    <row r="586" spans="1:7">
      <c r="A586" s="27">
        <v>3560</v>
      </c>
      <c r="B586" s="28" t="s">
        <v>2564</v>
      </c>
      <c r="C586" s="23"/>
      <c r="D586" s="23"/>
      <c r="E586" s="24"/>
      <c r="F586" s="23"/>
      <c r="G586" s="23"/>
    </row>
    <row r="587" spans="1:7">
      <c r="A587" s="27">
        <v>3560</v>
      </c>
      <c r="B587" s="28" t="s">
        <v>2564</v>
      </c>
      <c r="C587" s="23"/>
      <c r="D587" s="23"/>
      <c r="E587" s="24"/>
      <c r="F587" s="23"/>
      <c r="G587" s="23"/>
    </row>
    <row r="588" spans="1:7">
      <c r="A588" s="27">
        <v>3570</v>
      </c>
      <c r="B588" s="28" t="s">
        <v>2565</v>
      </c>
      <c r="C588" s="23"/>
      <c r="D588" s="23"/>
      <c r="E588" s="24"/>
      <c r="F588" s="23"/>
      <c r="G588" s="23"/>
    </row>
    <row r="589" spans="1:7">
      <c r="A589" s="27">
        <v>3580</v>
      </c>
      <c r="B589" s="28" t="s">
        <v>2566</v>
      </c>
      <c r="C589" s="23"/>
      <c r="D589" s="23"/>
      <c r="E589" s="24"/>
      <c r="F589" s="23"/>
      <c r="G589" s="23"/>
    </row>
    <row r="590" spans="1:7">
      <c r="A590" s="27">
        <v>3581</v>
      </c>
      <c r="B590" s="28" t="s">
        <v>2566</v>
      </c>
      <c r="C590" s="23"/>
      <c r="D590" s="23"/>
      <c r="E590" s="24"/>
      <c r="F590" s="23"/>
      <c r="G590" s="23"/>
    </row>
    <row r="591" spans="1:7">
      <c r="A591" s="27">
        <v>3582</v>
      </c>
      <c r="B591" s="28" t="s">
        <v>2566</v>
      </c>
      <c r="C591" s="23"/>
      <c r="D591" s="23"/>
      <c r="E591" s="24"/>
      <c r="F591" s="23"/>
      <c r="G591" s="23"/>
    </row>
    <row r="592" spans="1:7">
      <c r="A592" s="27">
        <v>3583</v>
      </c>
      <c r="B592" s="28" t="s">
        <v>2566</v>
      </c>
      <c r="C592" s="23"/>
      <c r="D592" s="23"/>
      <c r="E592" s="24"/>
      <c r="F592" s="23"/>
      <c r="G592" s="23"/>
    </row>
    <row r="593" spans="1:7">
      <c r="A593" s="27">
        <v>3590</v>
      </c>
      <c r="B593" s="28" t="s">
        <v>2567</v>
      </c>
      <c r="C593" s="23"/>
      <c r="D593" s="23"/>
      <c r="E593" s="23"/>
      <c r="F593" s="23"/>
      <c r="G593" s="23"/>
    </row>
    <row r="594" spans="1:7">
      <c r="A594" s="27">
        <v>3600</v>
      </c>
      <c r="B594" s="28" t="s">
        <v>2568</v>
      </c>
      <c r="C594" s="23"/>
      <c r="D594" s="23"/>
      <c r="E594" s="24"/>
      <c r="F594" s="23"/>
      <c r="G594" s="23"/>
    </row>
    <row r="595" spans="1:7">
      <c r="A595" s="27">
        <v>3620</v>
      </c>
      <c r="B595" s="28" t="s">
        <v>2569</v>
      </c>
      <c r="C595" s="23"/>
      <c r="D595" s="23"/>
      <c r="E595" s="23"/>
      <c r="F595" s="23"/>
      <c r="G595" s="23"/>
    </row>
    <row r="596" spans="1:7">
      <c r="A596" s="27">
        <v>3620</v>
      </c>
      <c r="B596" s="28" t="s">
        <v>2569</v>
      </c>
      <c r="C596" s="23"/>
      <c r="D596" s="23"/>
      <c r="E596" s="24"/>
      <c r="F596" s="23"/>
      <c r="G596" s="23"/>
    </row>
    <row r="597" spans="1:7">
      <c r="A597" s="27">
        <v>3620</v>
      </c>
      <c r="B597" s="28" t="s">
        <v>2569</v>
      </c>
      <c r="C597" s="23"/>
      <c r="D597" s="23"/>
      <c r="E597" s="24"/>
      <c r="F597" s="23"/>
      <c r="G597" s="23"/>
    </row>
    <row r="598" spans="1:7">
      <c r="A598" s="27">
        <v>3620</v>
      </c>
      <c r="B598" s="28" t="s">
        <v>2569</v>
      </c>
      <c r="C598" s="23"/>
      <c r="D598" s="23"/>
      <c r="E598" s="23"/>
      <c r="F598" s="23"/>
      <c r="G598" s="23"/>
    </row>
    <row r="599" spans="1:7">
      <c r="A599" s="27">
        <v>3621</v>
      </c>
      <c r="B599" s="28" t="s">
        <v>2569</v>
      </c>
      <c r="C599" s="23"/>
      <c r="D599" s="23"/>
      <c r="E599" s="24"/>
      <c r="F599" s="23"/>
      <c r="G599" s="23"/>
    </row>
    <row r="600" spans="1:7">
      <c r="A600" s="27">
        <v>3630</v>
      </c>
      <c r="B600" s="28" t="s">
        <v>2570</v>
      </c>
      <c r="C600" s="23"/>
      <c r="D600" s="23"/>
      <c r="E600" s="23"/>
      <c r="F600" s="23"/>
      <c r="G600" s="23"/>
    </row>
    <row r="601" spans="1:7">
      <c r="A601" s="27">
        <v>3630</v>
      </c>
      <c r="B601" s="28" t="s">
        <v>2570</v>
      </c>
      <c r="C601" s="23"/>
      <c r="D601" s="23"/>
      <c r="E601" s="24"/>
      <c r="F601" s="23"/>
      <c r="G601" s="23"/>
    </row>
    <row r="602" spans="1:7">
      <c r="A602" s="27">
        <v>3630</v>
      </c>
      <c r="B602" s="28" t="s">
        <v>2570</v>
      </c>
      <c r="C602" s="23"/>
      <c r="D602" s="23"/>
      <c r="E602" s="24"/>
      <c r="F602" s="23"/>
      <c r="G602" s="23"/>
    </row>
    <row r="603" spans="1:7">
      <c r="A603" s="27">
        <v>3630</v>
      </c>
      <c r="B603" s="28" t="s">
        <v>2570</v>
      </c>
      <c r="C603" s="23"/>
      <c r="D603" s="23"/>
      <c r="E603" s="24"/>
      <c r="F603" s="23"/>
      <c r="G603" s="23"/>
    </row>
    <row r="604" spans="1:7">
      <c r="A604" s="27">
        <v>3630</v>
      </c>
      <c r="B604" s="28" t="s">
        <v>2570</v>
      </c>
      <c r="C604" s="23"/>
      <c r="D604" s="23"/>
      <c r="E604" s="24"/>
      <c r="F604" s="23"/>
      <c r="G604" s="23"/>
    </row>
    <row r="605" spans="1:7">
      <c r="A605" s="27">
        <v>3630</v>
      </c>
      <c r="B605" s="28" t="s">
        <v>2570</v>
      </c>
      <c r="C605" s="23"/>
      <c r="D605" s="23"/>
      <c r="E605" s="23"/>
      <c r="F605" s="23"/>
      <c r="G605" s="23"/>
    </row>
    <row r="606" spans="1:7">
      <c r="A606" s="27">
        <v>3630</v>
      </c>
      <c r="B606" s="28" t="s">
        <v>2570</v>
      </c>
      <c r="C606" s="23"/>
      <c r="D606" s="23"/>
      <c r="E606" s="24"/>
      <c r="F606" s="23"/>
      <c r="G606" s="23"/>
    </row>
    <row r="607" spans="1:7">
      <c r="A607" s="27">
        <v>3631</v>
      </c>
      <c r="B607" s="28" t="s">
        <v>2570</v>
      </c>
      <c r="C607" s="23"/>
      <c r="D607" s="23"/>
      <c r="E607" s="24"/>
      <c r="F607" s="23"/>
      <c r="G607" s="23"/>
    </row>
    <row r="608" spans="1:7">
      <c r="A608" s="27">
        <v>3631</v>
      </c>
      <c r="B608" s="28" t="s">
        <v>2570</v>
      </c>
      <c r="C608" s="23"/>
      <c r="D608" s="23"/>
      <c r="E608" s="24"/>
      <c r="F608" s="23"/>
      <c r="G608" s="23"/>
    </row>
    <row r="609" spans="1:7">
      <c r="A609" s="27">
        <v>3640</v>
      </c>
      <c r="B609" s="28" t="s">
        <v>2571</v>
      </c>
      <c r="C609" s="23"/>
      <c r="D609" s="23"/>
      <c r="E609" s="24"/>
      <c r="F609" s="23"/>
      <c r="G609" s="23"/>
    </row>
    <row r="610" spans="1:7">
      <c r="A610" s="27">
        <v>3640</v>
      </c>
      <c r="B610" s="28" t="s">
        <v>2571</v>
      </c>
      <c r="C610" s="23"/>
      <c r="D610" s="23"/>
      <c r="E610" s="24"/>
      <c r="F610" s="23"/>
      <c r="G610" s="23"/>
    </row>
    <row r="611" spans="1:7">
      <c r="A611" s="27">
        <v>3640</v>
      </c>
      <c r="B611" s="28" t="s">
        <v>2571</v>
      </c>
      <c r="C611" s="23"/>
      <c r="D611" s="23"/>
      <c r="E611" s="24"/>
      <c r="F611" s="23"/>
      <c r="G611" s="23"/>
    </row>
    <row r="612" spans="1:7">
      <c r="A612" s="27">
        <v>3640</v>
      </c>
      <c r="B612" s="28" t="s">
        <v>2571</v>
      </c>
      <c r="C612" s="23"/>
      <c r="D612" s="23"/>
      <c r="E612" s="24"/>
      <c r="F612" s="23"/>
      <c r="G612" s="23"/>
    </row>
    <row r="613" spans="1:7">
      <c r="A613" s="27">
        <v>3650</v>
      </c>
      <c r="B613" s="28" t="s">
        <v>2572</v>
      </c>
      <c r="C613" s="23"/>
      <c r="D613" s="23"/>
      <c r="E613" s="24"/>
      <c r="F613" s="23"/>
      <c r="G613" s="23"/>
    </row>
    <row r="614" spans="1:7">
      <c r="A614" s="27">
        <v>3650</v>
      </c>
      <c r="B614" s="28" t="s">
        <v>2572</v>
      </c>
      <c r="C614" s="23"/>
      <c r="D614" s="23"/>
      <c r="E614" s="24"/>
      <c r="F614" s="23"/>
      <c r="G614" s="23"/>
    </row>
    <row r="615" spans="1:7">
      <c r="A615" s="27">
        <v>3650</v>
      </c>
      <c r="B615" s="28" t="s">
        <v>2572</v>
      </c>
      <c r="C615" s="23"/>
      <c r="D615" s="23"/>
      <c r="E615" s="24"/>
      <c r="F615" s="23"/>
      <c r="G615" s="23"/>
    </row>
    <row r="616" spans="1:7">
      <c r="A616" s="27">
        <v>3650</v>
      </c>
      <c r="B616" s="28" t="s">
        <v>2572</v>
      </c>
      <c r="C616" s="23"/>
      <c r="D616" s="23"/>
      <c r="E616" s="24"/>
      <c r="F616" s="23"/>
      <c r="G616" s="23"/>
    </row>
    <row r="617" spans="1:7">
      <c r="A617" s="27">
        <v>3650</v>
      </c>
      <c r="B617" s="28" t="s">
        <v>2572</v>
      </c>
      <c r="C617" s="23"/>
      <c r="D617" s="23"/>
      <c r="E617" s="24"/>
      <c r="F617" s="23"/>
      <c r="G617" s="23"/>
    </row>
    <row r="618" spans="1:7">
      <c r="A618" s="27">
        <v>3650</v>
      </c>
      <c r="B618" s="28" t="s">
        <v>2572</v>
      </c>
      <c r="C618" s="23"/>
      <c r="D618" s="23"/>
      <c r="E618" s="24"/>
      <c r="F618" s="23"/>
      <c r="G618" s="23"/>
    </row>
    <row r="619" spans="1:7">
      <c r="A619" s="27">
        <v>3660</v>
      </c>
      <c r="B619" s="28" t="s">
        <v>2573</v>
      </c>
      <c r="C619" s="23"/>
      <c r="D619" s="23"/>
      <c r="E619" s="24"/>
      <c r="F619" s="23"/>
      <c r="G619" s="23"/>
    </row>
    <row r="620" spans="1:7">
      <c r="A620" s="27">
        <v>3665</v>
      </c>
      <c r="B620" s="28" t="s">
        <v>2574</v>
      </c>
      <c r="C620" s="23"/>
      <c r="D620" s="23"/>
      <c r="E620" s="24"/>
      <c r="F620" s="23"/>
      <c r="G620" s="23"/>
    </row>
    <row r="621" spans="1:7">
      <c r="A621" s="27">
        <v>3668</v>
      </c>
      <c r="B621" s="28" t="s">
        <v>2574</v>
      </c>
      <c r="C621" s="23"/>
      <c r="D621" s="23"/>
      <c r="E621" s="23"/>
      <c r="F621" s="23"/>
      <c r="G621" s="23"/>
    </row>
    <row r="622" spans="1:7">
      <c r="A622" s="27">
        <v>3670</v>
      </c>
      <c r="B622" s="28" t="s">
        <v>2573</v>
      </c>
      <c r="C622" s="23"/>
      <c r="D622" s="23"/>
      <c r="E622" s="24"/>
      <c r="F622" s="23"/>
      <c r="G622" s="23"/>
    </row>
    <row r="623" spans="1:7">
      <c r="A623" s="27">
        <v>3670</v>
      </c>
      <c r="B623" s="28" t="s">
        <v>2573</v>
      </c>
      <c r="C623" s="23"/>
      <c r="D623" s="23"/>
      <c r="E623" s="24"/>
      <c r="F623" s="23"/>
      <c r="G623" s="23"/>
    </row>
    <row r="624" spans="1:7">
      <c r="A624" s="27">
        <v>3670</v>
      </c>
      <c r="B624" s="28" t="s">
        <v>2573</v>
      </c>
      <c r="C624" s="23"/>
      <c r="D624" s="23"/>
      <c r="E624" s="24"/>
      <c r="F624" s="23"/>
      <c r="G624" s="23"/>
    </row>
    <row r="625" spans="1:7">
      <c r="A625" s="27">
        <v>3670</v>
      </c>
      <c r="B625" s="28" t="s">
        <v>2573</v>
      </c>
      <c r="C625" s="23"/>
      <c r="D625" s="23"/>
      <c r="E625" s="24"/>
      <c r="F625" s="23"/>
      <c r="G625" s="23"/>
    </row>
    <row r="626" spans="1:7">
      <c r="A626" s="27">
        <v>3670</v>
      </c>
      <c r="B626" s="28" t="s">
        <v>2573</v>
      </c>
      <c r="C626" s="23"/>
      <c r="D626" s="23"/>
      <c r="E626" s="24"/>
      <c r="F626" s="23"/>
      <c r="G626" s="23"/>
    </row>
    <row r="627" spans="1:7">
      <c r="A627" s="27">
        <v>3680</v>
      </c>
      <c r="B627" s="28" t="s">
        <v>2575</v>
      </c>
      <c r="C627" s="23"/>
      <c r="D627" s="23"/>
      <c r="E627" s="24"/>
      <c r="F627" s="23"/>
      <c r="G627" s="23"/>
    </row>
    <row r="628" spans="1:7">
      <c r="A628" s="27">
        <v>3680</v>
      </c>
      <c r="B628" s="28" t="s">
        <v>2575</v>
      </c>
      <c r="C628" s="23"/>
      <c r="D628" s="23"/>
      <c r="E628" s="24"/>
      <c r="F628" s="23"/>
      <c r="G628" s="23"/>
    </row>
    <row r="629" spans="1:7">
      <c r="A629" s="27">
        <v>3680</v>
      </c>
      <c r="B629" s="28" t="s">
        <v>2575</v>
      </c>
      <c r="C629" s="23"/>
      <c r="D629" s="23"/>
      <c r="E629" s="24"/>
      <c r="F629" s="23"/>
      <c r="G629" s="23"/>
    </row>
    <row r="630" spans="1:7">
      <c r="A630" s="27">
        <v>3690</v>
      </c>
      <c r="B630" s="28" t="s">
        <v>2576</v>
      </c>
      <c r="C630" s="23"/>
      <c r="D630" s="23"/>
      <c r="E630" s="24"/>
      <c r="F630" s="23"/>
      <c r="G630" s="23"/>
    </row>
    <row r="631" spans="1:7">
      <c r="A631" s="27">
        <v>3700</v>
      </c>
      <c r="B631" s="28" t="s">
        <v>2577</v>
      </c>
      <c r="C631" s="23"/>
      <c r="D631" s="23"/>
      <c r="E631" s="24"/>
      <c r="F631" s="23"/>
      <c r="G631" s="23"/>
    </row>
    <row r="632" spans="1:7">
      <c r="A632" s="27">
        <v>3700</v>
      </c>
      <c r="B632" s="28" t="s">
        <v>2577</v>
      </c>
      <c r="C632" s="23"/>
      <c r="D632" s="23"/>
      <c r="E632" s="23"/>
      <c r="F632" s="23"/>
      <c r="G632" s="23"/>
    </row>
    <row r="633" spans="1:7">
      <c r="A633" s="27">
        <v>3700</v>
      </c>
      <c r="B633" s="28" t="s">
        <v>2577</v>
      </c>
      <c r="C633" s="23"/>
      <c r="D633" s="23"/>
      <c r="E633" s="24"/>
      <c r="F633" s="23"/>
      <c r="G633" s="23"/>
    </row>
    <row r="634" spans="1:7">
      <c r="A634" s="27">
        <v>3700</v>
      </c>
      <c r="B634" s="28" t="s">
        <v>2577</v>
      </c>
      <c r="C634" s="23"/>
      <c r="D634" s="23"/>
      <c r="E634" s="24"/>
      <c r="F634" s="23"/>
      <c r="G634" s="23"/>
    </row>
    <row r="635" spans="1:7">
      <c r="A635" s="27">
        <v>3700</v>
      </c>
      <c r="B635" s="28" t="s">
        <v>2577</v>
      </c>
      <c r="C635" s="23"/>
      <c r="D635" s="23"/>
      <c r="E635" s="23"/>
      <c r="F635" s="23"/>
      <c r="G635" s="23"/>
    </row>
    <row r="636" spans="1:7">
      <c r="A636" s="27">
        <v>3700</v>
      </c>
      <c r="B636" s="28" t="s">
        <v>2577</v>
      </c>
      <c r="C636" s="23"/>
      <c r="D636" s="23"/>
      <c r="E636" s="24"/>
      <c r="F636" s="23"/>
      <c r="G636" s="23"/>
    </row>
    <row r="637" spans="1:7">
      <c r="A637" s="27">
        <v>3700</v>
      </c>
      <c r="B637" s="28" t="s">
        <v>2577</v>
      </c>
      <c r="C637" s="23"/>
      <c r="D637" s="23"/>
      <c r="E637" s="24"/>
      <c r="F637" s="23"/>
      <c r="G637" s="23"/>
    </row>
    <row r="638" spans="1:7">
      <c r="A638" s="27">
        <v>3700</v>
      </c>
      <c r="B638" s="28" t="s">
        <v>2577</v>
      </c>
      <c r="C638" s="23"/>
      <c r="D638" s="23"/>
      <c r="E638" s="24"/>
      <c r="F638" s="23"/>
      <c r="G638" s="23"/>
    </row>
    <row r="639" spans="1:7">
      <c r="A639" s="27">
        <v>3700</v>
      </c>
      <c r="B639" s="28" t="s">
        <v>2577</v>
      </c>
      <c r="C639" s="23"/>
      <c r="D639" s="23"/>
      <c r="E639" s="23"/>
      <c r="F639" s="23"/>
      <c r="G639" s="23"/>
    </row>
    <row r="640" spans="1:7">
      <c r="A640" s="27">
        <v>3700</v>
      </c>
      <c r="B640" s="28" t="s">
        <v>2577</v>
      </c>
      <c r="C640" s="23"/>
      <c r="D640" s="23"/>
      <c r="E640" s="24"/>
      <c r="F640" s="23"/>
      <c r="G640" s="23"/>
    </row>
    <row r="641" spans="1:7">
      <c r="A641" s="27">
        <v>3700</v>
      </c>
      <c r="B641" s="28" t="s">
        <v>2577</v>
      </c>
      <c r="C641" s="23"/>
      <c r="D641" s="23"/>
      <c r="E641" s="24"/>
      <c r="F641" s="23"/>
      <c r="G641" s="23"/>
    </row>
    <row r="642" spans="1:7">
      <c r="A642" s="27">
        <v>3700</v>
      </c>
      <c r="B642" s="28" t="s">
        <v>2577</v>
      </c>
      <c r="C642" s="23"/>
      <c r="D642" s="23"/>
      <c r="E642" s="24"/>
      <c r="F642" s="23"/>
      <c r="G642" s="23"/>
    </row>
    <row r="643" spans="1:7">
      <c r="A643" s="27">
        <v>3700</v>
      </c>
      <c r="B643" s="28" t="s">
        <v>2577</v>
      </c>
      <c r="C643" s="23"/>
      <c r="D643" s="23"/>
      <c r="E643" s="23"/>
      <c r="F643" s="23"/>
      <c r="G643" s="23"/>
    </row>
    <row r="644" spans="1:7">
      <c r="A644" s="27">
        <v>3700</v>
      </c>
      <c r="B644" s="28" t="s">
        <v>2577</v>
      </c>
      <c r="C644" s="23"/>
      <c r="D644" s="23"/>
      <c r="E644" s="24"/>
      <c r="F644" s="23"/>
      <c r="G644" s="23"/>
    </row>
    <row r="645" spans="1:7">
      <c r="A645" s="27">
        <v>3700</v>
      </c>
      <c r="B645" s="28" t="s">
        <v>2577</v>
      </c>
      <c r="C645" s="23"/>
      <c r="D645" s="23"/>
      <c r="E645" s="24"/>
      <c r="F645" s="23"/>
      <c r="G645" s="23"/>
    </row>
    <row r="646" spans="1:7">
      <c r="A646" s="27">
        <v>3700</v>
      </c>
      <c r="B646" s="28" t="s">
        <v>2577</v>
      </c>
      <c r="C646" s="23"/>
      <c r="D646" s="23"/>
      <c r="E646" s="24"/>
      <c r="F646" s="23"/>
      <c r="G646" s="23"/>
    </row>
    <row r="647" spans="1:7">
      <c r="A647" s="27">
        <v>3700</v>
      </c>
      <c r="B647" s="28" t="s">
        <v>2577</v>
      </c>
      <c r="C647" s="23"/>
      <c r="D647" s="23"/>
      <c r="E647" s="24"/>
      <c r="F647" s="23"/>
      <c r="G647" s="23"/>
    </row>
    <row r="648" spans="1:7">
      <c r="A648" s="27">
        <v>3700</v>
      </c>
      <c r="B648" s="28" t="s">
        <v>2577</v>
      </c>
      <c r="C648" s="23"/>
      <c r="D648" s="23"/>
      <c r="E648" s="24"/>
      <c r="F648" s="23"/>
      <c r="G648" s="23"/>
    </row>
    <row r="649" spans="1:7">
      <c r="A649" s="27">
        <v>3700</v>
      </c>
      <c r="B649" s="28" t="s">
        <v>2577</v>
      </c>
      <c r="C649" s="23"/>
      <c r="D649" s="23"/>
      <c r="E649" s="23"/>
      <c r="F649" s="23"/>
      <c r="G649" s="23"/>
    </row>
    <row r="650" spans="1:7">
      <c r="A650" s="27">
        <v>3717</v>
      </c>
      <c r="B650" s="28" t="s">
        <v>2578</v>
      </c>
      <c r="C650" s="23"/>
      <c r="D650" s="23"/>
      <c r="E650" s="24"/>
      <c r="F650" s="23"/>
      <c r="G650" s="23"/>
    </row>
    <row r="651" spans="1:7">
      <c r="A651" s="27">
        <v>3720</v>
      </c>
      <c r="B651" s="28" t="s">
        <v>2579</v>
      </c>
      <c r="C651" s="23"/>
      <c r="D651" s="23"/>
      <c r="E651" s="24"/>
      <c r="F651" s="23"/>
      <c r="G651" s="23"/>
    </row>
    <row r="652" spans="1:7">
      <c r="A652" s="27">
        <v>3721</v>
      </c>
      <c r="B652" s="28" t="s">
        <v>2579</v>
      </c>
      <c r="C652" s="23"/>
      <c r="D652" s="23"/>
      <c r="E652" s="23"/>
      <c r="F652" s="23"/>
      <c r="G652" s="23"/>
    </row>
    <row r="653" spans="1:7">
      <c r="A653" s="27">
        <v>3722</v>
      </c>
      <c r="B653" s="28" t="s">
        <v>2579</v>
      </c>
      <c r="C653" s="23"/>
      <c r="D653" s="23"/>
      <c r="E653" s="24"/>
      <c r="F653" s="23"/>
      <c r="G653" s="23"/>
    </row>
    <row r="654" spans="1:7">
      <c r="A654" s="27">
        <v>3723</v>
      </c>
      <c r="B654" s="28" t="s">
        <v>2579</v>
      </c>
      <c r="C654" s="23"/>
      <c r="D654" s="23"/>
      <c r="E654" s="24"/>
      <c r="F654" s="23"/>
      <c r="G654" s="23"/>
    </row>
    <row r="655" spans="1:7">
      <c r="A655" s="27">
        <v>3724</v>
      </c>
      <c r="B655" s="28" t="s">
        <v>2579</v>
      </c>
      <c r="C655" s="23"/>
      <c r="D655" s="23"/>
      <c r="E655" s="24"/>
      <c r="F655" s="23"/>
      <c r="G655" s="23"/>
    </row>
    <row r="656" spans="1:7">
      <c r="A656" s="27">
        <v>3730</v>
      </c>
      <c r="B656" s="28" t="s">
        <v>2580</v>
      </c>
      <c r="C656" s="23"/>
      <c r="D656" s="23"/>
      <c r="E656" s="24"/>
      <c r="F656" s="23"/>
      <c r="G656" s="23"/>
    </row>
    <row r="657" spans="1:7">
      <c r="A657" s="27">
        <v>3730</v>
      </c>
      <c r="B657" s="28" t="s">
        <v>2580</v>
      </c>
      <c r="C657" s="23"/>
      <c r="D657" s="23"/>
      <c r="E657" s="24"/>
      <c r="F657" s="23"/>
      <c r="G657" s="23"/>
    </row>
    <row r="658" spans="1:7">
      <c r="A658" s="27">
        <v>3730</v>
      </c>
      <c r="B658" s="28" t="s">
        <v>2580</v>
      </c>
      <c r="C658" s="23"/>
      <c r="D658" s="23"/>
      <c r="E658" s="24"/>
      <c r="F658" s="23"/>
      <c r="G658" s="23"/>
    </row>
    <row r="659" spans="1:7">
      <c r="A659" s="27">
        <v>3730</v>
      </c>
      <c r="B659" s="28" t="s">
        <v>2580</v>
      </c>
      <c r="C659" s="23"/>
      <c r="D659" s="23"/>
      <c r="E659" s="24"/>
      <c r="F659" s="23"/>
      <c r="G659" s="23"/>
    </row>
    <row r="660" spans="1:7">
      <c r="A660" s="27">
        <v>3732</v>
      </c>
      <c r="B660" s="28" t="s">
        <v>2580</v>
      </c>
      <c r="C660" s="23"/>
      <c r="D660" s="23"/>
      <c r="E660" s="23"/>
      <c r="F660" s="23"/>
      <c r="G660" s="23"/>
    </row>
    <row r="661" spans="1:7">
      <c r="A661" s="27">
        <v>3740</v>
      </c>
      <c r="B661" s="28" t="s">
        <v>2581</v>
      </c>
      <c r="C661" s="23"/>
      <c r="D661" s="23"/>
      <c r="E661" s="24"/>
      <c r="F661" s="23"/>
      <c r="G661" s="23"/>
    </row>
    <row r="662" spans="1:7">
      <c r="A662" s="27">
        <v>3740</v>
      </c>
      <c r="B662" s="28" t="s">
        <v>2581</v>
      </c>
      <c r="C662" s="23"/>
      <c r="D662" s="23"/>
      <c r="E662" s="24"/>
      <c r="F662" s="23"/>
      <c r="G662" s="23"/>
    </row>
    <row r="663" spans="1:7">
      <c r="A663" s="27">
        <v>3740</v>
      </c>
      <c r="B663" s="28" t="s">
        <v>2581</v>
      </c>
      <c r="C663" s="23"/>
      <c r="D663" s="23"/>
      <c r="E663" s="24"/>
      <c r="F663" s="23"/>
      <c r="G663" s="23"/>
    </row>
    <row r="664" spans="1:7">
      <c r="A664" s="27">
        <v>3740</v>
      </c>
      <c r="B664" s="28" t="s">
        <v>2581</v>
      </c>
      <c r="C664" s="23"/>
      <c r="D664" s="23"/>
      <c r="E664" s="24"/>
      <c r="F664" s="23"/>
      <c r="G664" s="23"/>
    </row>
    <row r="665" spans="1:7">
      <c r="A665" s="27">
        <v>3740</v>
      </c>
      <c r="B665" s="28" t="s">
        <v>2581</v>
      </c>
      <c r="C665" s="23"/>
      <c r="D665" s="23"/>
      <c r="E665" s="24"/>
      <c r="F665" s="23"/>
      <c r="G665" s="23"/>
    </row>
    <row r="666" spans="1:7">
      <c r="A666" s="27">
        <v>3740</v>
      </c>
      <c r="B666" s="28" t="s">
        <v>2581</v>
      </c>
      <c r="C666" s="23"/>
      <c r="D666" s="23"/>
      <c r="E666" s="24"/>
      <c r="F666" s="23"/>
      <c r="G666" s="23"/>
    </row>
    <row r="667" spans="1:7">
      <c r="A667" s="27">
        <v>3740</v>
      </c>
      <c r="B667" s="28" t="s">
        <v>2581</v>
      </c>
      <c r="C667" s="23"/>
      <c r="D667" s="23"/>
      <c r="E667" s="24"/>
      <c r="F667" s="23"/>
      <c r="G667" s="23"/>
    </row>
    <row r="668" spans="1:7">
      <c r="A668" s="27">
        <v>3740</v>
      </c>
      <c r="B668" s="28" t="s">
        <v>2581</v>
      </c>
      <c r="C668" s="23"/>
      <c r="D668" s="23"/>
      <c r="E668" s="24"/>
      <c r="F668" s="23"/>
      <c r="G668" s="23"/>
    </row>
    <row r="669" spans="1:7">
      <c r="A669" s="27">
        <v>3740</v>
      </c>
      <c r="B669" s="28" t="s">
        <v>2581</v>
      </c>
      <c r="C669" s="23"/>
      <c r="D669" s="23"/>
      <c r="E669" s="24"/>
      <c r="F669" s="23"/>
      <c r="G669" s="23"/>
    </row>
    <row r="670" spans="1:7">
      <c r="A670" s="27">
        <v>3740</v>
      </c>
      <c r="B670" s="28" t="s">
        <v>2581</v>
      </c>
      <c r="C670" s="23"/>
      <c r="D670" s="23"/>
      <c r="E670" s="24"/>
      <c r="F670" s="23"/>
      <c r="G670" s="23"/>
    </row>
    <row r="671" spans="1:7">
      <c r="A671" s="27">
        <v>3740</v>
      </c>
      <c r="B671" s="28" t="s">
        <v>2581</v>
      </c>
      <c r="C671" s="23"/>
      <c r="D671" s="23"/>
      <c r="E671" s="23"/>
      <c r="F671" s="23"/>
      <c r="G671" s="23"/>
    </row>
    <row r="672" spans="1:7">
      <c r="A672" s="27">
        <v>3742</v>
      </c>
      <c r="B672" s="28" t="s">
        <v>2581</v>
      </c>
      <c r="C672" s="23"/>
      <c r="D672" s="23"/>
      <c r="E672" s="24"/>
      <c r="F672" s="23"/>
      <c r="G672" s="23"/>
    </row>
    <row r="673" spans="1:7">
      <c r="A673" s="27">
        <v>3746</v>
      </c>
      <c r="B673" s="28" t="s">
        <v>2581</v>
      </c>
      <c r="C673" s="23"/>
      <c r="D673" s="23"/>
      <c r="E673" s="24"/>
      <c r="F673" s="23"/>
      <c r="G673" s="23"/>
    </row>
    <row r="674" spans="1:7">
      <c r="A674" s="27">
        <v>3770</v>
      </c>
      <c r="B674" s="28" t="s">
        <v>2582</v>
      </c>
      <c r="C674" s="23"/>
      <c r="D674" s="23"/>
      <c r="E674" s="24"/>
      <c r="F674" s="23"/>
      <c r="G674" s="23"/>
    </row>
    <row r="675" spans="1:7">
      <c r="A675" s="27">
        <v>3770</v>
      </c>
      <c r="B675" s="28" t="s">
        <v>2582</v>
      </c>
      <c r="C675" s="23"/>
      <c r="D675" s="23"/>
      <c r="E675" s="24"/>
      <c r="F675" s="23"/>
      <c r="G675" s="23"/>
    </row>
    <row r="676" spans="1:7">
      <c r="A676" s="27">
        <v>3770</v>
      </c>
      <c r="B676" s="28" t="s">
        <v>2582</v>
      </c>
      <c r="C676" s="23"/>
      <c r="D676" s="23"/>
      <c r="E676" s="24"/>
      <c r="F676" s="23"/>
      <c r="G676" s="23"/>
    </row>
    <row r="677" spans="1:7">
      <c r="A677" s="27">
        <v>3770</v>
      </c>
      <c r="B677" s="28" t="s">
        <v>2582</v>
      </c>
      <c r="C677" s="23"/>
      <c r="D677" s="23"/>
      <c r="E677" s="24"/>
      <c r="F677" s="23"/>
      <c r="G677" s="23"/>
    </row>
    <row r="678" spans="1:7">
      <c r="A678" s="27">
        <v>3770</v>
      </c>
      <c r="B678" s="28" t="s">
        <v>2582</v>
      </c>
      <c r="C678" s="23"/>
      <c r="D678" s="23"/>
      <c r="E678" s="23"/>
      <c r="F678" s="23"/>
      <c r="G678" s="23"/>
    </row>
    <row r="679" spans="1:7">
      <c r="A679" s="27">
        <v>3770</v>
      </c>
      <c r="B679" s="28" t="s">
        <v>2582</v>
      </c>
      <c r="C679" s="23"/>
      <c r="D679" s="23"/>
      <c r="E679" s="24"/>
      <c r="F679" s="23"/>
      <c r="G679" s="23"/>
    </row>
    <row r="680" spans="1:7">
      <c r="A680" s="27">
        <v>3770</v>
      </c>
      <c r="B680" s="28" t="s">
        <v>2582</v>
      </c>
      <c r="C680" s="23"/>
      <c r="D680" s="23"/>
      <c r="E680" s="24"/>
      <c r="F680" s="23"/>
      <c r="G680" s="23"/>
    </row>
    <row r="681" spans="1:7">
      <c r="A681" s="27">
        <v>3770</v>
      </c>
      <c r="B681" s="28" t="s">
        <v>2582</v>
      </c>
      <c r="C681" s="23"/>
      <c r="D681" s="23"/>
      <c r="E681" s="24"/>
      <c r="F681" s="23"/>
      <c r="G681" s="23"/>
    </row>
    <row r="682" spans="1:7">
      <c r="A682" s="27">
        <v>3770</v>
      </c>
      <c r="B682" s="28" t="s">
        <v>2582</v>
      </c>
      <c r="C682" s="23"/>
      <c r="D682" s="23"/>
      <c r="E682" s="24"/>
      <c r="F682" s="23"/>
      <c r="G682" s="23"/>
    </row>
    <row r="683" spans="1:7">
      <c r="A683" s="27">
        <v>3770</v>
      </c>
      <c r="B683" s="28" t="s">
        <v>2582</v>
      </c>
      <c r="C683" s="23"/>
      <c r="D683" s="23"/>
      <c r="E683" s="23"/>
      <c r="F683" s="23"/>
      <c r="G683" s="23"/>
    </row>
    <row r="684" spans="1:7">
      <c r="A684" s="27">
        <v>3790</v>
      </c>
      <c r="B684" s="28" t="s">
        <v>2583</v>
      </c>
      <c r="C684" s="23"/>
      <c r="D684" s="23"/>
      <c r="E684" s="24"/>
      <c r="F684" s="23"/>
      <c r="G684" s="23"/>
    </row>
    <row r="685" spans="1:7">
      <c r="A685" s="27">
        <v>3790</v>
      </c>
      <c r="B685" s="28" t="s">
        <v>2583</v>
      </c>
      <c r="C685" s="23"/>
      <c r="D685" s="23"/>
      <c r="E685" s="24"/>
      <c r="F685" s="23"/>
      <c r="G685" s="23"/>
    </row>
    <row r="686" spans="1:7">
      <c r="A686" s="27">
        <v>3791</v>
      </c>
      <c r="B686" s="28" t="s">
        <v>2583</v>
      </c>
      <c r="C686" s="23"/>
      <c r="D686" s="23"/>
      <c r="E686" s="24"/>
      <c r="F686" s="23"/>
      <c r="G686" s="23"/>
    </row>
    <row r="687" spans="1:7">
      <c r="A687" s="27">
        <v>3792</v>
      </c>
      <c r="B687" s="28" t="s">
        <v>2583</v>
      </c>
      <c r="C687" s="23"/>
      <c r="D687" s="23"/>
      <c r="E687" s="24"/>
      <c r="F687" s="23"/>
      <c r="G687" s="23"/>
    </row>
    <row r="688" spans="1:7">
      <c r="A688" s="27">
        <v>3793</v>
      </c>
      <c r="B688" s="28" t="s">
        <v>2583</v>
      </c>
      <c r="C688" s="23"/>
      <c r="D688" s="23"/>
      <c r="E688" s="24"/>
      <c r="F688" s="23"/>
      <c r="G688" s="23"/>
    </row>
    <row r="689" spans="1:7">
      <c r="A689" s="27">
        <v>3798</v>
      </c>
      <c r="B689" s="28" t="s">
        <v>2583</v>
      </c>
      <c r="C689" s="23"/>
      <c r="D689" s="23"/>
      <c r="E689" s="24"/>
      <c r="F689" s="23"/>
      <c r="G689" s="23"/>
    </row>
    <row r="690" spans="1:7">
      <c r="A690" s="27">
        <v>3800</v>
      </c>
      <c r="B690" s="28" t="s">
        <v>2584</v>
      </c>
      <c r="C690" s="23"/>
      <c r="D690" s="23"/>
      <c r="E690" s="24"/>
      <c r="F690" s="23"/>
      <c r="G690" s="23"/>
    </row>
    <row r="691" spans="1:7">
      <c r="A691" s="27">
        <v>3800</v>
      </c>
      <c r="B691" s="28" t="s">
        <v>2584</v>
      </c>
      <c r="C691" s="23"/>
      <c r="D691" s="23"/>
      <c r="E691" s="23"/>
      <c r="F691" s="23"/>
      <c r="G691" s="23"/>
    </row>
    <row r="692" spans="1:7">
      <c r="A692" s="27">
        <v>3800</v>
      </c>
      <c r="B692" s="28" t="s">
        <v>2584</v>
      </c>
      <c r="C692" s="23"/>
      <c r="D692" s="23"/>
      <c r="E692" s="24"/>
      <c r="F692" s="23"/>
      <c r="G692" s="23"/>
    </row>
    <row r="693" spans="1:7">
      <c r="A693" s="27">
        <v>3800</v>
      </c>
      <c r="B693" s="28" t="s">
        <v>2584</v>
      </c>
      <c r="C693" s="23"/>
      <c r="D693" s="23"/>
      <c r="E693" s="24"/>
      <c r="F693" s="23"/>
      <c r="G693" s="23"/>
    </row>
    <row r="694" spans="1:7">
      <c r="A694" s="27">
        <v>3800</v>
      </c>
      <c r="B694" s="28" t="s">
        <v>2584</v>
      </c>
      <c r="C694" s="23"/>
      <c r="D694" s="23"/>
      <c r="E694" s="24"/>
      <c r="F694" s="23"/>
      <c r="G694" s="23"/>
    </row>
    <row r="695" spans="1:7">
      <c r="A695" s="27">
        <v>3800</v>
      </c>
      <c r="B695" s="28" t="s">
        <v>2584</v>
      </c>
      <c r="C695" s="23"/>
      <c r="D695" s="23"/>
      <c r="E695" s="24"/>
      <c r="F695" s="23"/>
      <c r="G695" s="23"/>
    </row>
    <row r="696" spans="1:7">
      <c r="A696" s="27">
        <v>3800</v>
      </c>
      <c r="B696" s="28" t="s">
        <v>2584</v>
      </c>
      <c r="C696" s="23"/>
      <c r="D696" s="23"/>
      <c r="E696" s="24"/>
      <c r="F696" s="23"/>
      <c r="G696" s="23"/>
    </row>
    <row r="697" spans="1:7">
      <c r="A697" s="27">
        <v>3800</v>
      </c>
      <c r="B697" s="28" t="s">
        <v>2584</v>
      </c>
      <c r="C697" s="23"/>
      <c r="D697" s="23"/>
      <c r="E697" s="24"/>
      <c r="F697" s="23"/>
      <c r="G697" s="23"/>
    </row>
    <row r="698" spans="1:7">
      <c r="A698" s="27">
        <v>3800</v>
      </c>
      <c r="B698" s="28" t="s">
        <v>2584</v>
      </c>
      <c r="C698" s="23"/>
      <c r="D698" s="23"/>
      <c r="E698" s="24"/>
      <c r="F698" s="23"/>
      <c r="G698" s="23"/>
    </row>
    <row r="699" spans="1:7">
      <c r="A699" s="27">
        <v>3800</v>
      </c>
      <c r="B699" s="28" t="s">
        <v>2584</v>
      </c>
      <c r="C699" s="23"/>
      <c r="D699" s="23"/>
      <c r="E699" s="24"/>
      <c r="F699" s="23"/>
      <c r="G699" s="23"/>
    </row>
    <row r="700" spans="1:7">
      <c r="A700" s="27">
        <v>3803</v>
      </c>
      <c r="B700" s="28" t="s">
        <v>2584</v>
      </c>
      <c r="C700" s="23"/>
      <c r="D700" s="23"/>
      <c r="E700" s="24"/>
      <c r="F700" s="23"/>
      <c r="G700" s="23"/>
    </row>
    <row r="701" spans="1:7">
      <c r="A701" s="27">
        <v>3803</v>
      </c>
      <c r="B701" s="28" t="s">
        <v>2584</v>
      </c>
      <c r="C701" s="23"/>
      <c r="D701" s="23"/>
      <c r="E701" s="24"/>
      <c r="F701" s="23"/>
      <c r="G701" s="23"/>
    </row>
    <row r="702" spans="1:7">
      <c r="A702" s="27">
        <v>3803</v>
      </c>
      <c r="B702" s="28" t="s">
        <v>2584</v>
      </c>
      <c r="C702" s="23"/>
      <c r="D702" s="23"/>
      <c r="E702" s="24"/>
      <c r="F702" s="23"/>
      <c r="G702" s="23"/>
    </row>
    <row r="703" spans="1:7">
      <c r="A703" s="27">
        <v>3803</v>
      </c>
      <c r="B703" s="28" t="s">
        <v>2584</v>
      </c>
      <c r="C703" s="23"/>
      <c r="D703" s="23"/>
      <c r="E703" s="24"/>
      <c r="F703" s="23"/>
      <c r="G703" s="23"/>
    </row>
    <row r="704" spans="1:7">
      <c r="A704" s="27">
        <v>3806</v>
      </c>
      <c r="B704" s="28" t="s">
        <v>2584</v>
      </c>
      <c r="C704" s="23"/>
      <c r="D704" s="23"/>
      <c r="E704" s="24"/>
      <c r="F704" s="23"/>
      <c r="G704" s="23"/>
    </row>
    <row r="705" spans="1:7">
      <c r="A705" s="27">
        <v>3830</v>
      </c>
      <c r="B705" s="28" t="s">
        <v>2585</v>
      </c>
      <c r="C705" s="23"/>
      <c r="D705" s="23"/>
      <c r="E705" s="24"/>
      <c r="F705" s="23"/>
      <c r="G705" s="23"/>
    </row>
    <row r="706" spans="1:7">
      <c r="A706" s="27">
        <v>3830</v>
      </c>
      <c r="B706" s="28" t="s">
        <v>2585</v>
      </c>
      <c r="C706" s="23"/>
      <c r="D706" s="23"/>
      <c r="E706" s="24"/>
      <c r="F706" s="23"/>
      <c r="G706" s="23"/>
    </row>
    <row r="707" spans="1:7">
      <c r="A707" s="27">
        <v>3831</v>
      </c>
      <c r="B707" s="28" t="s">
        <v>2585</v>
      </c>
      <c r="C707" s="23"/>
      <c r="D707" s="23"/>
      <c r="E707" s="24"/>
      <c r="F707" s="23"/>
      <c r="G707" s="23"/>
    </row>
    <row r="708" spans="1:7">
      <c r="A708" s="27">
        <v>3832</v>
      </c>
      <c r="B708" s="28" t="s">
        <v>2585</v>
      </c>
      <c r="C708" s="23"/>
      <c r="D708" s="23"/>
      <c r="E708" s="24"/>
      <c r="F708" s="23"/>
      <c r="G708" s="23"/>
    </row>
    <row r="709" spans="1:7">
      <c r="A709" s="27">
        <v>3840</v>
      </c>
      <c r="B709" s="28" t="s">
        <v>2586</v>
      </c>
      <c r="C709" s="23"/>
      <c r="D709" s="23"/>
      <c r="E709" s="24"/>
      <c r="F709" s="23"/>
      <c r="G709" s="23"/>
    </row>
    <row r="710" spans="1:7">
      <c r="A710" s="27">
        <v>3840</v>
      </c>
      <c r="B710" s="28" t="s">
        <v>2586</v>
      </c>
      <c r="C710" s="23"/>
      <c r="D710" s="23"/>
      <c r="E710" s="23"/>
      <c r="F710" s="23"/>
      <c r="G710" s="23"/>
    </row>
    <row r="711" spans="1:7">
      <c r="A711" s="27">
        <v>3840</v>
      </c>
      <c r="B711" s="28" t="s">
        <v>2586</v>
      </c>
      <c r="C711" s="23"/>
      <c r="D711" s="23"/>
      <c r="E711" s="23"/>
      <c r="F711" s="23"/>
      <c r="G711" s="23"/>
    </row>
    <row r="712" spans="1:7">
      <c r="A712" s="27">
        <v>3840</v>
      </c>
      <c r="B712" s="28" t="s">
        <v>2586</v>
      </c>
      <c r="C712" s="23"/>
      <c r="D712" s="23"/>
      <c r="E712" s="23"/>
      <c r="F712" s="23"/>
      <c r="G712" s="23"/>
    </row>
    <row r="713" spans="1:7">
      <c r="A713" s="27">
        <v>3840</v>
      </c>
      <c r="B713" s="28" t="s">
        <v>2586</v>
      </c>
      <c r="C713" s="23"/>
      <c r="D713" s="23"/>
      <c r="E713" s="23"/>
      <c r="F713" s="23"/>
      <c r="G713" s="23"/>
    </row>
    <row r="714" spans="1:7">
      <c r="A714" s="27">
        <v>3840</v>
      </c>
      <c r="B714" s="28" t="s">
        <v>2586</v>
      </c>
      <c r="C714" s="23"/>
      <c r="D714" s="23"/>
      <c r="E714" s="23"/>
      <c r="F714" s="23"/>
      <c r="G714" s="23"/>
    </row>
    <row r="715" spans="1:7">
      <c r="A715" s="27">
        <v>3840</v>
      </c>
      <c r="B715" s="28" t="s">
        <v>2586</v>
      </c>
      <c r="C715" s="23"/>
      <c r="D715" s="23"/>
      <c r="E715" s="23"/>
      <c r="F715" s="23"/>
      <c r="G715" s="23"/>
    </row>
    <row r="716" spans="1:7">
      <c r="A716" s="27">
        <v>3840</v>
      </c>
      <c r="B716" s="28" t="s">
        <v>2586</v>
      </c>
      <c r="C716" s="23"/>
      <c r="D716" s="23"/>
      <c r="E716" s="23"/>
      <c r="F716" s="23"/>
      <c r="G716" s="23"/>
    </row>
    <row r="717" spans="1:7">
      <c r="A717" s="27">
        <v>3840</v>
      </c>
      <c r="B717" s="28" t="s">
        <v>2586</v>
      </c>
      <c r="C717" s="23"/>
      <c r="D717" s="23"/>
      <c r="E717" s="23"/>
      <c r="F717" s="23"/>
      <c r="G717" s="23"/>
    </row>
    <row r="718" spans="1:7">
      <c r="A718" s="27">
        <v>3840</v>
      </c>
      <c r="B718" s="28" t="s">
        <v>2586</v>
      </c>
      <c r="C718" s="23"/>
      <c r="D718" s="23"/>
      <c r="E718" s="23"/>
      <c r="F718" s="23"/>
      <c r="G718" s="23"/>
    </row>
    <row r="719" spans="1:7">
      <c r="A719" s="27">
        <v>3840</v>
      </c>
      <c r="B719" s="28" t="s">
        <v>2586</v>
      </c>
      <c r="C719" s="23"/>
      <c r="D719" s="23"/>
      <c r="E719" s="23"/>
      <c r="F719" s="23"/>
      <c r="G719" s="23"/>
    </row>
    <row r="720" spans="1:7">
      <c r="A720" s="27">
        <v>3840</v>
      </c>
      <c r="B720" s="28" t="s">
        <v>2586</v>
      </c>
      <c r="C720" s="23"/>
      <c r="D720" s="23"/>
      <c r="E720" s="23"/>
      <c r="F720" s="23"/>
      <c r="G720" s="23"/>
    </row>
    <row r="721" spans="1:7">
      <c r="A721" s="27">
        <v>3840</v>
      </c>
      <c r="B721" s="28" t="s">
        <v>2586</v>
      </c>
      <c r="C721" s="23"/>
      <c r="D721" s="23"/>
      <c r="E721" s="23"/>
      <c r="F721" s="23"/>
      <c r="G721" s="23"/>
    </row>
    <row r="722" spans="1:7">
      <c r="A722" s="27">
        <v>3840</v>
      </c>
      <c r="B722" s="28" t="s">
        <v>2586</v>
      </c>
      <c r="C722" s="23"/>
      <c r="D722" s="23"/>
      <c r="E722" s="23"/>
      <c r="F722" s="23"/>
      <c r="G722" s="23"/>
    </row>
    <row r="723" spans="1:7">
      <c r="A723" s="27">
        <v>3840</v>
      </c>
      <c r="B723" s="28" t="s">
        <v>2586</v>
      </c>
      <c r="C723" s="23"/>
      <c r="D723" s="23"/>
      <c r="E723" s="23"/>
      <c r="F723" s="23"/>
      <c r="G723" s="23"/>
    </row>
    <row r="724" spans="1:7">
      <c r="A724" s="27">
        <v>3850</v>
      </c>
      <c r="B724" s="28" t="s">
        <v>2587</v>
      </c>
      <c r="C724" s="23"/>
      <c r="D724" s="23"/>
      <c r="E724" s="23"/>
      <c r="F724" s="23"/>
      <c r="G724" s="23"/>
    </row>
    <row r="725" spans="1:7">
      <c r="A725" s="27">
        <v>3850</v>
      </c>
      <c r="B725" s="28" t="s">
        <v>2587</v>
      </c>
      <c r="C725" s="23"/>
      <c r="D725" s="23"/>
      <c r="E725" s="23"/>
      <c r="F725" s="23"/>
      <c r="G725" s="23"/>
    </row>
    <row r="726" spans="1:7">
      <c r="A726" s="27">
        <v>3850</v>
      </c>
      <c r="B726" s="28" t="s">
        <v>2587</v>
      </c>
      <c r="C726" s="23"/>
      <c r="D726" s="23"/>
      <c r="E726" s="23"/>
      <c r="F726" s="23"/>
      <c r="G726" s="23"/>
    </row>
    <row r="727" spans="1:7">
      <c r="A727" s="27">
        <v>3850</v>
      </c>
      <c r="B727" s="28" t="s">
        <v>2587</v>
      </c>
      <c r="C727" s="23"/>
      <c r="D727" s="23"/>
      <c r="E727" s="23"/>
      <c r="F727" s="23"/>
      <c r="G727" s="23"/>
    </row>
    <row r="728" spans="1:7">
      <c r="A728" s="27">
        <v>3870</v>
      </c>
      <c r="B728" s="28" t="s">
        <v>2588</v>
      </c>
      <c r="C728" s="23"/>
      <c r="D728" s="23"/>
      <c r="E728" s="23"/>
      <c r="F728" s="23"/>
      <c r="G728" s="23"/>
    </row>
    <row r="729" spans="1:7">
      <c r="A729" s="27">
        <v>3870</v>
      </c>
      <c r="B729" s="28" t="s">
        <v>2588</v>
      </c>
      <c r="C729" s="23"/>
      <c r="D729" s="23"/>
      <c r="E729" s="23"/>
      <c r="F729" s="23"/>
      <c r="G729" s="23"/>
    </row>
    <row r="730" spans="1:7">
      <c r="A730" s="27">
        <v>3870</v>
      </c>
      <c r="B730" s="28" t="s">
        <v>2588</v>
      </c>
      <c r="C730" s="23"/>
      <c r="D730" s="23"/>
      <c r="E730" s="23"/>
      <c r="F730" s="23"/>
      <c r="G730" s="23"/>
    </row>
    <row r="731" spans="1:7">
      <c r="A731" s="27">
        <v>3870</v>
      </c>
      <c r="B731" s="28" t="s">
        <v>2588</v>
      </c>
      <c r="C731" s="23"/>
      <c r="D731" s="23"/>
      <c r="E731" s="23"/>
      <c r="F731" s="23"/>
      <c r="G731" s="23"/>
    </row>
    <row r="732" spans="1:7">
      <c r="A732" s="27">
        <v>3870</v>
      </c>
      <c r="B732" s="28" t="s">
        <v>2588</v>
      </c>
      <c r="C732" s="23"/>
      <c r="D732" s="23"/>
      <c r="E732" s="23"/>
      <c r="F732" s="23"/>
      <c r="G732" s="23"/>
    </row>
    <row r="733" spans="1:7">
      <c r="A733" s="27">
        <v>3870</v>
      </c>
      <c r="B733" s="28" t="s">
        <v>2588</v>
      </c>
      <c r="C733" s="23"/>
      <c r="D733" s="23"/>
      <c r="E733" s="23"/>
      <c r="F733" s="23"/>
      <c r="G733" s="23"/>
    </row>
    <row r="734" spans="1:7">
      <c r="A734" s="27">
        <v>3870</v>
      </c>
      <c r="B734" s="28" t="s">
        <v>2588</v>
      </c>
      <c r="C734" s="23"/>
      <c r="D734" s="23"/>
      <c r="E734" s="23"/>
      <c r="F734" s="23"/>
      <c r="G734" s="23"/>
    </row>
    <row r="735" spans="1:7">
      <c r="A735" s="27">
        <v>3870</v>
      </c>
      <c r="B735" s="28" t="s">
        <v>2588</v>
      </c>
      <c r="C735" s="23"/>
      <c r="D735" s="23"/>
      <c r="E735" s="23"/>
      <c r="F735" s="23"/>
      <c r="G735" s="23"/>
    </row>
    <row r="736" spans="1:7">
      <c r="A736" s="27">
        <v>3870</v>
      </c>
      <c r="B736" s="28" t="s">
        <v>2588</v>
      </c>
      <c r="C736" s="23"/>
      <c r="D736" s="23"/>
      <c r="E736" s="23"/>
      <c r="F736" s="23"/>
      <c r="G736" s="23"/>
    </row>
    <row r="737" spans="1:7">
      <c r="A737" s="27">
        <v>3870</v>
      </c>
      <c r="B737" s="28" t="s">
        <v>2588</v>
      </c>
      <c r="C737" s="23"/>
      <c r="D737" s="23"/>
      <c r="E737" s="23"/>
      <c r="F737" s="23"/>
      <c r="G737" s="23"/>
    </row>
    <row r="738" spans="1:7">
      <c r="A738" s="27">
        <v>3870</v>
      </c>
      <c r="B738" s="28" t="s">
        <v>2588</v>
      </c>
      <c r="C738" s="23"/>
      <c r="D738" s="23"/>
      <c r="E738" s="23"/>
      <c r="F738" s="23"/>
      <c r="G738" s="23"/>
    </row>
    <row r="739" spans="1:7">
      <c r="A739" s="27">
        <v>3870</v>
      </c>
      <c r="B739" s="28" t="s">
        <v>2588</v>
      </c>
      <c r="C739" s="23"/>
      <c r="D739" s="23"/>
      <c r="E739" s="23"/>
      <c r="F739" s="23"/>
      <c r="G739" s="23"/>
    </row>
    <row r="740" spans="1:7">
      <c r="A740" s="27">
        <v>3870</v>
      </c>
      <c r="B740" s="28" t="s">
        <v>2588</v>
      </c>
      <c r="C740" s="23"/>
      <c r="D740" s="23"/>
      <c r="E740" s="23"/>
      <c r="F740" s="23"/>
      <c r="G740" s="23"/>
    </row>
    <row r="741" spans="1:7">
      <c r="A741" s="27">
        <v>3890</v>
      </c>
      <c r="B741" s="28" t="s">
        <v>2589</v>
      </c>
      <c r="C741" s="23"/>
      <c r="D741" s="23"/>
      <c r="E741" s="23"/>
      <c r="F741" s="23"/>
      <c r="G741" s="23"/>
    </row>
    <row r="742" spans="1:7">
      <c r="A742" s="27">
        <v>3890</v>
      </c>
      <c r="B742" s="28" t="s">
        <v>2589</v>
      </c>
      <c r="C742" s="23"/>
      <c r="D742" s="23"/>
      <c r="E742" s="23"/>
      <c r="F742" s="23"/>
      <c r="G742" s="23"/>
    </row>
    <row r="743" spans="1:7">
      <c r="A743" s="27">
        <v>3890</v>
      </c>
      <c r="B743" s="28" t="s">
        <v>2589</v>
      </c>
      <c r="C743" s="23"/>
      <c r="D743" s="23"/>
      <c r="E743" s="23"/>
      <c r="F743" s="23"/>
      <c r="G743" s="23"/>
    </row>
    <row r="744" spans="1:7">
      <c r="A744" s="27">
        <v>3890</v>
      </c>
      <c r="B744" s="28" t="s">
        <v>2589</v>
      </c>
      <c r="C744" s="23"/>
      <c r="D744" s="23"/>
      <c r="E744" s="23"/>
      <c r="F744" s="23"/>
      <c r="G744" s="23"/>
    </row>
    <row r="745" spans="1:7">
      <c r="A745" s="27">
        <v>3890</v>
      </c>
      <c r="B745" s="28" t="s">
        <v>2589</v>
      </c>
      <c r="C745" s="23"/>
      <c r="D745" s="23"/>
      <c r="E745" s="23"/>
      <c r="F745" s="23"/>
      <c r="G745" s="23"/>
    </row>
    <row r="746" spans="1:7">
      <c r="A746" s="27">
        <v>3890</v>
      </c>
      <c r="B746" s="28" t="s">
        <v>2589</v>
      </c>
      <c r="C746" s="23"/>
      <c r="D746" s="23"/>
      <c r="E746" s="23"/>
      <c r="F746" s="23"/>
      <c r="G746" s="23"/>
    </row>
    <row r="747" spans="1:7">
      <c r="A747" s="27">
        <v>3890</v>
      </c>
      <c r="B747" s="28" t="s">
        <v>2589</v>
      </c>
      <c r="C747" s="23"/>
      <c r="D747" s="23"/>
      <c r="E747" s="23"/>
      <c r="F747" s="23"/>
      <c r="G747" s="23"/>
    </row>
    <row r="748" spans="1:7">
      <c r="A748" s="27">
        <v>3891</v>
      </c>
      <c r="B748" s="28" t="s">
        <v>2589</v>
      </c>
      <c r="C748" s="23"/>
      <c r="D748" s="23"/>
      <c r="E748" s="23"/>
      <c r="F748" s="23"/>
      <c r="G748" s="23"/>
    </row>
    <row r="749" spans="1:7">
      <c r="A749" s="27">
        <v>3891</v>
      </c>
      <c r="B749" s="28" t="s">
        <v>2589</v>
      </c>
      <c r="C749" s="23"/>
      <c r="D749" s="23"/>
      <c r="E749" s="23"/>
      <c r="F749" s="23"/>
      <c r="G749" s="23"/>
    </row>
    <row r="750" spans="1:7">
      <c r="A750" s="27">
        <v>3891</v>
      </c>
      <c r="B750" s="28" t="s">
        <v>2589</v>
      </c>
      <c r="C750" s="23"/>
      <c r="D750" s="23"/>
      <c r="E750" s="23"/>
      <c r="F750" s="23"/>
      <c r="G750" s="23"/>
    </row>
    <row r="751" spans="1:7">
      <c r="A751" s="27">
        <v>3891</v>
      </c>
      <c r="B751" s="28" t="s">
        <v>2589</v>
      </c>
      <c r="C751" s="23"/>
      <c r="D751" s="23"/>
      <c r="E751" s="23"/>
      <c r="F751" s="23"/>
      <c r="G751" s="23"/>
    </row>
    <row r="752" spans="1:7">
      <c r="A752" s="27">
        <v>3900</v>
      </c>
      <c r="B752" s="28" t="s">
        <v>2590</v>
      </c>
      <c r="C752" s="23"/>
      <c r="D752" s="23"/>
      <c r="E752" s="23"/>
      <c r="F752" s="23"/>
      <c r="G752" s="23"/>
    </row>
    <row r="753" spans="1:7">
      <c r="A753" s="27">
        <v>3910</v>
      </c>
      <c r="B753" s="28" t="s">
        <v>2590</v>
      </c>
      <c r="C753" s="23"/>
      <c r="D753" s="23"/>
      <c r="E753" s="23"/>
      <c r="F753" s="23"/>
      <c r="G753" s="23"/>
    </row>
    <row r="754" spans="1:7">
      <c r="A754" s="27">
        <v>3910</v>
      </c>
      <c r="B754" s="28" t="s">
        <v>2590</v>
      </c>
      <c r="C754" s="23"/>
      <c r="D754" s="23"/>
      <c r="E754" s="23"/>
      <c r="F754" s="23"/>
      <c r="G754" s="23"/>
    </row>
    <row r="755" spans="1:7">
      <c r="A755" s="27">
        <v>3920</v>
      </c>
      <c r="B755" s="28" t="s">
        <v>2591</v>
      </c>
      <c r="C755" s="23"/>
      <c r="D755" s="23"/>
      <c r="E755" s="23"/>
      <c r="F755" s="23"/>
      <c r="G755" s="23"/>
    </row>
    <row r="756" spans="1:7">
      <c r="A756" s="27">
        <v>3930</v>
      </c>
      <c r="B756" s="28" t="s">
        <v>2592</v>
      </c>
      <c r="C756" s="23"/>
      <c r="D756" s="23"/>
      <c r="E756" s="23"/>
      <c r="F756" s="23"/>
      <c r="G756" s="23"/>
    </row>
    <row r="757" spans="1:7">
      <c r="A757" s="27">
        <v>3930</v>
      </c>
      <c r="B757" s="28" t="s">
        <v>2592</v>
      </c>
      <c r="C757" s="23"/>
      <c r="D757" s="23"/>
      <c r="E757" s="23"/>
      <c r="F757" s="23"/>
      <c r="G757" s="23"/>
    </row>
    <row r="758" spans="1:7">
      <c r="A758" s="27">
        <v>3940</v>
      </c>
      <c r="B758" s="28" t="s">
        <v>2593</v>
      </c>
      <c r="C758" s="23"/>
      <c r="D758" s="23"/>
      <c r="E758" s="23"/>
      <c r="F758" s="23"/>
      <c r="G758" s="23"/>
    </row>
    <row r="759" spans="1:7">
      <c r="A759" s="27">
        <v>3941</v>
      </c>
      <c r="B759" s="28" t="s">
        <v>2593</v>
      </c>
      <c r="C759" s="23"/>
      <c r="D759" s="23"/>
      <c r="E759" s="23"/>
      <c r="F759" s="23"/>
      <c r="G759" s="23"/>
    </row>
    <row r="760" spans="1:7">
      <c r="A760" s="27">
        <v>3945</v>
      </c>
      <c r="B760" s="28" t="s">
        <v>2594</v>
      </c>
      <c r="C760" s="23"/>
      <c r="D760" s="23"/>
      <c r="E760" s="23"/>
      <c r="F760" s="23"/>
      <c r="G760" s="23"/>
    </row>
    <row r="761" spans="1:7">
      <c r="A761" s="27">
        <v>3945</v>
      </c>
      <c r="B761" s="28" t="s">
        <v>2594</v>
      </c>
      <c r="C761" s="23"/>
      <c r="D761" s="23"/>
      <c r="E761" s="23"/>
      <c r="F761" s="23"/>
      <c r="G761" s="23"/>
    </row>
    <row r="762" spans="1:7">
      <c r="A762" s="27">
        <v>3950</v>
      </c>
      <c r="B762" s="28" t="s">
        <v>2595</v>
      </c>
      <c r="C762" s="23"/>
      <c r="D762" s="23"/>
      <c r="E762" s="23"/>
      <c r="F762" s="23"/>
      <c r="G762" s="23"/>
    </row>
    <row r="763" spans="1:7">
      <c r="A763" s="27">
        <v>3950</v>
      </c>
      <c r="B763" s="28" t="s">
        <v>2595</v>
      </c>
      <c r="C763" s="23"/>
      <c r="D763" s="23"/>
      <c r="E763" s="23"/>
      <c r="F763" s="23"/>
      <c r="G763" s="23"/>
    </row>
    <row r="764" spans="1:7">
      <c r="A764" s="27">
        <v>3950</v>
      </c>
      <c r="B764" s="28" t="s">
        <v>2595</v>
      </c>
      <c r="C764" s="23"/>
      <c r="D764" s="23"/>
      <c r="E764" s="23"/>
      <c r="F764" s="23"/>
      <c r="G764" s="23"/>
    </row>
    <row r="765" spans="1:7">
      <c r="A765" s="27">
        <v>3960</v>
      </c>
      <c r="B765" s="28" t="s">
        <v>2596</v>
      </c>
      <c r="C765" s="23"/>
      <c r="D765" s="23"/>
      <c r="E765" s="23"/>
      <c r="F765" s="23"/>
      <c r="G765" s="23"/>
    </row>
    <row r="766" spans="1:7">
      <c r="A766" s="27">
        <v>3960</v>
      </c>
      <c r="B766" s="28" t="s">
        <v>2596</v>
      </c>
      <c r="C766" s="23"/>
      <c r="D766" s="23"/>
      <c r="E766" s="23"/>
      <c r="F766" s="23"/>
      <c r="G766" s="23"/>
    </row>
    <row r="767" spans="1:7">
      <c r="A767" s="27">
        <v>3960</v>
      </c>
      <c r="B767" s="28" t="s">
        <v>2596</v>
      </c>
      <c r="C767" s="23"/>
      <c r="D767" s="23"/>
      <c r="E767" s="23"/>
      <c r="F767" s="23"/>
      <c r="G767" s="23"/>
    </row>
    <row r="768" spans="1:7">
      <c r="A768" s="27">
        <v>3960</v>
      </c>
      <c r="B768" s="28" t="s">
        <v>2596</v>
      </c>
      <c r="C768" s="23"/>
      <c r="D768" s="23"/>
      <c r="E768" s="23"/>
      <c r="F768" s="23"/>
      <c r="G768" s="23"/>
    </row>
    <row r="769" spans="1:7">
      <c r="A769" s="27">
        <v>3960</v>
      </c>
      <c r="B769" s="28" t="s">
        <v>2596</v>
      </c>
      <c r="C769" s="23"/>
      <c r="D769" s="23"/>
      <c r="E769" s="23"/>
      <c r="F769" s="23"/>
      <c r="G769" s="23"/>
    </row>
    <row r="770" spans="1:7">
      <c r="A770" s="27">
        <v>3970</v>
      </c>
      <c r="B770" s="28" t="s">
        <v>2597</v>
      </c>
      <c r="C770" s="23"/>
      <c r="D770" s="23"/>
      <c r="E770" s="23"/>
      <c r="F770" s="23"/>
      <c r="G770" s="23"/>
    </row>
    <row r="771" spans="1:7">
      <c r="A771" s="27">
        <v>3971</v>
      </c>
      <c r="B771" s="28" t="s">
        <v>2597</v>
      </c>
      <c r="C771" s="23"/>
      <c r="D771" s="23"/>
      <c r="E771" s="23"/>
      <c r="F771" s="23"/>
      <c r="G771" s="23"/>
    </row>
    <row r="772" spans="1:7">
      <c r="A772" s="27">
        <v>3980</v>
      </c>
      <c r="B772" s="28" t="s">
        <v>2598</v>
      </c>
      <c r="C772" s="23"/>
      <c r="D772" s="23"/>
      <c r="E772" s="23"/>
      <c r="F772" s="23"/>
      <c r="G772" s="23"/>
    </row>
    <row r="773" spans="1:7">
      <c r="A773" s="27">
        <v>3990</v>
      </c>
      <c r="B773" s="28" t="s">
        <v>2599</v>
      </c>
      <c r="C773" s="23"/>
      <c r="D773" s="23"/>
      <c r="E773" s="23"/>
      <c r="F773" s="23"/>
      <c r="G773" s="23"/>
    </row>
    <row r="774" spans="1:7">
      <c r="A774" s="27">
        <v>3990</v>
      </c>
      <c r="B774" s="28" t="s">
        <v>2599</v>
      </c>
      <c r="C774" s="23"/>
      <c r="D774" s="23"/>
      <c r="E774" s="23"/>
      <c r="F774" s="23"/>
      <c r="G774" s="23"/>
    </row>
    <row r="775" spans="1:7">
      <c r="A775" s="27">
        <v>3990</v>
      </c>
      <c r="B775" s="28" t="s">
        <v>2599</v>
      </c>
      <c r="C775" s="23"/>
      <c r="D775" s="23"/>
      <c r="E775" s="23"/>
      <c r="F775" s="23"/>
      <c r="G775" s="23"/>
    </row>
    <row r="776" spans="1:7">
      <c r="A776" s="27">
        <v>3990</v>
      </c>
      <c r="B776" s="28" t="s">
        <v>2599</v>
      </c>
      <c r="C776" s="23"/>
      <c r="D776" s="23"/>
      <c r="E776" s="23"/>
      <c r="F776" s="23"/>
      <c r="G776" s="23"/>
    </row>
    <row r="777" spans="1:7">
      <c r="A777" s="27">
        <v>4000</v>
      </c>
      <c r="B777" s="28" t="s">
        <v>2600</v>
      </c>
      <c r="C777" s="23"/>
      <c r="D777" s="23"/>
      <c r="E777" s="23"/>
      <c r="F777" s="23"/>
      <c r="G777" s="23"/>
    </row>
    <row r="778" spans="1:7">
      <c r="A778" s="27">
        <v>4000</v>
      </c>
      <c r="B778" s="28" t="s">
        <v>2600</v>
      </c>
      <c r="C778" s="23"/>
      <c r="D778" s="23"/>
      <c r="E778" s="23"/>
      <c r="F778" s="23"/>
      <c r="G778" s="23"/>
    </row>
    <row r="779" spans="1:7">
      <c r="A779" s="27">
        <v>4000</v>
      </c>
      <c r="B779" s="28" t="s">
        <v>2600</v>
      </c>
      <c r="C779" s="23"/>
      <c r="D779" s="23"/>
      <c r="E779" s="23"/>
      <c r="F779" s="23"/>
      <c r="G779" s="23"/>
    </row>
    <row r="780" spans="1:7">
      <c r="A780" s="27">
        <v>4020</v>
      </c>
      <c r="B780" s="28" t="s">
        <v>2600</v>
      </c>
      <c r="C780" s="23"/>
      <c r="D780" s="23"/>
      <c r="E780" s="23"/>
      <c r="F780" s="23"/>
      <c r="G780" s="23"/>
    </row>
    <row r="781" spans="1:7">
      <c r="A781" s="27">
        <v>4020</v>
      </c>
      <c r="B781" s="28" t="s">
        <v>2600</v>
      </c>
      <c r="C781" s="23"/>
      <c r="D781" s="23"/>
      <c r="E781" s="23"/>
      <c r="F781" s="23"/>
      <c r="G781" s="23"/>
    </row>
    <row r="782" spans="1:7">
      <c r="A782" s="27">
        <v>4020</v>
      </c>
      <c r="B782" s="28" t="s">
        <v>2600</v>
      </c>
      <c r="C782" s="23"/>
      <c r="D782" s="23"/>
      <c r="E782" s="23"/>
      <c r="F782" s="23"/>
      <c r="G782" s="23"/>
    </row>
    <row r="783" spans="1:7">
      <c r="A783" s="27">
        <v>4020</v>
      </c>
      <c r="B783" s="28" t="s">
        <v>2600</v>
      </c>
      <c r="C783" s="23"/>
      <c r="D783" s="23"/>
      <c r="E783" s="23"/>
      <c r="F783" s="23"/>
      <c r="G783" s="23"/>
    </row>
    <row r="784" spans="1:7">
      <c r="A784" s="27">
        <v>4030</v>
      </c>
      <c r="B784" s="28" t="s">
        <v>2600</v>
      </c>
      <c r="C784" s="23"/>
      <c r="D784" s="23"/>
      <c r="E784" s="23"/>
      <c r="F784" s="23"/>
      <c r="G784" s="23"/>
    </row>
    <row r="785" spans="1:7">
      <c r="A785" s="27">
        <v>4031</v>
      </c>
      <c r="B785" s="28" t="s">
        <v>2600</v>
      </c>
      <c r="C785" s="23"/>
      <c r="D785" s="23"/>
      <c r="E785" s="23"/>
      <c r="F785" s="23"/>
      <c r="G785" s="23"/>
    </row>
    <row r="786" spans="1:7">
      <c r="A786" s="27">
        <v>4032</v>
      </c>
      <c r="B786" s="28" t="s">
        <v>2600</v>
      </c>
      <c r="C786" s="23"/>
      <c r="D786" s="23"/>
      <c r="E786" s="23"/>
      <c r="F786" s="23"/>
      <c r="G786" s="23"/>
    </row>
    <row r="787" spans="1:7">
      <c r="A787" s="27">
        <v>4040</v>
      </c>
      <c r="B787" s="28" t="s">
        <v>2601</v>
      </c>
      <c r="C787" s="23"/>
      <c r="D787" s="23"/>
      <c r="E787" s="23"/>
      <c r="F787" s="23"/>
      <c r="G787" s="23"/>
    </row>
    <row r="788" spans="1:7">
      <c r="A788" s="27">
        <v>4041</v>
      </c>
      <c r="B788" s="28" t="s">
        <v>2601</v>
      </c>
      <c r="C788" s="23"/>
      <c r="D788" s="23"/>
      <c r="E788" s="23"/>
      <c r="F788" s="23"/>
      <c r="G788" s="23"/>
    </row>
    <row r="789" spans="1:7">
      <c r="A789" s="27">
        <v>4041</v>
      </c>
      <c r="B789" s="28" t="s">
        <v>2601</v>
      </c>
      <c r="C789" s="23"/>
      <c r="D789" s="23"/>
      <c r="E789" s="23"/>
      <c r="F789" s="23"/>
      <c r="G789" s="23"/>
    </row>
    <row r="790" spans="1:7">
      <c r="A790" s="27">
        <v>4042</v>
      </c>
      <c r="B790" s="28" t="s">
        <v>2601</v>
      </c>
      <c r="C790" s="23"/>
      <c r="D790" s="23"/>
      <c r="E790" s="23"/>
      <c r="F790" s="23"/>
      <c r="G790" s="23"/>
    </row>
    <row r="791" spans="1:7">
      <c r="A791" s="27">
        <v>4050</v>
      </c>
      <c r="B791" s="28" t="s">
        <v>2602</v>
      </c>
      <c r="C791" s="23"/>
      <c r="D791" s="23"/>
      <c r="E791" s="23"/>
      <c r="F791" s="23"/>
      <c r="G791" s="23"/>
    </row>
    <row r="792" spans="1:7">
      <c r="A792" s="27">
        <v>4051</v>
      </c>
      <c r="B792" s="28" t="s">
        <v>2602</v>
      </c>
      <c r="C792" s="23"/>
      <c r="D792" s="23"/>
      <c r="E792" s="23"/>
      <c r="F792" s="23"/>
      <c r="G792" s="23"/>
    </row>
    <row r="793" spans="1:7">
      <c r="A793" s="27">
        <v>4052</v>
      </c>
      <c r="B793" s="28" t="s">
        <v>2602</v>
      </c>
      <c r="C793" s="23"/>
      <c r="D793" s="23"/>
      <c r="E793" s="23"/>
      <c r="F793" s="23"/>
      <c r="G793" s="23"/>
    </row>
    <row r="794" spans="1:7">
      <c r="A794" s="27">
        <v>4053</v>
      </c>
      <c r="B794" s="28" t="s">
        <v>2602</v>
      </c>
      <c r="C794" s="23"/>
      <c r="D794" s="23"/>
      <c r="E794" s="23"/>
      <c r="F794" s="23"/>
      <c r="G794" s="23"/>
    </row>
    <row r="795" spans="1:7">
      <c r="A795" s="27">
        <v>4099</v>
      </c>
      <c r="B795" s="28" t="s">
        <v>2603</v>
      </c>
      <c r="C795" s="23"/>
      <c r="D795" s="23"/>
      <c r="E795" s="23"/>
      <c r="F795" s="23"/>
      <c r="G795" s="23"/>
    </row>
    <row r="796" spans="1:7">
      <c r="A796" s="27">
        <v>4100</v>
      </c>
      <c r="B796" s="28" t="s">
        <v>2604</v>
      </c>
      <c r="C796" s="23"/>
      <c r="D796" s="23"/>
      <c r="E796" s="23"/>
      <c r="F796" s="23"/>
      <c r="G796" s="23"/>
    </row>
    <row r="797" spans="1:7">
      <c r="A797" s="27">
        <v>4100</v>
      </c>
      <c r="B797" s="28" t="s">
        <v>2604</v>
      </c>
      <c r="C797" s="23"/>
      <c r="D797" s="23"/>
      <c r="E797" s="23"/>
      <c r="F797" s="23"/>
      <c r="G797" s="23"/>
    </row>
    <row r="798" spans="1:7">
      <c r="A798" s="27">
        <v>4101</v>
      </c>
      <c r="B798" s="28" t="s">
        <v>2604</v>
      </c>
      <c r="C798" s="23"/>
      <c r="D798" s="23"/>
      <c r="E798" s="23"/>
      <c r="F798" s="23"/>
      <c r="G798" s="23"/>
    </row>
    <row r="799" spans="1:7">
      <c r="A799" s="27">
        <v>4102</v>
      </c>
      <c r="B799" s="28" t="s">
        <v>2604</v>
      </c>
      <c r="C799" s="23"/>
      <c r="D799" s="23"/>
      <c r="E799" s="23"/>
      <c r="F799" s="23"/>
      <c r="G799" s="23"/>
    </row>
    <row r="800" spans="1:7">
      <c r="A800" s="27">
        <v>4120</v>
      </c>
      <c r="B800" s="28" t="s">
        <v>2605</v>
      </c>
      <c r="C800" s="23"/>
      <c r="D800" s="23"/>
      <c r="E800" s="23"/>
      <c r="F800" s="23"/>
      <c r="G800" s="23"/>
    </row>
    <row r="801" spans="1:7">
      <c r="A801" s="27">
        <v>4120</v>
      </c>
      <c r="B801" s="28" t="s">
        <v>2605</v>
      </c>
      <c r="C801" s="23"/>
      <c r="D801" s="23"/>
      <c r="E801" s="23"/>
      <c r="F801" s="23"/>
      <c r="G801" s="23"/>
    </row>
    <row r="802" spans="1:7">
      <c r="A802" s="27">
        <v>4121</v>
      </c>
      <c r="B802" s="28" t="s">
        <v>2605</v>
      </c>
      <c r="C802" s="23"/>
      <c r="D802" s="23"/>
      <c r="E802" s="23"/>
      <c r="F802" s="23"/>
      <c r="G802" s="23"/>
    </row>
    <row r="803" spans="1:7">
      <c r="A803" s="27">
        <v>4122</v>
      </c>
      <c r="B803" s="28" t="s">
        <v>2605</v>
      </c>
      <c r="C803" s="23"/>
      <c r="D803" s="23"/>
      <c r="E803" s="23"/>
      <c r="F803" s="23"/>
      <c r="G803" s="23"/>
    </row>
    <row r="804" spans="1:7">
      <c r="A804" s="27">
        <v>4130</v>
      </c>
      <c r="B804" s="28" t="s">
        <v>2606</v>
      </c>
      <c r="C804" s="23"/>
      <c r="D804" s="23"/>
      <c r="E804" s="23"/>
      <c r="F804" s="23"/>
      <c r="G804" s="23"/>
    </row>
    <row r="805" spans="1:7">
      <c r="A805" s="27">
        <v>4130</v>
      </c>
      <c r="B805" s="28" t="s">
        <v>2606</v>
      </c>
      <c r="C805" s="23"/>
      <c r="D805" s="23"/>
      <c r="E805" s="23"/>
      <c r="F805" s="23"/>
      <c r="G805" s="23"/>
    </row>
    <row r="806" spans="1:7">
      <c r="A806" s="27">
        <v>4140</v>
      </c>
      <c r="B806" s="28" t="s">
        <v>2607</v>
      </c>
      <c r="C806" s="23"/>
      <c r="D806" s="23"/>
      <c r="E806" s="23"/>
      <c r="F806" s="23"/>
      <c r="G806" s="23"/>
    </row>
    <row r="807" spans="1:7">
      <c r="A807" s="27">
        <v>4140</v>
      </c>
      <c r="B807" s="28" t="s">
        <v>2607</v>
      </c>
      <c r="C807" s="23"/>
      <c r="D807" s="23"/>
      <c r="E807" s="23"/>
      <c r="F807" s="23"/>
      <c r="G807" s="23"/>
    </row>
    <row r="808" spans="1:7">
      <c r="A808" s="27">
        <v>4140</v>
      </c>
      <c r="B808" s="28" t="s">
        <v>2607</v>
      </c>
      <c r="C808" s="23"/>
      <c r="D808" s="23"/>
      <c r="E808" s="23"/>
      <c r="F808" s="23"/>
      <c r="G808" s="23"/>
    </row>
    <row r="809" spans="1:7">
      <c r="A809" s="27">
        <v>4140</v>
      </c>
      <c r="B809" s="28" t="s">
        <v>2607</v>
      </c>
      <c r="C809" s="23"/>
      <c r="D809" s="23"/>
      <c r="E809" s="23"/>
      <c r="F809" s="23"/>
      <c r="G809" s="23"/>
    </row>
    <row r="810" spans="1:7">
      <c r="A810" s="27">
        <v>4141</v>
      </c>
      <c r="B810" s="28" t="s">
        <v>2607</v>
      </c>
      <c r="C810" s="23"/>
      <c r="D810" s="23"/>
      <c r="E810" s="23"/>
      <c r="F810" s="23"/>
      <c r="G810" s="23"/>
    </row>
    <row r="811" spans="1:7">
      <c r="A811" s="27">
        <v>4160</v>
      </c>
      <c r="B811" s="28" t="s">
        <v>2608</v>
      </c>
      <c r="C811" s="23"/>
      <c r="D811" s="23"/>
      <c r="E811" s="23"/>
      <c r="F811" s="23"/>
      <c r="G811" s="23"/>
    </row>
    <row r="812" spans="1:7">
      <c r="A812" s="27">
        <v>4161</v>
      </c>
      <c r="B812" s="28" t="s">
        <v>2608</v>
      </c>
      <c r="C812" s="23"/>
      <c r="D812" s="23"/>
      <c r="E812" s="23"/>
      <c r="F812" s="23"/>
      <c r="G812" s="23"/>
    </row>
    <row r="813" spans="1:7">
      <c r="A813" s="27">
        <v>4162</v>
      </c>
      <c r="B813" s="28" t="s">
        <v>2608</v>
      </c>
      <c r="C813" s="23"/>
      <c r="D813" s="23"/>
      <c r="E813" s="23"/>
      <c r="F813" s="23"/>
      <c r="G813" s="23"/>
    </row>
    <row r="814" spans="1:7">
      <c r="A814" s="27">
        <v>4163</v>
      </c>
      <c r="B814" s="28" t="s">
        <v>2608</v>
      </c>
      <c r="C814" s="23"/>
      <c r="D814" s="23"/>
      <c r="E814" s="23"/>
      <c r="F814" s="23"/>
      <c r="G814" s="23"/>
    </row>
    <row r="815" spans="1:7">
      <c r="A815" s="27">
        <v>4170</v>
      </c>
      <c r="B815" s="28" t="s">
        <v>2609</v>
      </c>
      <c r="C815" s="23"/>
      <c r="D815" s="23"/>
      <c r="E815" s="23"/>
      <c r="F815" s="23"/>
      <c r="G815" s="23"/>
    </row>
    <row r="816" spans="1:7">
      <c r="A816" s="27">
        <v>4171</v>
      </c>
      <c r="B816" s="28" t="s">
        <v>2609</v>
      </c>
      <c r="C816" s="23"/>
      <c r="D816" s="23"/>
      <c r="E816" s="23"/>
      <c r="F816" s="23"/>
      <c r="G816" s="23"/>
    </row>
    <row r="817" spans="1:7">
      <c r="A817" s="27">
        <v>4180</v>
      </c>
      <c r="B817" s="28" t="s">
        <v>2610</v>
      </c>
      <c r="C817" s="23"/>
      <c r="D817" s="23"/>
      <c r="E817" s="23"/>
      <c r="F817" s="23"/>
      <c r="G817" s="23"/>
    </row>
    <row r="818" spans="1:7">
      <c r="A818" s="27">
        <v>4180</v>
      </c>
      <c r="B818" s="28" t="s">
        <v>2610</v>
      </c>
      <c r="C818" s="23"/>
      <c r="D818" s="23"/>
      <c r="E818" s="23"/>
      <c r="F818" s="23"/>
      <c r="G818" s="23"/>
    </row>
    <row r="819" spans="1:7">
      <c r="A819" s="27">
        <v>4180</v>
      </c>
      <c r="B819" s="28" t="s">
        <v>2610</v>
      </c>
      <c r="C819" s="23"/>
      <c r="D819" s="23"/>
      <c r="E819" s="23"/>
      <c r="F819" s="23"/>
      <c r="G819" s="23"/>
    </row>
    <row r="820" spans="1:7">
      <c r="A820" s="27">
        <v>4181</v>
      </c>
      <c r="B820" s="28" t="s">
        <v>2610</v>
      </c>
      <c r="C820" s="23"/>
      <c r="D820" s="23"/>
      <c r="E820" s="23"/>
      <c r="F820" s="23"/>
      <c r="G820" s="23"/>
    </row>
    <row r="821" spans="1:7">
      <c r="A821" s="27">
        <v>4190</v>
      </c>
      <c r="B821" s="28" t="s">
        <v>2611</v>
      </c>
      <c r="C821" s="23"/>
      <c r="D821" s="23"/>
      <c r="E821" s="23"/>
      <c r="F821" s="23"/>
      <c r="G821" s="23"/>
    </row>
    <row r="822" spans="1:7">
      <c r="A822" s="27">
        <v>4190</v>
      </c>
      <c r="B822" s="28" t="s">
        <v>2611</v>
      </c>
      <c r="C822" s="23"/>
      <c r="D822" s="23"/>
      <c r="E822" s="23"/>
      <c r="F822" s="23"/>
      <c r="G822" s="23"/>
    </row>
    <row r="823" spans="1:7">
      <c r="A823" s="27">
        <v>4190</v>
      </c>
      <c r="B823" s="28" t="s">
        <v>2611</v>
      </c>
      <c r="C823" s="23"/>
      <c r="D823" s="23"/>
      <c r="E823" s="23"/>
      <c r="F823" s="23"/>
      <c r="G823" s="23"/>
    </row>
    <row r="824" spans="1:7">
      <c r="A824" s="27">
        <v>4190</v>
      </c>
      <c r="B824" s="28" t="s">
        <v>2611</v>
      </c>
      <c r="C824" s="23"/>
      <c r="D824" s="23"/>
      <c r="E824" s="23"/>
      <c r="F824" s="23"/>
      <c r="G824" s="23"/>
    </row>
    <row r="825" spans="1:7">
      <c r="A825" s="27">
        <v>4190</v>
      </c>
      <c r="B825" s="28" t="s">
        <v>2611</v>
      </c>
      <c r="C825" s="23"/>
      <c r="D825" s="23"/>
      <c r="E825" s="23"/>
      <c r="F825" s="23"/>
      <c r="G825" s="23"/>
    </row>
    <row r="826" spans="1:7">
      <c r="A826" s="27">
        <v>4210</v>
      </c>
      <c r="B826" s="28" t="s">
        <v>2612</v>
      </c>
      <c r="C826" s="23"/>
      <c r="D826" s="23"/>
      <c r="E826" s="23"/>
      <c r="F826" s="23"/>
      <c r="G826" s="23"/>
    </row>
    <row r="827" spans="1:7">
      <c r="A827" s="27">
        <v>4210</v>
      </c>
      <c r="B827" s="28" t="s">
        <v>2612</v>
      </c>
      <c r="C827" s="23"/>
      <c r="D827" s="23"/>
      <c r="E827" s="23"/>
      <c r="F827" s="23"/>
      <c r="G827" s="23"/>
    </row>
    <row r="828" spans="1:7">
      <c r="A828" s="27">
        <v>4210</v>
      </c>
      <c r="B828" s="28" t="s">
        <v>2612</v>
      </c>
      <c r="C828" s="23"/>
      <c r="D828" s="23"/>
      <c r="E828" s="23"/>
      <c r="F828" s="23"/>
      <c r="G828" s="23"/>
    </row>
    <row r="829" spans="1:7">
      <c r="A829" s="27">
        <v>4210</v>
      </c>
      <c r="B829" s="28" t="s">
        <v>2612</v>
      </c>
      <c r="C829" s="23"/>
      <c r="D829" s="23"/>
      <c r="E829" s="23"/>
      <c r="F829" s="23"/>
      <c r="G829" s="23"/>
    </row>
    <row r="830" spans="1:7">
      <c r="A830" s="27">
        <v>4210</v>
      </c>
      <c r="B830" s="28" t="s">
        <v>2612</v>
      </c>
      <c r="C830" s="23"/>
      <c r="D830" s="23"/>
      <c r="E830" s="23"/>
      <c r="F830" s="23"/>
      <c r="G830" s="23"/>
    </row>
    <row r="831" spans="1:7">
      <c r="A831" s="27">
        <v>4217</v>
      </c>
      <c r="B831" s="28" t="s">
        <v>2613</v>
      </c>
      <c r="C831" s="23"/>
      <c r="D831" s="23"/>
      <c r="E831" s="23"/>
      <c r="F831" s="23"/>
      <c r="G831" s="23"/>
    </row>
    <row r="832" spans="1:7">
      <c r="A832" s="27">
        <v>4217</v>
      </c>
      <c r="B832" s="28" t="s">
        <v>2613</v>
      </c>
      <c r="C832" s="23"/>
      <c r="D832" s="23"/>
      <c r="E832" s="23"/>
      <c r="F832" s="23"/>
      <c r="G832" s="23"/>
    </row>
    <row r="833" spans="1:7">
      <c r="A833" s="27">
        <v>4217</v>
      </c>
      <c r="B833" s="28" t="s">
        <v>2613</v>
      </c>
      <c r="C833" s="23"/>
      <c r="D833" s="23"/>
      <c r="E833" s="23"/>
      <c r="F833" s="23"/>
      <c r="G833" s="23"/>
    </row>
    <row r="834" spans="1:7">
      <c r="A834" s="27">
        <v>4218</v>
      </c>
      <c r="B834" s="28" t="s">
        <v>2613</v>
      </c>
      <c r="C834" s="23"/>
      <c r="D834" s="23"/>
      <c r="E834" s="23"/>
      <c r="F834" s="23"/>
      <c r="G834" s="23"/>
    </row>
    <row r="835" spans="1:7">
      <c r="A835" s="27">
        <v>4219</v>
      </c>
      <c r="B835" s="28" t="s">
        <v>2614</v>
      </c>
      <c r="C835" s="23"/>
      <c r="D835" s="23"/>
      <c r="E835" s="23"/>
      <c r="F835" s="23"/>
      <c r="G835" s="23"/>
    </row>
    <row r="836" spans="1:7">
      <c r="A836" s="27">
        <v>4219</v>
      </c>
      <c r="B836" s="28" t="s">
        <v>2614</v>
      </c>
      <c r="C836" s="23"/>
      <c r="D836" s="23"/>
      <c r="E836" s="23"/>
      <c r="F836" s="23"/>
      <c r="G836" s="23"/>
    </row>
    <row r="837" spans="1:7">
      <c r="A837" s="27">
        <v>4219</v>
      </c>
      <c r="B837" s="28" t="s">
        <v>2614</v>
      </c>
      <c r="C837" s="23"/>
      <c r="D837" s="23"/>
      <c r="E837" s="23"/>
      <c r="F837" s="23"/>
      <c r="G837" s="23"/>
    </row>
    <row r="838" spans="1:7">
      <c r="A838" s="27">
        <v>4219</v>
      </c>
      <c r="B838" s="28" t="s">
        <v>2614</v>
      </c>
      <c r="C838" s="23"/>
      <c r="D838" s="23"/>
      <c r="E838" s="23"/>
      <c r="F838" s="23"/>
      <c r="G838" s="23"/>
    </row>
    <row r="839" spans="1:7">
      <c r="A839" s="27">
        <v>4250</v>
      </c>
      <c r="B839" s="28" t="s">
        <v>2615</v>
      </c>
      <c r="C839" s="23"/>
      <c r="D839" s="23"/>
      <c r="E839" s="23"/>
      <c r="F839" s="23"/>
      <c r="G839" s="23"/>
    </row>
    <row r="840" spans="1:7">
      <c r="A840" s="27">
        <v>4250</v>
      </c>
      <c r="B840" s="28" t="s">
        <v>2615</v>
      </c>
      <c r="C840" s="23"/>
      <c r="D840" s="23"/>
      <c r="E840" s="23"/>
      <c r="F840" s="23"/>
      <c r="G840" s="23"/>
    </row>
    <row r="841" spans="1:7">
      <c r="A841" s="27">
        <v>4250</v>
      </c>
      <c r="B841" s="28" t="s">
        <v>2615</v>
      </c>
      <c r="C841" s="23"/>
      <c r="D841" s="23"/>
      <c r="E841" s="23"/>
      <c r="F841" s="23"/>
      <c r="G841" s="23"/>
    </row>
    <row r="842" spans="1:7">
      <c r="A842" s="27">
        <v>4250</v>
      </c>
      <c r="B842" s="28" t="s">
        <v>2615</v>
      </c>
      <c r="C842" s="23"/>
      <c r="D842" s="23"/>
      <c r="E842" s="23"/>
      <c r="F842" s="23"/>
      <c r="G842" s="23"/>
    </row>
    <row r="843" spans="1:7">
      <c r="A843" s="27">
        <v>4252</v>
      </c>
      <c r="B843" s="28" t="s">
        <v>2615</v>
      </c>
      <c r="C843" s="23"/>
      <c r="D843" s="23"/>
      <c r="E843" s="23"/>
      <c r="F843" s="23"/>
      <c r="G843" s="23"/>
    </row>
    <row r="844" spans="1:7">
      <c r="A844" s="27">
        <v>4253</v>
      </c>
      <c r="B844" s="28" t="s">
        <v>2615</v>
      </c>
      <c r="C844" s="23"/>
      <c r="D844" s="23"/>
      <c r="E844" s="23"/>
      <c r="F844" s="23"/>
      <c r="G844" s="23"/>
    </row>
    <row r="845" spans="1:7">
      <c r="A845" s="27">
        <v>4254</v>
      </c>
      <c r="B845" s="28" t="s">
        <v>2615</v>
      </c>
      <c r="C845" s="23"/>
      <c r="D845" s="23"/>
      <c r="E845" s="23"/>
      <c r="F845" s="23"/>
      <c r="G845" s="23"/>
    </row>
    <row r="846" spans="1:7">
      <c r="A846" s="27">
        <v>4257</v>
      </c>
      <c r="B846" s="28" t="s">
        <v>2616</v>
      </c>
      <c r="C846" s="23"/>
      <c r="D846" s="23"/>
      <c r="E846" s="23"/>
      <c r="F846" s="23"/>
      <c r="G846" s="23"/>
    </row>
    <row r="847" spans="1:7">
      <c r="A847" s="27">
        <v>4257</v>
      </c>
      <c r="B847" s="28" t="s">
        <v>2616</v>
      </c>
      <c r="C847" s="23"/>
      <c r="D847" s="23"/>
      <c r="E847" s="23"/>
      <c r="F847" s="23"/>
      <c r="G847" s="23"/>
    </row>
    <row r="848" spans="1:7">
      <c r="A848" s="27">
        <v>4257</v>
      </c>
      <c r="B848" s="28" t="s">
        <v>2616</v>
      </c>
      <c r="C848" s="23"/>
      <c r="D848" s="23"/>
      <c r="E848" s="23"/>
      <c r="F848" s="23"/>
      <c r="G848" s="23"/>
    </row>
    <row r="849" spans="1:7">
      <c r="A849" s="27">
        <v>4260</v>
      </c>
      <c r="B849" s="28" t="s">
        <v>2617</v>
      </c>
      <c r="C849" s="23"/>
      <c r="D849" s="23"/>
      <c r="E849" s="23"/>
      <c r="F849" s="23"/>
      <c r="G849" s="23"/>
    </row>
    <row r="850" spans="1:7">
      <c r="A850" s="27">
        <v>4260</v>
      </c>
      <c r="B850" s="28" t="s">
        <v>2617</v>
      </c>
      <c r="C850" s="23"/>
      <c r="D850" s="23"/>
      <c r="E850" s="23"/>
      <c r="F850" s="23"/>
      <c r="G850" s="23"/>
    </row>
    <row r="851" spans="1:7">
      <c r="A851" s="27">
        <v>4260</v>
      </c>
      <c r="B851" s="28" t="s">
        <v>2617</v>
      </c>
      <c r="C851" s="23"/>
      <c r="D851" s="23"/>
      <c r="E851" s="23"/>
      <c r="F851" s="23"/>
      <c r="G851" s="23"/>
    </row>
    <row r="852" spans="1:7">
      <c r="A852" s="27">
        <v>4260</v>
      </c>
      <c r="B852" s="28" t="s">
        <v>2617</v>
      </c>
      <c r="C852" s="23"/>
      <c r="D852" s="23"/>
      <c r="E852" s="23"/>
      <c r="F852" s="23"/>
      <c r="G852" s="23"/>
    </row>
    <row r="853" spans="1:7">
      <c r="A853" s="27">
        <v>4260</v>
      </c>
      <c r="B853" s="28" t="s">
        <v>2617</v>
      </c>
      <c r="C853" s="23"/>
      <c r="D853" s="23"/>
      <c r="E853" s="23"/>
      <c r="F853" s="23"/>
      <c r="G853" s="23"/>
    </row>
    <row r="854" spans="1:7">
      <c r="A854" s="27">
        <v>4260</v>
      </c>
      <c r="B854" s="28" t="s">
        <v>2617</v>
      </c>
      <c r="C854" s="23"/>
      <c r="D854" s="23"/>
      <c r="E854" s="23"/>
      <c r="F854" s="23"/>
      <c r="G854" s="23"/>
    </row>
    <row r="855" spans="1:7">
      <c r="A855" s="27">
        <v>4261</v>
      </c>
      <c r="B855" s="28" t="s">
        <v>2617</v>
      </c>
      <c r="C855" s="23"/>
      <c r="D855" s="23"/>
      <c r="E855" s="23"/>
      <c r="F855" s="23"/>
      <c r="G855" s="23"/>
    </row>
    <row r="856" spans="1:7">
      <c r="A856" s="27">
        <v>4263</v>
      </c>
      <c r="B856" s="28" t="s">
        <v>2617</v>
      </c>
      <c r="C856" s="23"/>
      <c r="D856" s="23"/>
      <c r="E856" s="23"/>
      <c r="F856" s="23"/>
      <c r="G856" s="23"/>
    </row>
    <row r="857" spans="1:7">
      <c r="A857" s="27">
        <v>4280</v>
      </c>
      <c r="B857" s="28" t="s">
        <v>2618</v>
      </c>
      <c r="C857" s="23"/>
      <c r="D857" s="23"/>
      <c r="E857" s="23"/>
      <c r="F857" s="23"/>
      <c r="G857" s="23"/>
    </row>
    <row r="858" spans="1:7">
      <c r="A858" s="27">
        <v>4280</v>
      </c>
      <c r="B858" s="28" t="s">
        <v>2618</v>
      </c>
      <c r="C858" s="23"/>
      <c r="D858" s="23"/>
      <c r="E858" s="23"/>
      <c r="F858" s="23"/>
      <c r="G858" s="23"/>
    </row>
    <row r="859" spans="1:7">
      <c r="A859" s="27">
        <v>4280</v>
      </c>
      <c r="B859" s="28" t="s">
        <v>2618</v>
      </c>
      <c r="C859" s="23"/>
      <c r="D859" s="23"/>
      <c r="E859" s="23"/>
      <c r="F859" s="23"/>
      <c r="G859" s="23"/>
    </row>
    <row r="860" spans="1:7">
      <c r="A860" s="27">
        <v>4280</v>
      </c>
      <c r="B860" s="28" t="s">
        <v>2618</v>
      </c>
      <c r="C860" s="23"/>
      <c r="D860" s="23"/>
      <c r="E860" s="23"/>
      <c r="F860" s="23"/>
      <c r="G860" s="23"/>
    </row>
    <row r="861" spans="1:7">
      <c r="A861" s="27">
        <v>4280</v>
      </c>
      <c r="B861" s="28" t="s">
        <v>2618</v>
      </c>
      <c r="C861" s="23"/>
      <c r="D861" s="23"/>
      <c r="E861" s="23"/>
      <c r="F861" s="23"/>
      <c r="G861" s="23"/>
    </row>
    <row r="862" spans="1:7">
      <c r="A862" s="27">
        <v>4280</v>
      </c>
      <c r="B862" s="28" t="s">
        <v>2618</v>
      </c>
      <c r="C862" s="23"/>
      <c r="D862" s="23"/>
      <c r="E862" s="23"/>
      <c r="F862" s="23"/>
      <c r="G862" s="23"/>
    </row>
    <row r="863" spans="1:7">
      <c r="A863" s="27">
        <v>4280</v>
      </c>
      <c r="B863" s="28" t="s">
        <v>2618</v>
      </c>
      <c r="C863" s="23"/>
      <c r="D863" s="23"/>
      <c r="E863" s="23"/>
      <c r="F863" s="23"/>
      <c r="G863" s="23"/>
    </row>
    <row r="864" spans="1:7">
      <c r="A864" s="27">
        <v>4280</v>
      </c>
      <c r="B864" s="28" t="s">
        <v>2618</v>
      </c>
      <c r="C864" s="23"/>
      <c r="D864" s="23"/>
      <c r="E864" s="23"/>
      <c r="F864" s="23"/>
      <c r="G864" s="23"/>
    </row>
    <row r="865" spans="1:7">
      <c r="A865" s="27">
        <v>4280</v>
      </c>
      <c r="B865" s="28" t="s">
        <v>2618</v>
      </c>
      <c r="C865" s="23"/>
      <c r="D865" s="23"/>
      <c r="E865" s="23"/>
      <c r="F865" s="23"/>
      <c r="G865" s="23"/>
    </row>
    <row r="866" spans="1:7">
      <c r="A866" s="27">
        <v>4280</v>
      </c>
      <c r="B866" s="28" t="s">
        <v>2618</v>
      </c>
      <c r="C866" s="23"/>
      <c r="D866" s="23"/>
      <c r="E866" s="23"/>
      <c r="F866" s="23"/>
      <c r="G866" s="23"/>
    </row>
    <row r="867" spans="1:7">
      <c r="A867" s="27">
        <v>4280</v>
      </c>
      <c r="B867" s="28" t="s">
        <v>2618</v>
      </c>
      <c r="C867" s="23"/>
      <c r="D867" s="23"/>
      <c r="E867" s="23"/>
      <c r="F867" s="23"/>
      <c r="G867" s="23"/>
    </row>
    <row r="868" spans="1:7">
      <c r="A868" s="27">
        <v>4280</v>
      </c>
      <c r="B868" s="28" t="s">
        <v>2618</v>
      </c>
      <c r="C868" s="23"/>
      <c r="D868" s="23"/>
      <c r="E868" s="23"/>
      <c r="F868" s="23"/>
      <c r="G868" s="23"/>
    </row>
    <row r="869" spans="1:7">
      <c r="A869" s="27">
        <v>4280</v>
      </c>
      <c r="B869" s="28" t="s">
        <v>2618</v>
      </c>
      <c r="C869" s="23"/>
      <c r="D869" s="23"/>
      <c r="E869" s="23"/>
      <c r="F869" s="23"/>
      <c r="G869" s="23"/>
    </row>
    <row r="870" spans="1:7">
      <c r="A870" s="27">
        <v>4280</v>
      </c>
      <c r="B870" s="28" t="s">
        <v>2618</v>
      </c>
      <c r="C870" s="23"/>
      <c r="D870" s="23"/>
      <c r="E870" s="23"/>
      <c r="F870" s="23"/>
      <c r="G870" s="23"/>
    </row>
    <row r="871" spans="1:7">
      <c r="A871" s="27">
        <v>4280</v>
      </c>
      <c r="B871" s="28" t="s">
        <v>2618</v>
      </c>
      <c r="C871" s="23"/>
      <c r="D871" s="23"/>
      <c r="E871" s="23"/>
      <c r="F871" s="23"/>
      <c r="G871" s="23"/>
    </row>
    <row r="872" spans="1:7">
      <c r="A872" s="27">
        <v>4280</v>
      </c>
      <c r="B872" s="28" t="s">
        <v>2618</v>
      </c>
      <c r="C872" s="23"/>
      <c r="D872" s="23"/>
      <c r="E872" s="23"/>
      <c r="F872" s="23"/>
      <c r="G872" s="23"/>
    </row>
    <row r="873" spans="1:7">
      <c r="A873" s="27">
        <v>4280</v>
      </c>
      <c r="B873" s="28" t="s">
        <v>2618</v>
      </c>
      <c r="C873" s="23"/>
      <c r="D873" s="23"/>
      <c r="E873" s="23"/>
      <c r="F873" s="23"/>
      <c r="G873" s="23"/>
    </row>
    <row r="874" spans="1:7">
      <c r="A874" s="27">
        <v>4280</v>
      </c>
      <c r="B874" s="28" t="s">
        <v>2618</v>
      </c>
      <c r="C874" s="23"/>
      <c r="D874" s="23"/>
      <c r="E874" s="23"/>
      <c r="F874" s="23"/>
      <c r="G874" s="23"/>
    </row>
    <row r="875" spans="1:7">
      <c r="A875" s="27">
        <v>4287</v>
      </c>
      <c r="B875" s="28" t="s">
        <v>2619</v>
      </c>
      <c r="C875" s="23"/>
      <c r="D875" s="23"/>
      <c r="E875" s="23"/>
      <c r="F875" s="23"/>
      <c r="G875" s="23"/>
    </row>
    <row r="876" spans="1:7">
      <c r="A876" s="27">
        <v>4287</v>
      </c>
      <c r="B876" s="28" t="s">
        <v>2619</v>
      </c>
      <c r="C876" s="23"/>
      <c r="D876" s="23"/>
      <c r="E876" s="23"/>
      <c r="F876" s="23"/>
      <c r="G876" s="23"/>
    </row>
    <row r="877" spans="1:7">
      <c r="A877" s="27">
        <v>4287</v>
      </c>
      <c r="B877" s="28" t="s">
        <v>2619</v>
      </c>
      <c r="C877" s="23"/>
      <c r="D877" s="23"/>
      <c r="E877" s="23"/>
      <c r="F877" s="23"/>
      <c r="G877" s="23"/>
    </row>
    <row r="878" spans="1:7">
      <c r="A878" s="27">
        <v>4300</v>
      </c>
      <c r="B878" s="28" t="s">
        <v>2620</v>
      </c>
      <c r="C878" s="23"/>
      <c r="D878" s="23"/>
      <c r="E878" s="23"/>
      <c r="F878" s="23"/>
      <c r="G878" s="23"/>
    </row>
    <row r="879" spans="1:7">
      <c r="A879" s="27">
        <v>4300</v>
      </c>
      <c r="B879" s="28" t="s">
        <v>2620</v>
      </c>
      <c r="C879" s="23"/>
      <c r="D879" s="23"/>
      <c r="E879" s="23"/>
      <c r="F879" s="23"/>
      <c r="G879" s="23"/>
    </row>
    <row r="880" spans="1:7">
      <c r="A880" s="27">
        <v>4300</v>
      </c>
      <c r="B880" s="28" t="s">
        <v>2620</v>
      </c>
      <c r="C880" s="23"/>
      <c r="D880" s="23"/>
      <c r="E880" s="23"/>
      <c r="F880" s="23"/>
      <c r="G880" s="23"/>
    </row>
    <row r="881" spans="1:7">
      <c r="A881" s="27">
        <v>4300</v>
      </c>
      <c r="B881" s="28" t="s">
        <v>2620</v>
      </c>
      <c r="C881" s="23"/>
      <c r="D881" s="23"/>
      <c r="E881" s="23"/>
      <c r="F881" s="23"/>
      <c r="G881" s="23"/>
    </row>
    <row r="882" spans="1:7">
      <c r="A882" s="27">
        <v>4300</v>
      </c>
      <c r="B882" s="28" t="s">
        <v>2620</v>
      </c>
      <c r="C882" s="23"/>
      <c r="D882" s="23"/>
      <c r="E882" s="23"/>
      <c r="F882" s="23"/>
      <c r="G882" s="23"/>
    </row>
    <row r="883" spans="1:7">
      <c r="A883" s="27">
        <v>4300</v>
      </c>
      <c r="B883" s="28" t="s">
        <v>2620</v>
      </c>
      <c r="C883" s="23"/>
      <c r="D883" s="23"/>
      <c r="E883" s="23"/>
      <c r="F883" s="23"/>
      <c r="G883" s="23"/>
    </row>
    <row r="884" spans="1:7">
      <c r="A884" s="27">
        <v>4300</v>
      </c>
      <c r="B884" s="28" t="s">
        <v>2620</v>
      </c>
      <c r="C884" s="23"/>
      <c r="D884" s="23"/>
      <c r="E884" s="23"/>
      <c r="F884" s="23"/>
      <c r="G884" s="23"/>
    </row>
    <row r="885" spans="1:7">
      <c r="A885" s="27">
        <v>4317</v>
      </c>
      <c r="B885" s="28" t="s">
        <v>2621</v>
      </c>
      <c r="C885" s="23"/>
      <c r="D885" s="23"/>
      <c r="E885" s="23"/>
      <c r="F885" s="23"/>
      <c r="G885" s="23"/>
    </row>
    <row r="886" spans="1:7">
      <c r="A886" s="27">
        <v>4317</v>
      </c>
      <c r="B886" s="28" t="s">
        <v>2621</v>
      </c>
      <c r="C886" s="23"/>
      <c r="D886" s="23"/>
      <c r="E886" s="23"/>
      <c r="F886" s="23"/>
      <c r="G886" s="23"/>
    </row>
    <row r="887" spans="1:7">
      <c r="A887" s="27">
        <v>4317</v>
      </c>
      <c r="B887" s="28" t="s">
        <v>2621</v>
      </c>
      <c r="C887" s="23"/>
      <c r="D887" s="23"/>
      <c r="E887" s="23"/>
      <c r="F887" s="23"/>
      <c r="G887" s="23"/>
    </row>
    <row r="888" spans="1:7">
      <c r="A888" s="27">
        <v>4317</v>
      </c>
      <c r="B888" s="28" t="s">
        <v>2621</v>
      </c>
      <c r="C888" s="23"/>
      <c r="D888" s="23"/>
      <c r="E888" s="23"/>
      <c r="F888" s="23"/>
      <c r="G888" s="23"/>
    </row>
    <row r="889" spans="1:7">
      <c r="A889" s="27">
        <v>4317</v>
      </c>
      <c r="B889" s="28" t="s">
        <v>2621</v>
      </c>
      <c r="C889" s="23"/>
      <c r="D889" s="23"/>
      <c r="E889" s="23"/>
      <c r="F889" s="23"/>
      <c r="G889" s="23"/>
    </row>
    <row r="890" spans="1:7">
      <c r="A890" s="27">
        <v>4317</v>
      </c>
      <c r="B890" s="28" t="s">
        <v>2621</v>
      </c>
      <c r="C890" s="23"/>
      <c r="D890" s="23"/>
      <c r="E890" s="23"/>
      <c r="F890" s="23"/>
      <c r="G890" s="23"/>
    </row>
    <row r="891" spans="1:7">
      <c r="A891" s="27">
        <v>4340</v>
      </c>
      <c r="B891" s="28" t="s">
        <v>2622</v>
      </c>
      <c r="C891" s="23"/>
      <c r="D891" s="23"/>
      <c r="E891" s="23"/>
      <c r="F891" s="23"/>
      <c r="G891" s="23"/>
    </row>
    <row r="892" spans="1:7">
      <c r="A892" s="27">
        <v>4340</v>
      </c>
      <c r="B892" s="28" t="s">
        <v>2622</v>
      </c>
      <c r="C892" s="23"/>
      <c r="D892" s="23"/>
      <c r="E892" s="23"/>
      <c r="F892" s="23"/>
      <c r="G892" s="23"/>
    </row>
    <row r="893" spans="1:7">
      <c r="A893" s="27">
        <v>4340</v>
      </c>
      <c r="B893" s="28" t="s">
        <v>2622</v>
      </c>
      <c r="C893" s="23"/>
      <c r="D893" s="23"/>
      <c r="E893" s="23"/>
      <c r="F893" s="23"/>
      <c r="G893" s="23"/>
    </row>
    <row r="894" spans="1:7">
      <c r="A894" s="27">
        <v>4340</v>
      </c>
      <c r="B894" s="28" t="s">
        <v>2622</v>
      </c>
      <c r="C894" s="23"/>
      <c r="D894" s="23"/>
      <c r="E894" s="23"/>
      <c r="F894" s="23"/>
      <c r="G894" s="23"/>
    </row>
    <row r="895" spans="1:7">
      <c r="A895" s="27">
        <v>4342</v>
      </c>
      <c r="B895" s="28" t="s">
        <v>2622</v>
      </c>
      <c r="C895" s="23"/>
      <c r="D895" s="23"/>
      <c r="E895" s="23"/>
      <c r="F895" s="23"/>
      <c r="G895" s="23"/>
    </row>
    <row r="896" spans="1:7">
      <c r="A896" s="27">
        <v>4347</v>
      </c>
      <c r="B896" s="28" t="s">
        <v>2623</v>
      </c>
      <c r="C896" s="23"/>
      <c r="D896" s="23"/>
      <c r="E896" s="23"/>
      <c r="F896" s="23"/>
      <c r="G896" s="23"/>
    </row>
    <row r="897" spans="1:7">
      <c r="A897" s="27">
        <v>4347</v>
      </c>
      <c r="B897" s="28" t="s">
        <v>2623</v>
      </c>
      <c r="C897" s="23"/>
      <c r="D897" s="23"/>
      <c r="E897" s="23"/>
      <c r="F897" s="23"/>
      <c r="G897" s="23"/>
    </row>
    <row r="898" spans="1:7">
      <c r="A898" s="27">
        <v>4347</v>
      </c>
      <c r="B898" s="28" t="s">
        <v>2623</v>
      </c>
      <c r="C898" s="23"/>
      <c r="D898" s="23"/>
      <c r="E898" s="23"/>
      <c r="F898" s="23"/>
      <c r="G898" s="23"/>
    </row>
    <row r="899" spans="1:7">
      <c r="A899" s="27">
        <v>4347</v>
      </c>
      <c r="B899" s="28" t="s">
        <v>2623</v>
      </c>
      <c r="C899" s="23"/>
      <c r="D899" s="23"/>
      <c r="E899" s="23"/>
      <c r="F899" s="23"/>
      <c r="G899" s="23"/>
    </row>
    <row r="900" spans="1:7">
      <c r="A900" s="27">
        <v>4347</v>
      </c>
      <c r="B900" s="28" t="s">
        <v>2623</v>
      </c>
      <c r="C900" s="23"/>
      <c r="D900" s="23"/>
      <c r="E900" s="23"/>
      <c r="F900" s="23"/>
      <c r="G900" s="23"/>
    </row>
    <row r="901" spans="1:7">
      <c r="A901" s="27">
        <v>4350</v>
      </c>
      <c r="B901" s="28" t="s">
        <v>2624</v>
      </c>
      <c r="C901" s="23"/>
      <c r="D901" s="23"/>
      <c r="E901" s="23"/>
      <c r="F901" s="23"/>
      <c r="G901" s="23"/>
    </row>
    <row r="902" spans="1:7">
      <c r="A902" s="27">
        <v>4350</v>
      </c>
      <c r="B902" s="28" t="s">
        <v>2624</v>
      </c>
      <c r="C902" s="23"/>
      <c r="D902" s="23"/>
      <c r="E902" s="23"/>
      <c r="F902" s="23"/>
      <c r="G902" s="23"/>
    </row>
    <row r="903" spans="1:7">
      <c r="A903" s="27">
        <v>4350</v>
      </c>
      <c r="B903" s="28" t="s">
        <v>2624</v>
      </c>
      <c r="C903" s="23"/>
      <c r="D903" s="23"/>
      <c r="E903" s="23"/>
      <c r="F903" s="23"/>
      <c r="G903" s="23"/>
    </row>
    <row r="904" spans="1:7">
      <c r="A904" s="27">
        <v>4350</v>
      </c>
      <c r="B904" s="28" t="s">
        <v>2624</v>
      </c>
      <c r="C904" s="23"/>
      <c r="D904" s="23"/>
      <c r="E904" s="23"/>
      <c r="F904" s="23"/>
      <c r="G904" s="23"/>
    </row>
    <row r="905" spans="1:7">
      <c r="A905" s="27">
        <v>4351</v>
      </c>
      <c r="B905" s="28" t="s">
        <v>2624</v>
      </c>
      <c r="C905" s="23"/>
      <c r="D905" s="23"/>
      <c r="E905" s="23"/>
      <c r="F905" s="23"/>
      <c r="G905" s="23"/>
    </row>
    <row r="906" spans="1:7">
      <c r="A906" s="27">
        <v>4357</v>
      </c>
      <c r="B906" s="28" t="s">
        <v>2625</v>
      </c>
      <c r="C906" s="23"/>
      <c r="D906" s="23"/>
      <c r="E906" s="23"/>
      <c r="F906" s="23"/>
      <c r="G906" s="23"/>
    </row>
    <row r="907" spans="1:7">
      <c r="A907" s="27">
        <v>4357</v>
      </c>
      <c r="B907" s="28" t="s">
        <v>2625</v>
      </c>
      <c r="C907" s="23"/>
      <c r="D907" s="23"/>
      <c r="E907" s="23"/>
      <c r="F907" s="23"/>
      <c r="G907" s="23"/>
    </row>
    <row r="908" spans="1:7">
      <c r="A908" s="27">
        <v>4357</v>
      </c>
      <c r="B908" s="28" t="s">
        <v>2625</v>
      </c>
      <c r="C908" s="23"/>
      <c r="D908" s="23"/>
      <c r="E908" s="23"/>
      <c r="F908" s="23"/>
      <c r="G908" s="23"/>
    </row>
    <row r="909" spans="1:7">
      <c r="A909" s="27">
        <v>4357</v>
      </c>
      <c r="B909" s="28" t="s">
        <v>2625</v>
      </c>
      <c r="C909" s="23"/>
      <c r="D909" s="23"/>
      <c r="E909" s="23"/>
      <c r="F909" s="23"/>
      <c r="G909" s="23"/>
    </row>
    <row r="910" spans="1:7">
      <c r="A910" s="27">
        <v>4360</v>
      </c>
      <c r="B910" s="28" t="s">
        <v>2626</v>
      </c>
      <c r="C910" s="23"/>
      <c r="D910" s="23"/>
      <c r="E910" s="23"/>
      <c r="F910" s="23"/>
      <c r="G910" s="23"/>
    </row>
    <row r="911" spans="1:7">
      <c r="A911" s="27">
        <v>4360</v>
      </c>
      <c r="B911" s="28" t="s">
        <v>2626</v>
      </c>
      <c r="C911" s="23"/>
      <c r="D911" s="23"/>
      <c r="E911" s="23"/>
      <c r="F911" s="23"/>
      <c r="G911" s="23"/>
    </row>
    <row r="912" spans="1:7">
      <c r="A912" s="27">
        <v>4360</v>
      </c>
      <c r="B912" s="28" t="s">
        <v>2626</v>
      </c>
      <c r="C912" s="23"/>
      <c r="D912" s="23"/>
      <c r="E912" s="23"/>
      <c r="F912" s="23"/>
      <c r="G912" s="23"/>
    </row>
    <row r="913" spans="1:7">
      <c r="A913" s="27">
        <v>4360</v>
      </c>
      <c r="B913" s="28" t="s">
        <v>2626</v>
      </c>
      <c r="C913" s="23"/>
      <c r="D913" s="23"/>
      <c r="E913" s="23"/>
      <c r="F913" s="23"/>
      <c r="G913" s="23"/>
    </row>
    <row r="914" spans="1:7">
      <c r="A914" s="27">
        <v>4360</v>
      </c>
      <c r="B914" s="28" t="s">
        <v>2626</v>
      </c>
      <c r="C914" s="23"/>
      <c r="D914" s="23"/>
      <c r="E914" s="23"/>
      <c r="F914" s="23"/>
      <c r="G914" s="23"/>
    </row>
    <row r="915" spans="1:7">
      <c r="A915" s="27">
        <v>4367</v>
      </c>
      <c r="B915" s="28" t="s">
        <v>2627</v>
      </c>
      <c r="C915" s="23"/>
      <c r="D915" s="23"/>
      <c r="E915" s="23"/>
      <c r="F915" s="23"/>
      <c r="G915" s="23"/>
    </row>
    <row r="916" spans="1:7">
      <c r="A916" s="27">
        <v>4367</v>
      </c>
      <c r="B916" s="28" t="s">
        <v>2627</v>
      </c>
      <c r="C916" s="23"/>
      <c r="D916" s="23"/>
      <c r="E916" s="23"/>
      <c r="F916" s="23"/>
      <c r="G916" s="23"/>
    </row>
    <row r="917" spans="1:7">
      <c r="A917" s="27">
        <v>4367</v>
      </c>
      <c r="B917" s="28" t="s">
        <v>2627</v>
      </c>
      <c r="C917" s="23"/>
      <c r="D917" s="23"/>
      <c r="E917" s="23"/>
      <c r="F917" s="23"/>
      <c r="G917" s="23"/>
    </row>
    <row r="918" spans="1:7">
      <c r="A918" s="27">
        <v>4367</v>
      </c>
      <c r="B918" s="28" t="s">
        <v>2627</v>
      </c>
      <c r="C918" s="23"/>
      <c r="D918" s="23"/>
      <c r="E918" s="23"/>
      <c r="F918" s="23"/>
      <c r="G918" s="23"/>
    </row>
    <row r="919" spans="1:7">
      <c r="A919" s="27">
        <v>4367</v>
      </c>
      <c r="B919" s="28" t="s">
        <v>2627</v>
      </c>
      <c r="C919" s="23"/>
      <c r="D919" s="23"/>
      <c r="E919" s="23"/>
      <c r="F919" s="23"/>
      <c r="G919" s="23"/>
    </row>
    <row r="920" spans="1:7">
      <c r="A920" s="27">
        <v>4400</v>
      </c>
      <c r="B920" s="28" t="s">
        <v>2628</v>
      </c>
      <c r="C920" s="23"/>
      <c r="D920" s="23"/>
      <c r="E920" s="23"/>
      <c r="F920" s="23"/>
      <c r="G920" s="23"/>
    </row>
    <row r="921" spans="1:7">
      <c r="A921" s="27">
        <v>4400</v>
      </c>
      <c r="B921" s="28" t="s">
        <v>2628</v>
      </c>
      <c r="C921" s="23"/>
      <c r="D921" s="23"/>
      <c r="E921" s="23"/>
      <c r="F921" s="23"/>
      <c r="G921" s="23"/>
    </row>
    <row r="922" spans="1:7">
      <c r="A922" s="27">
        <v>4400</v>
      </c>
      <c r="B922" s="28" t="s">
        <v>2628</v>
      </c>
      <c r="C922" s="23"/>
      <c r="D922" s="23"/>
      <c r="E922" s="23"/>
      <c r="F922" s="23"/>
      <c r="G922" s="23"/>
    </row>
    <row r="923" spans="1:7">
      <c r="A923" s="27">
        <v>4400</v>
      </c>
      <c r="B923" s="28" t="s">
        <v>2628</v>
      </c>
      <c r="C923" s="23"/>
      <c r="D923" s="23"/>
      <c r="E923" s="23"/>
      <c r="F923" s="23"/>
      <c r="G923" s="23"/>
    </row>
    <row r="924" spans="1:7">
      <c r="A924" s="27">
        <v>4400</v>
      </c>
      <c r="B924" s="28" t="s">
        <v>2628</v>
      </c>
      <c r="C924" s="23"/>
      <c r="D924" s="23"/>
      <c r="E924" s="23"/>
      <c r="F924" s="23"/>
      <c r="G924" s="23"/>
    </row>
    <row r="925" spans="1:7">
      <c r="A925" s="27">
        <v>4400</v>
      </c>
      <c r="B925" s="28" t="s">
        <v>2628</v>
      </c>
      <c r="C925" s="23"/>
      <c r="D925" s="23"/>
      <c r="E925" s="23"/>
      <c r="F925" s="23"/>
      <c r="G925" s="23"/>
    </row>
    <row r="926" spans="1:7">
      <c r="A926" s="27">
        <v>4400</v>
      </c>
      <c r="B926" s="28" t="s">
        <v>2628</v>
      </c>
      <c r="C926" s="23"/>
      <c r="D926" s="23"/>
      <c r="E926" s="23"/>
      <c r="F926" s="23"/>
      <c r="G926" s="23"/>
    </row>
    <row r="927" spans="1:7">
      <c r="A927" s="27">
        <v>4420</v>
      </c>
      <c r="B927" s="28" t="s">
        <v>2629</v>
      </c>
      <c r="C927" s="23"/>
      <c r="D927" s="23"/>
      <c r="E927" s="23"/>
      <c r="F927" s="23"/>
      <c r="G927" s="23"/>
    </row>
    <row r="928" spans="1:7">
      <c r="A928" s="27">
        <v>4420</v>
      </c>
      <c r="B928" s="28" t="s">
        <v>2629</v>
      </c>
      <c r="C928" s="23"/>
      <c r="D928" s="23"/>
      <c r="E928" s="23"/>
      <c r="F928" s="23"/>
      <c r="G928" s="23"/>
    </row>
    <row r="929" spans="1:7">
      <c r="A929" s="27">
        <v>4420</v>
      </c>
      <c r="B929" s="28" t="s">
        <v>2629</v>
      </c>
      <c r="C929" s="23"/>
      <c r="D929" s="23"/>
      <c r="E929" s="23"/>
      <c r="F929" s="23"/>
      <c r="G929" s="23"/>
    </row>
    <row r="930" spans="1:7">
      <c r="A930" s="27">
        <v>4430</v>
      </c>
      <c r="B930" s="28" t="s">
        <v>2630</v>
      </c>
      <c r="C930" s="23"/>
      <c r="D930" s="23"/>
      <c r="E930" s="23"/>
      <c r="F930" s="23"/>
      <c r="G930" s="23"/>
    </row>
    <row r="931" spans="1:7">
      <c r="A931" s="27">
        <v>4431</v>
      </c>
      <c r="B931" s="28" t="s">
        <v>2630</v>
      </c>
      <c r="C931" s="23"/>
      <c r="D931" s="23"/>
      <c r="E931" s="23"/>
      <c r="F931" s="23"/>
      <c r="G931" s="23"/>
    </row>
    <row r="932" spans="1:7">
      <c r="A932" s="27">
        <v>4432</v>
      </c>
      <c r="B932" s="28" t="s">
        <v>2630</v>
      </c>
      <c r="C932" s="23"/>
      <c r="D932" s="23"/>
      <c r="E932" s="23"/>
      <c r="F932" s="23"/>
      <c r="G932" s="23"/>
    </row>
    <row r="933" spans="1:7">
      <c r="A933" s="27">
        <v>4432</v>
      </c>
      <c r="B933" s="28" t="s">
        <v>2630</v>
      </c>
      <c r="C933" s="23"/>
      <c r="D933" s="23"/>
      <c r="E933" s="23"/>
      <c r="F933" s="23"/>
      <c r="G933" s="23"/>
    </row>
    <row r="934" spans="1:7">
      <c r="A934" s="27">
        <v>4450</v>
      </c>
      <c r="B934" s="28" t="s">
        <v>2631</v>
      </c>
      <c r="C934" s="23"/>
      <c r="D934" s="23"/>
      <c r="E934" s="23"/>
      <c r="F934" s="23"/>
      <c r="G934" s="23"/>
    </row>
    <row r="935" spans="1:7">
      <c r="A935" s="27">
        <v>4450</v>
      </c>
      <c r="B935" s="28" t="s">
        <v>2631</v>
      </c>
      <c r="C935" s="23"/>
      <c r="D935" s="23"/>
      <c r="E935" s="23"/>
      <c r="F935" s="23"/>
      <c r="G935" s="23"/>
    </row>
    <row r="936" spans="1:7">
      <c r="A936" s="27">
        <v>4450</v>
      </c>
      <c r="B936" s="28" t="s">
        <v>2631</v>
      </c>
      <c r="C936" s="23"/>
      <c r="D936" s="23"/>
      <c r="E936" s="23"/>
      <c r="F936" s="23"/>
      <c r="G936" s="23"/>
    </row>
    <row r="937" spans="1:7">
      <c r="A937" s="27">
        <v>4451</v>
      </c>
      <c r="B937" s="28" t="s">
        <v>2631</v>
      </c>
      <c r="C937" s="23"/>
      <c r="D937" s="23"/>
      <c r="E937" s="23"/>
      <c r="F937" s="23"/>
      <c r="G937" s="23"/>
    </row>
    <row r="938" spans="1:7">
      <c r="A938" s="27">
        <v>4452</v>
      </c>
      <c r="B938" s="28" t="s">
        <v>2631</v>
      </c>
      <c r="C938" s="23"/>
      <c r="D938" s="23"/>
      <c r="E938" s="23"/>
      <c r="F938" s="23"/>
      <c r="G938" s="23"/>
    </row>
    <row r="939" spans="1:7">
      <c r="A939" s="27">
        <v>4452</v>
      </c>
      <c r="B939" s="28" t="s">
        <v>2631</v>
      </c>
      <c r="C939" s="23"/>
      <c r="D939" s="23"/>
      <c r="E939" s="23"/>
      <c r="F939" s="23"/>
      <c r="G939" s="23"/>
    </row>
    <row r="940" spans="1:7">
      <c r="A940" s="27">
        <v>4453</v>
      </c>
      <c r="B940" s="28" t="s">
        <v>2631</v>
      </c>
      <c r="C940" s="23"/>
      <c r="D940" s="23"/>
      <c r="E940" s="23"/>
      <c r="F940" s="23"/>
      <c r="G940" s="23"/>
    </row>
    <row r="941" spans="1:7">
      <c r="A941" s="27">
        <v>4458</v>
      </c>
      <c r="B941" s="28" t="s">
        <v>2631</v>
      </c>
      <c r="C941" s="23"/>
      <c r="D941" s="23"/>
      <c r="E941" s="23"/>
      <c r="F941" s="23"/>
      <c r="G941" s="23"/>
    </row>
    <row r="942" spans="1:7">
      <c r="A942" s="27">
        <v>4460</v>
      </c>
      <c r="B942" s="28" t="s">
        <v>2632</v>
      </c>
      <c r="C942" s="23"/>
      <c r="D942" s="23"/>
      <c r="E942" s="23"/>
      <c r="F942" s="23"/>
      <c r="G942" s="23"/>
    </row>
    <row r="943" spans="1:7">
      <c r="A943" s="27">
        <v>4460</v>
      </c>
      <c r="B943" s="28" t="s">
        <v>2632</v>
      </c>
      <c r="C943" s="23"/>
      <c r="D943" s="23"/>
      <c r="E943" s="23"/>
      <c r="F943" s="23"/>
      <c r="G943" s="23"/>
    </row>
    <row r="944" spans="1:7">
      <c r="A944" s="27">
        <v>4460</v>
      </c>
      <c r="B944" s="28" t="s">
        <v>2632</v>
      </c>
      <c r="C944" s="23"/>
      <c r="D944" s="23"/>
      <c r="E944" s="23"/>
      <c r="F944" s="23"/>
      <c r="G944" s="23"/>
    </row>
    <row r="945" spans="1:7">
      <c r="A945" s="27">
        <v>4460</v>
      </c>
      <c r="B945" s="28" t="s">
        <v>2632</v>
      </c>
      <c r="C945" s="23"/>
      <c r="D945" s="23"/>
      <c r="E945" s="23"/>
      <c r="F945" s="23"/>
      <c r="G945" s="23"/>
    </row>
    <row r="946" spans="1:7">
      <c r="A946" s="27">
        <v>4460</v>
      </c>
      <c r="B946" s="28" t="s">
        <v>2632</v>
      </c>
      <c r="C946" s="23"/>
      <c r="D946" s="23"/>
      <c r="E946" s="23"/>
      <c r="F946" s="23"/>
      <c r="G946" s="23"/>
    </row>
    <row r="947" spans="1:7">
      <c r="A947" s="27">
        <v>4460</v>
      </c>
      <c r="B947" s="28" t="s">
        <v>2632</v>
      </c>
      <c r="C947" s="23"/>
      <c r="D947" s="23"/>
      <c r="E947" s="23"/>
      <c r="F947" s="23"/>
      <c r="G947" s="23"/>
    </row>
    <row r="948" spans="1:7">
      <c r="A948" s="27">
        <v>4470</v>
      </c>
      <c r="B948" s="28" t="s">
        <v>2633</v>
      </c>
      <c r="C948" s="23"/>
      <c r="D948" s="23"/>
      <c r="E948" s="23"/>
      <c r="F948" s="23"/>
      <c r="G948" s="23"/>
    </row>
    <row r="949" spans="1:7">
      <c r="A949" s="27">
        <v>4480</v>
      </c>
      <c r="B949" s="28" t="s">
        <v>2634</v>
      </c>
      <c r="C949" s="23"/>
      <c r="D949" s="23"/>
      <c r="E949" s="23"/>
      <c r="F949" s="23"/>
      <c r="G949" s="23"/>
    </row>
    <row r="950" spans="1:7">
      <c r="A950" s="27">
        <v>4480</v>
      </c>
      <c r="B950" s="28" t="s">
        <v>2634</v>
      </c>
      <c r="C950" s="23"/>
      <c r="D950" s="23"/>
      <c r="E950" s="23"/>
      <c r="F950" s="23"/>
      <c r="G950" s="23"/>
    </row>
    <row r="951" spans="1:7">
      <c r="A951" s="27">
        <v>4480</v>
      </c>
      <c r="B951" s="28" t="s">
        <v>2634</v>
      </c>
      <c r="C951" s="23"/>
      <c r="D951" s="23"/>
      <c r="E951" s="23"/>
      <c r="F951" s="23"/>
      <c r="G951" s="23"/>
    </row>
    <row r="952" spans="1:7">
      <c r="A952" s="27">
        <v>4480</v>
      </c>
      <c r="B952" s="28" t="s">
        <v>2634</v>
      </c>
      <c r="C952" s="23"/>
      <c r="D952" s="23"/>
      <c r="E952" s="23"/>
      <c r="F952" s="23"/>
      <c r="G952" s="23"/>
    </row>
    <row r="953" spans="1:7">
      <c r="A953" s="27">
        <v>4500</v>
      </c>
      <c r="B953" s="28" t="s">
        <v>2635</v>
      </c>
      <c r="C953" s="23"/>
      <c r="D953" s="23"/>
      <c r="E953" s="23"/>
      <c r="F953" s="23"/>
      <c r="G953" s="23"/>
    </row>
    <row r="954" spans="1:7">
      <c r="A954" s="27">
        <v>4500</v>
      </c>
      <c r="B954" s="28" t="s">
        <v>2635</v>
      </c>
      <c r="C954" s="23"/>
      <c r="D954" s="23"/>
      <c r="E954" s="23"/>
      <c r="F954" s="23"/>
      <c r="G954" s="23"/>
    </row>
    <row r="955" spans="1:7">
      <c r="A955" s="27">
        <v>4500</v>
      </c>
      <c r="B955" s="28" t="s">
        <v>2635</v>
      </c>
      <c r="C955" s="23"/>
      <c r="D955" s="23"/>
      <c r="E955" s="23"/>
      <c r="F955" s="23"/>
      <c r="G955" s="23"/>
    </row>
    <row r="956" spans="1:7">
      <c r="A956" s="27">
        <v>4520</v>
      </c>
      <c r="B956" s="28" t="s">
        <v>2636</v>
      </c>
      <c r="C956" s="23"/>
      <c r="D956" s="23"/>
      <c r="E956" s="23"/>
      <c r="F956" s="23"/>
      <c r="G956" s="23"/>
    </row>
    <row r="957" spans="1:7">
      <c r="A957" s="27">
        <v>4520</v>
      </c>
      <c r="B957" s="28" t="s">
        <v>2636</v>
      </c>
      <c r="C957" s="23"/>
      <c r="D957" s="23"/>
      <c r="E957" s="23"/>
      <c r="F957" s="23"/>
      <c r="G957" s="23"/>
    </row>
    <row r="958" spans="1:7">
      <c r="A958" s="27">
        <v>4520</v>
      </c>
      <c r="B958" s="28" t="s">
        <v>2636</v>
      </c>
      <c r="C958" s="23"/>
      <c r="D958" s="23"/>
      <c r="E958" s="23"/>
      <c r="F958" s="23"/>
      <c r="G958" s="23"/>
    </row>
    <row r="959" spans="1:7">
      <c r="A959" s="27">
        <v>4520</v>
      </c>
      <c r="B959" s="28" t="s">
        <v>2636</v>
      </c>
      <c r="C959" s="23"/>
      <c r="D959" s="23"/>
      <c r="E959" s="23"/>
      <c r="F959" s="23"/>
      <c r="G959" s="23"/>
    </row>
    <row r="960" spans="1:7">
      <c r="A960" s="27">
        <v>4520</v>
      </c>
      <c r="B960" s="28" t="s">
        <v>2636</v>
      </c>
      <c r="C960" s="23"/>
      <c r="D960" s="23"/>
      <c r="E960" s="23"/>
      <c r="F960" s="23"/>
      <c r="G960" s="23"/>
    </row>
    <row r="961" spans="1:7">
      <c r="A961" s="27">
        <v>4520</v>
      </c>
      <c r="B961" s="28" t="s">
        <v>2636</v>
      </c>
      <c r="C961" s="23"/>
      <c r="D961" s="23"/>
      <c r="E961" s="23"/>
      <c r="F961" s="23"/>
      <c r="G961" s="23"/>
    </row>
    <row r="962" spans="1:7">
      <c r="A962" s="27">
        <v>4530</v>
      </c>
      <c r="B962" s="28" t="s">
        <v>2637</v>
      </c>
      <c r="C962" s="23"/>
      <c r="D962" s="23"/>
      <c r="E962" s="23"/>
      <c r="F962" s="23"/>
      <c r="G962" s="23"/>
    </row>
    <row r="963" spans="1:7">
      <c r="A963" s="27">
        <v>4530</v>
      </c>
      <c r="B963" s="28" t="s">
        <v>2637</v>
      </c>
      <c r="C963" s="23"/>
      <c r="D963" s="23"/>
      <c r="E963" s="23"/>
      <c r="F963" s="23"/>
      <c r="G963" s="23"/>
    </row>
    <row r="964" spans="1:7">
      <c r="A964" s="27">
        <v>4530</v>
      </c>
      <c r="B964" s="28" t="s">
        <v>2637</v>
      </c>
      <c r="C964" s="23"/>
      <c r="D964" s="23"/>
      <c r="E964" s="23"/>
      <c r="F964" s="23"/>
      <c r="G964" s="23"/>
    </row>
    <row r="965" spans="1:7">
      <c r="A965" s="27">
        <v>4530</v>
      </c>
      <c r="B965" s="28" t="s">
        <v>2637</v>
      </c>
      <c r="C965" s="23"/>
      <c r="D965" s="23"/>
      <c r="E965" s="23"/>
      <c r="F965" s="23"/>
      <c r="G965" s="23"/>
    </row>
    <row r="966" spans="1:7">
      <c r="A966" s="27">
        <v>4530</v>
      </c>
      <c r="B966" s="28" t="s">
        <v>2637</v>
      </c>
      <c r="C966" s="23"/>
      <c r="D966" s="23"/>
      <c r="E966" s="23"/>
      <c r="F966" s="23"/>
      <c r="G966" s="23"/>
    </row>
    <row r="967" spans="1:7">
      <c r="A967" s="27">
        <v>4537</v>
      </c>
      <c r="B967" s="28" t="s">
        <v>2638</v>
      </c>
      <c r="C967" s="23"/>
      <c r="D967" s="23"/>
      <c r="E967" s="23"/>
      <c r="F967" s="23"/>
      <c r="G967" s="23"/>
    </row>
    <row r="968" spans="1:7">
      <c r="A968" s="27">
        <v>4537</v>
      </c>
      <c r="B968" s="28" t="s">
        <v>2638</v>
      </c>
      <c r="C968" s="23"/>
      <c r="D968" s="23"/>
      <c r="E968" s="23"/>
      <c r="F968" s="23"/>
      <c r="G968" s="23"/>
    </row>
    <row r="969" spans="1:7">
      <c r="A969" s="27">
        <v>4537</v>
      </c>
      <c r="B969" s="28" t="s">
        <v>2638</v>
      </c>
      <c r="C969" s="23"/>
      <c r="D969" s="23"/>
      <c r="E969" s="23"/>
      <c r="F969" s="23"/>
      <c r="G969" s="23"/>
    </row>
    <row r="970" spans="1:7">
      <c r="A970" s="27">
        <v>4537</v>
      </c>
      <c r="B970" s="28" t="s">
        <v>2638</v>
      </c>
      <c r="C970" s="23"/>
      <c r="D970" s="23"/>
      <c r="E970" s="23"/>
      <c r="F970" s="23"/>
      <c r="G970" s="23"/>
    </row>
    <row r="971" spans="1:7">
      <c r="A971" s="27">
        <v>4540</v>
      </c>
      <c r="B971" s="28" t="s">
        <v>2639</v>
      </c>
      <c r="C971" s="23"/>
      <c r="D971" s="23"/>
      <c r="E971" s="23"/>
      <c r="F971" s="23"/>
      <c r="G971" s="23"/>
    </row>
    <row r="972" spans="1:7">
      <c r="A972" s="27">
        <v>4540</v>
      </c>
      <c r="B972" s="28" t="s">
        <v>2639</v>
      </c>
      <c r="C972" s="23"/>
      <c r="D972" s="23"/>
      <c r="E972" s="23"/>
      <c r="F972" s="23"/>
      <c r="G972" s="23"/>
    </row>
    <row r="973" spans="1:7">
      <c r="A973" s="27">
        <v>4540</v>
      </c>
      <c r="B973" s="28" t="s">
        <v>2639</v>
      </c>
      <c r="C973" s="23"/>
      <c r="D973" s="23"/>
      <c r="E973" s="23"/>
      <c r="F973" s="23"/>
      <c r="G973" s="23"/>
    </row>
    <row r="974" spans="1:7">
      <c r="A974" s="27">
        <v>4540</v>
      </c>
      <c r="B974" s="28" t="s">
        <v>2639</v>
      </c>
      <c r="C974" s="23"/>
      <c r="D974" s="23"/>
      <c r="E974" s="23"/>
      <c r="F974" s="23"/>
      <c r="G974" s="23"/>
    </row>
    <row r="975" spans="1:7">
      <c r="A975" s="27">
        <v>4540</v>
      </c>
      <c r="B975" s="28" t="s">
        <v>2639</v>
      </c>
      <c r="C975" s="23"/>
      <c r="D975" s="23"/>
      <c r="E975" s="23"/>
      <c r="F975" s="23"/>
      <c r="G975" s="23"/>
    </row>
    <row r="976" spans="1:7">
      <c r="A976" s="27">
        <v>4550</v>
      </c>
      <c r="B976" s="28" t="s">
        <v>2640</v>
      </c>
      <c r="C976" s="23"/>
      <c r="D976" s="23"/>
      <c r="E976" s="23"/>
      <c r="F976" s="23"/>
      <c r="G976" s="23"/>
    </row>
    <row r="977" spans="1:7">
      <c r="A977" s="27">
        <v>4550</v>
      </c>
      <c r="B977" s="28" t="s">
        <v>2640</v>
      </c>
      <c r="C977" s="23"/>
      <c r="D977" s="23"/>
      <c r="E977" s="23"/>
      <c r="F977" s="23"/>
      <c r="G977" s="23"/>
    </row>
    <row r="978" spans="1:7">
      <c r="A978" s="27">
        <v>4550</v>
      </c>
      <c r="B978" s="28" t="s">
        <v>2640</v>
      </c>
      <c r="C978" s="23"/>
      <c r="D978" s="23"/>
      <c r="E978" s="23"/>
      <c r="F978" s="23"/>
      <c r="G978" s="23"/>
    </row>
    <row r="979" spans="1:7">
      <c r="A979" s="27">
        <v>4550</v>
      </c>
      <c r="B979" s="28" t="s">
        <v>2640</v>
      </c>
      <c r="C979" s="23"/>
      <c r="D979" s="23"/>
      <c r="E979" s="23"/>
      <c r="F979" s="23"/>
      <c r="G979" s="23"/>
    </row>
    <row r="980" spans="1:7">
      <c r="A980" s="27">
        <v>4557</v>
      </c>
      <c r="B980" s="28" t="s">
        <v>2641</v>
      </c>
      <c r="C980" s="23"/>
      <c r="D980" s="23"/>
      <c r="E980" s="23"/>
      <c r="F980" s="23"/>
      <c r="G980" s="23"/>
    </row>
    <row r="981" spans="1:7">
      <c r="A981" s="27">
        <v>4557</v>
      </c>
      <c r="B981" s="28" t="s">
        <v>2641</v>
      </c>
      <c r="C981" s="23"/>
      <c r="D981" s="23"/>
      <c r="E981" s="23"/>
      <c r="F981" s="23"/>
      <c r="G981" s="23"/>
    </row>
    <row r="982" spans="1:7">
      <c r="A982" s="27">
        <v>4557</v>
      </c>
      <c r="B982" s="28" t="s">
        <v>2641</v>
      </c>
      <c r="C982" s="23"/>
      <c r="D982" s="23"/>
      <c r="E982" s="23"/>
      <c r="F982" s="23"/>
      <c r="G982" s="23"/>
    </row>
    <row r="983" spans="1:7">
      <c r="A983" s="27">
        <v>4557</v>
      </c>
      <c r="B983" s="28" t="s">
        <v>2641</v>
      </c>
      <c r="C983" s="23"/>
      <c r="D983" s="23"/>
      <c r="E983" s="23"/>
      <c r="F983" s="23"/>
      <c r="G983" s="23"/>
    </row>
    <row r="984" spans="1:7">
      <c r="A984" s="27">
        <v>4557</v>
      </c>
      <c r="B984" s="28" t="s">
        <v>2641</v>
      </c>
      <c r="C984" s="23"/>
      <c r="D984" s="23"/>
      <c r="E984" s="23"/>
      <c r="F984" s="23"/>
      <c r="G984" s="23"/>
    </row>
    <row r="985" spans="1:7">
      <c r="A985" s="27">
        <v>4557</v>
      </c>
      <c r="B985" s="28" t="s">
        <v>2641</v>
      </c>
      <c r="C985" s="23"/>
      <c r="D985" s="23"/>
      <c r="E985" s="23"/>
      <c r="F985" s="23"/>
      <c r="G985" s="23"/>
    </row>
    <row r="986" spans="1:7">
      <c r="A986" s="27">
        <v>4560</v>
      </c>
      <c r="B986" s="28" t="s">
        <v>2642</v>
      </c>
      <c r="C986" s="23"/>
      <c r="D986" s="23"/>
      <c r="E986" s="23"/>
      <c r="F986" s="23"/>
      <c r="G986" s="23"/>
    </row>
    <row r="987" spans="1:7">
      <c r="A987" s="27">
        <v>4560</v>
      </c>
      <c r="B987" s="28" t="s">
        <v>2642</v>
      </c>
      <c r="C987" s="23"/>
      <c r="D987" s="23"/>
      <c r="E987" s="23"/>
      <c r="F987" s="23"/>
      <c r="G987" s="23"/>
    </row>
    <row r="988" spans="1:7">
      <c r="A988" s="27">
        <v>4560</v>
      </c>
      <c r="B988" s="28" t="s">
        <v>2642</v>
      </c>
      <c r="C988" s="23"/>
      <c r="D988" s="23"/>
      <c r="E988" s="23"/>
      <c r="F988" s="23"/>
      <c r="G988" s="23"/>
    </row>
    <row r="989" spans="1:7">
      <c r="A989" s="27">
        <v>4560</v>
      </c>
      <c r="B989" s="28" t="s">
        <v>2642</v>
      </c>
      <c r="C989" s="23"/>
      <c r="D989" s="23"/>
      <c r="E989" s="23"/>
      <c r="F989" s="23"/>
      <c r="G989" s="23"/>
    </row>
    <row r="990" spans="1:7">
      <c r="A990" s="27">
        <v>4560</v>
      </c>
      <c r="B990" s="28" t="s">
        <v>2642</v>
      </c>
      <c r="C990" s="23"/>
      <c r="D990" s="23"/>
      <c r="E990" s="23"/>
      <c r="F990" s="23"/>
      <c r="G990" s="23"/>
    </row>
    <row r="991" spans="1:7">
      <c r="A991" s="27">
        <v>4560</v>
      </c>
      <c r="B991" s="28" t="s">
        <v>2642</v>
      </c>
      <c r="C991" s="23"/>
      <c r="D991" s="23"/>
      <c r="E991" s="23"/>
      <c r="F991" s="23"/>
      <c r="G991" s="23"/>
    </row>
    <row r="992" spans="1:7">
      <c r="A992" s="27">
        <v>4570</v>
      </c>
      <c r="B992" s="28" t="s">
        <v>2643</v>
      </c>
      <c r="C992" s="23"/>
      <c r="D992" s="23"/>
      <c r="E992" s="23"/>
      <c r="F992" s="23"/>
      <c r="G992" s="23"/>
    </row>
    <row r="993" spans="1:7">
      <c r="A993" s="27">
        <v>4570</v>
      </c>
      <c r="B993" s="28" t="s">
        <v>2643</v>
      </c>
      <c r="C993" s="23"/>
      <c r="D993" s="23"/>
      <c r="E993" s="23"/>
      <c r="F993" s="23"/>
      <c r="G993" s="23"/>
    </row>
    <row r="994" spans="1:7">
      <c r="A994" s="27">
        <v>4577</v>
      </c>
      <c r="B994" s="28" t="s">
        <v>2644</v>
      </c>
      <c r="C994" s="23"/>
      <c r="D994" s="23"/>
      <c r="E994" s="23"/>
      <c r="F994" s="23"/>
      <c r="G994" s="23"/>
    </row>
    <row r="995" spans="1:7">
      <c r="A995" s="27">
        <v>4577</v>
      </c>
      <c r="B995" s="28" t="s">
        <v>2644</v>
      </c>
      <c r="C995" s="23"/>
      <c r="D995" s="23"/>
      <c r="E995" s="23"/>
      <c r="F995" s="23"/>
      <c r="G995" s="23"/>
    </row>
    <row r="996" spans="1:7">
      <c r="A996" s="27">
        <v>4577</v>
      </c>
      <c r="B996" s="28" t="s">
        <v>2644</v>
      </c>
      <c r="C996" s="23"/>
      <c r="D996" s="23"/>
      <c r="E996" s="23"/>
      <c r="F996" s="23"/>
      <c r="G996" s="23"/>
    </row>
    <row r="997" spans="1:7">
      <c r="A997" s="27">
        <v>4577</v>
      </c>
      <c r="B997" s="28" t="s">
        <v>2644</v>
      </c>
      <c r="C997" s="23"/>
      <c r="D997" s="23"/>
      <c r="E997" s="23"/>
      <c r="F997" s="23"/>
      <c r="G997" s="23"/>
    </row>
    <row r="998" spans="1:7">
      <c r="A998" s="27">
        <v>4590</v>
      </c>
      <c r="B998" s="28" t="s">
        <v>2645</v>
      </c>
      <c r="C998" s="23"/>
      <c r="D998" s="23"/>
      <c r="E998" s="23"/>
      <c r="F998" s="23"/>
      <c r="G998" s="23"/>
    </row>
    <row r="999" spans="1:7">
      <c r="A999" s="27">
        <v>4590</v>
      </c>
      <c r="B999" s="28" t="s">
        <v>2645</v>
      </c>
      <c r="C999" s="23"/>
      <c r="D999" s="23"/>
      <c r="E999" s="23"/>
      <c r="F999" s="23"/>
      <c r="G999" s="23"/>
    </row>
    <row r="1000" spans="1:7">
      <c r="A1000" s="27">
        <v>4590</v>
      </c>
      <c r="B1000" s="28" t="s">
        <v>2645</v>
      </c>
      <c r="C1000" s="23"/>
      <c r="D1000" s="23"/>
      <c r="E1000" s="23"/>
      <c r="F1000" s="23"/>
      <c r="G1000" s="23"/>
    </row>
    <row r="1001" spans="1:7">
      <c r="A1001" s="27">
        <v>4600</v>
      </c>
      <c r="B1001" s="28" t="s">
        <v>2646</v>
      </c>
      <c r="C1001" s="23"/>
      <c r="D1001" s="23"/>
      <c r="E1001" s="23"/>
      <c r="F1001" s="23"/>
      <c r="G1001" s="23"/>
    </row>
    <row r="1002" spans="1:7">
      <c r="A1002" s="27">
        <v>4600</v>
      </c>
      <c r="B1002" s="28" t="s">
        <v>2646</v>
      </c>
      <c r="C1002" s="23"/>
      <c r="D1002" s="23"/>
      <c r="E1002" s="23"/>
      <c r="F1002" s="23"/>
      <c r="G1002" s="23"/>
    </row>
    <row r="1003" spans="1:7">
      <c r="A1003" s="27">
        <v>4600</v>
      </c>
      <c r="B1003" s="28" t="s">
        <v>2646</v>
      </c>
      <c r="C1003" s="23"/>
      <c r="D1003" s="23"/>
      <c r="E1003" s="23"/>
      <c r="F1003" s="23"/>
      <c r="G1003" s="23"/>
    </row>
    <row r="1004" spans="1:7">
      <c r="A1004" s="27">
        <v>4600</v>
      </c>
      <c r="B1004" s="28" t="s">
        <v>2646</v>
      </c>
      <c r="C1004" s="23"/>
      <c r="D1004" s="23"/>
      <c r="E1004" s="23"/>
      <c r="F1004" s="23"/>
      <c r="G1004" s="23"/>
    </row>
    <row r="1005" spans="1:7">
      <c r="A1005" s="27">
        <v>4601</v>
      </c>
      <c r="B1005" s="28" t="s">
        <v>2646</v>
      </c>
      <c r="C1005" s="23"/>
      <c r="D1005" s="23"/>
      <c r="E1005" s="23"/>
      <c r="F1005" s="23"/>
      <c r="G1005" s="23"/>
    </row>
    <row r="1006" spans="1:7">
      <c r="A1006" s="27">
        <v>4602</v>
      </c>
      <c r="B1006" s="28" t="s">
        <v>2646</v>
      </c>
      <c r="C1006" s="23"/>
      <c r="D1006" s="23"/>
      <c r="E1006" s="23"/>
      <c r="F1006" s="23"/>
      <c r="G1006" s="23"/>
    </row>
    <row r="1007" spans="1:7">
      <c r="A1007" s="27">
        <v>4606</v>
      </c>
      <c r="B1007" s="28" t="s">
        <v>2647</v>
      </c>
      <c r="C1007" s="23"/>
      <c r="D1007" s="23"/>
      <c r="E1007" s="23"/>
      <c r="F1007" s="23"/>
      <c r="G1007" s="23"/>
    </row>
    <row r="1008" spans="1:7">
      <c r="A1008" s="27">
        <v>4607</v>
      </c>
      <c r="B1008" s="28" t="s">
        <v>2647</v>
      </c>
      <c r="C1008" s="23"/>
      <c r="D1008" s="23"/>
      <c r="E1008" s="23"/>
      <c r="F1008" s="23"/>
      <c r="G1008" s="23"/>
    </row>
    <row r="1009" spans="1:7">
      <c r="A1009" s="27">
        <v>4607</v>
      </c>
      <c r="B1009" s="28" t="s">
        <v>2647</v>
      </c>
      <c r="C1009" s="23"/>
      <c r="D1009" s="23"/>
      <c r="E1009" s="23"/>
      <c r="F1009" s="23"/>
      <c r="G1009" s="23"/>
    </row>
    <row r="1010" spans="1:7">
      <c r="A1010" s="27">
        <v>4607</v>
      </c>
      <c r="B1010" s="28" t="s">
        <v>2647</v>
      </c>
      <c r="C1010" s="23"/>
      <c r="D1010" s="23"/>
      <c r="E1010" s="23"/>
      <c r="F1010" s="23"/>
      <c r="G1010" s="23"/>
    </row>
    <row r="1011" spans="1:7">
      <c r="A1011" s="27">
        <v>4607</v>
      </c>
      <c r="B1011" s="28" t="s">
        <v>2647</v>
      </c>
      <c r="C1011" s="23"/>
      <c r="D1011" s="23"/>
      <c r="E1011" s="23"/>
      <c r="F1011" s="23"/>
      <c r="G1011" s="23"/>
    </row>
    <row r="1012" spans="1:7">
      <c r="A1012" s="27">
        <v>4607</v>
      </c>
      <c r="B1012" s="28" t="s">
        <v>2647</v>
      </c>
      <c r="C1012" s="23"/>
      <c r="D1012" s="23"/>
      <c r="E1012" s="23"/>
      <c r="F1012" s="23"/>
      <c r="G1012" s="23"/>
    </row>
    <row r="1013" spans="1:7">
      <c r="A1013" s="27">
        <v>4608</v>
      </c>
      <c r="B1013" s="28" t="s">
        <v>2647</v>
      </c>
      <c r="C1013" s="23"/>
      <c r="D1013" s="23"/>
      <c r="E1013" s="23"/>
      <c r="F1013" s="23"/>
      <c r="G1013" s="23"/>
    </row>
    <row r="1014" spans="1:7">
      <c r="A1014" s="27">
        <v>4608</v>
      </c>
      <c r="B1014" s="28" t="s">
        <v>2647</v>
      </c>
      <c r="C1014" s="23"/>
      <c r="D1014" s="23"/>
      <c r="E1014" s="23"/>
      <c r="F1014" s="23"/>
      <c r="G1014" s="23"/>
    </row>
    <row r="1015" spans="1:7">
      <c r="A1015" s="27">
        <v>4610</v>
      </c>
      <c r="B1015" s="28" t="s">
        <v>2648</v>
      </c>
      <c r="C1015" s="23"/>
      <c r="D1015" s="23"/>
      <c r="E1015" s="23"/>
      <c r="F1015" s="23"/>
      <c r="G1015" s="23"/>
    </row>
    <row r="1016" spans="1:7">
      <c r="A1016" s="27">
        <v>4610</v>
      </c>
      <c r="B1016" s="28" t="s">
        <v>2648</v>
      </c>
      <c r="C1016" s="23"/>
      <c r="D1016" s="23"/>
      <c r="E1016" s="23"/>
      <c r="F1016" s="23"/>
      <c r="G1016" s="23"/>
    </row>
    <row r="1017" spans="1:7">
      <c r="A1017" s="27">
        <v>4610</v>
      </c>
      <c r="B1017" s="28" t="s">
        <v>2648</v>
      </c>
      <c r="C1017" s="23"/>
      <c r="D1017" s="23"/>
      <c r="E1017" s="23"/>
      <c r="F1017" s="23"/>
      <c r="G1017" s="23"/>
    </row>
    <row r="1018" spans="1:7">
      <c r="A1018" s="27">
        <v>4620</v>
      </c>
      <c r="B1018" s="28" t="s">
        <v>2649</v>
      </c>
      <c r="C1018" s="23"/>
      <c r="D1018" s="23"/>
      <c r="E1018" s="23"/>
      <c r="F1018" s="23"/>
      <c r="G1018" s="23"/>
    </row>
    <row r="1019" spans="1:7">
      <c r="A1019" s="27">
        <v>4621</v>
      </c>
      <c r="B1019" s="28" t="s">
        <v>2649</v>
      </c>
      <c r="C1019" s="23"/>
      <c r="D1019" s="23"/>
      <c r="E1019" s="23"/>
      <c r="F1019" s="23"/>
      <c r="G1019" s="23"/>
    </row>
    <row r="1020" spans="1:7">
      <c r="A1020" s="27">
        <v>4623</v>
      </c>
      <c r="B1020" s="28" t="s">
        <v>2649</v>
      </c>
      <c r="C1020" s="23"/>
      <c r="D1020" s="23"/>
      <c r="E1020" s="23"/>
      <c r="F1020" s="23"/>
      <c r="G1020" s="23"/>
    </row>
    <row r="1021" spans="1:7">
      <c r="A1021" s="27">
        <v>4624</v>
      </c>
      <c r="B1021" s="28" t="s">
        <v>2649</v>
      </c>
      <c r="C1021" s="23"/>
      <c r="D1021" s="23"/>
      <c r="E1021" s="23"/>
      <c r="F1021" s="23"/>
      <c r="G1021" s="23"/>
    </row>
    <row r="1022" spans="1:7">
      <c r="A1022" s="27">
        <v>4630</v>
      </c>
      <c r="B1022" s="28" t="s">
        <v>2650</v>
      </c>
      <c r="C1022" s="23"/>
      <c r="D1022" s="23"/>
      <c r="E1022" s="23"/>
      <c r="F1022" s="23"/>
      <c r="G1022" s="23"/>
    </row>
    <row r="1023" spans="1:7">
      <c r="A1023" s="27">
        <v>4630</v>
      </c>
      <c r="B1023" s="28" t="s">
        <v>2650</v>
      </c>
      <c r="C1023" s="23"/>
      <c r="D1023" s="23"/>
      <c r="E1023" s="23"/>
      <c r="F1023" s="23"/>
      <c r="G1023" s="23"/>
    </row>
    <row r="1024" spans="1:7">
      <c r="A1024" s="27">
        <v>4630</v>
      </c>
      <c r="B1024" s="28" t="s">
        <v>2650</v>
      </c>
      <c r="C1024" s="23"/>
      <c r="D1024" s="23"/>
      <c r="E1024" s="23"/>
      <c r="F1024" s="23"/>
      <c r="G1024" s="23"/>
    </row>
    <row r="1025" spans="1:7">
      <c r="A1025" s="27">
        <v>4630</v>
      </c>
      <c r="B1025" s="28" t="s">
        <v>2650</v>
      </c>
      <c r="C1025" s="23"/>
      <c r="D1025" s="23"/>
      <c r="E1025" s="23"/>
      <c r="F1025" s="23"/>
      <c r="G1025" s="23"/>
    </row>
    <row r="1026" spans="1:7">
      <c r="A1026" s="27">
        <v>4631</v>
      </c>
      <c r="B1026" s="28" t="s">
        <v>2650</v>
      </c>
      <c r="C1026" s="23"/>
      <c r="D1026" s="23"/>
      <c r="E1026" s="23"/>
      <c r="F1026" s="23"/>
      <c r="G1026" s="23"/>
    </row>
    <row r="1027" spans="1:7">
      <c r="A1027" s="27">
        <v>4632</v>
      </c>
      <c r="B1027" s="28" t="s">
        <v>2650</v>
      </c>
      <c r="C1027" s="23"/>
      <c r="D1027" s="23"/>
      <c r="E1027" s="23"/>
      <c r="F1027" s="23"/>
      <c r="G1027" s="23"/>
    </row>
    <row r="1028" spans="1:7">
      <c r="A1028" s="27">
        <v>4633</v>
      </c>
      <c r="B1028" s="28" t="s">
        <v>2650</v>
      </c>
      <c r="C1028" s="23"/>
      <c r="D1028" s="23"/>
      <c r="E1028" s="23"/>
      <c r="F1028" s="23"/>
      <c r="G1028" s="23"/>
    </row>
    <row r="1029" spans="1:7">
      <c r="A1029" s="27">
        <v>4650</v>
      </c>
      <c r="B1029" s="28" t="s">
        <v>2651</v>
      </c>
      <c r="C1029" s="23"/>
      <c r="D1029" s="23"/>
      <c r="E1029" s="23"/>
      <c r="F1029" s="23"/>
      <c r="G1029" s="23"/>
    </row>
    <row r="1030" spans="1:7">
      <c r="A1030" s="27">
        <v>4650</v>
      </c>
      <c r="B1030" s="28" t="s">
        <v>2651</v>
      </c>
      <c r="C1030" s="23"/>
      <c r="D1030" s="23"/>
      <c r="E1030" s="23"/>
      <c r="F1030" s="23"/>
      <c r="G1030" s="23"/>
    </row>
    <row r="1031" spans="1:7">
      <c r="A1031" s="27">
        <v>4650</v>
      </c>
      <c r="B1031" s="28" t="s">
        <v>2651</v>
      </c>
      <c r="C1031" s="23"/>
      <c r="D1031" s="23"/>
      <c r="E1031" s="23"/>
      <c r="F1031" s="23"/>
      <c r="G1031" s="23"/>
    </row>
    <row r="1032" spans="1:7">
      <c r="A1032" s="27">
        <v>4650</v>
      </c>
      <c r="B1032" s="28" t="s">
        <v>2651</v>
      </c>
      <c r="C1032" s="23"/>
      <c r="D1032" s="23"/>
      <c r="E1032" s="23"/>
      <c r="F1032" s="23"/>
      <c r="G1032" s="23"/>
    </row>
    <row r="1033" spans="1:7">
      <c r="A1033" s="27">
        <v>4651</v>
      </c>
      <c r="B1033" s="28" t="s">
        <v>2651</v>
      </c>
      <c r="C1033" s="23"/>
      <c r="D1033" s="23"/>
      <c r="E1033" s="23"/>
      <c r="F1033" s="23"/>
      <c r="G1033" s="23"/>
    </row>
    <row r="1034" spans="1:7">
      <c r="A1034" s="27">
        <v>4652</v>
      </c>
      <c r="B1034" s="28" t="s">
        <v>2651</v>
      </c>
      <c r="C1034" s="23"/>
      <c r="D1034" s="23"/>
      <c r="E1034" s="23"/>
      <c r="F1034" s="23"/>
      <c r="G1034" s="23"/>
    </row>
    <row r="1035" spans="1:7">
      <c r="A1035" s="27">
        <v>4653</v>
      </c>
      <c r="B1035" s="28" t="s">
        <v>2651</v>
      </c>
      <c r="C1035" s="23"/>
      <c r="D1035" s="23"/>
      <c r="E1035" s="23"/>
      <c r="F1035" s="23"/>
      <c r="G1035" s="23"/>
    </row>
    <row r="1036" spans="1:7">
      <c r="A1036" s="27">
        <v>4654</v>
      </c>
      <c r="B1036" s="28" t="s">
        <v>2651</v>
      </c>
      <c r="C1036" s="23"/>
      <c r="D1036" s="23"/>
      <c r="E1036" s="23"/>
      <c r="F1036" s="23"/>
      <c r="G1036" s="23"/>
    </row>
    <row r="1037" spans="1:7">
      <c r="A1037" s="27">
        <v>4670</v>
      </c>
      <c r="B1037" s="28" t="s">
        <v>2652</v>
      </c>
      <c r="C1037" s="23"/>
      <c r="D1037" s="23"/>
      <c r="E1037" s="23"/>
      <c r="F1037" s="23"/>
      <c r="G1037" s="23"/>
    </row>
    <row r="1038" spans="1:7">
      <c r="A1038" s="27">
        <v>4670</v>
      </c>
      <c r="B1038" s="28" t="s">
        <v>2652</v>
      </c>
      <c r="C1038" s="23"/>
      <c r="D1038" s="23"/>
      <c r="E1038" s="23"/>
      <c r="F1038" s="23"/>
      <c r="G1038" s="23"/>
    </row>
    <row r="1039" spans="1:7">
      <c r="A1039" s="27">
        <v>4670</v>
      </c>
      <c r="B1039" s="28" t="s">
        <v>2652</v>
      </c>
      <c r="C1039" s="23"/>
      <c r="D1039" s="23"/>
      <c r="E1039" s="23"/>
      <c r="F1039" s="23"/>
      <c r="G1039" s="23"/>
    </row>
    <row r="1040" spans="1:7">
      <c r="A1040" s="27">
        <v>4671</v>
      </c>
      <c r="B1040" s="28" t="s">
        <v>2652</v>
      </c>
      <c r="C1040" s="23"/>
      <c r="D1040" s="23"/>
      <c r="E1040" s="23"/>
      <c r="F1040" s="23"/>
      <c r="G1040" s="23"/>
    </row>
    <row r="1041" spans="1:7">
      <c r="A1041" s="27">
        <v>4671</v>
      </c>
      <c r="B1041" s="28" t="s">
        <v>2652</v>
      </c>
      <c r="C1041" s="23"/>
      <c r="D1041" s="23"/>
      <c r="E1041" s="23"/>
      <c r="F1041" s="23"/>
      <c r="G1041" s="23"/>
    </row>
    <row r="1042" spans="1:7">
      <c r="A1042" s="27">
        <v>4671</v>
      </c>
      <c r="B1042" s="28" t="s">
        <v>2652</v>
      </c>
      <c r="C1042" s="23"/>
      <c r="D1042" s="23"/>
      <c r="E1042" s="23"/>
      <c r="F1042" s="23"/>
      <c r="G1042" s="23"/>
    </row>
    <row r="1043" spans="1:7">
      <c r="A1043" s="27">
        <v>4672</v>
      </c>
      <c r="B1043" s="28" t="s">
        <v>2652</v>
      </c>
      <c r="C1043" s="23"/>
      <c r="D1043" s="23"/>
      <c r="E1043" s="23"/>
      <c r="F1043" s="23"/>
      <c r="G1043" s="23"/>
    </row>
    <row r="1044" spans="1:7">
      <c r="A1044" s="27">
        <v>4680</v>
      </c>
      <c r="B1044" s="28" t="s">
        <v>2653</v>
      </c>
      <c r="C1044" s="23"/>
      <c r="D1044" s="23"/>
      <c r="E1044" s="23"/>
      <c r="F1044" s="23"/>
      <c r="G1044" s="23"/>
    </row>
    <row r="1045" spans="1:7">
      <c r="A1045" s="27">
        <v>4680</v>
      </c>
      <c r="B1045" s="28" t="s">
        <v>2653</v>
      </c>
      <c r="C1045" s="23"/>
      <c r="D1045" s="23"/>
      <c r="E1045" s="23"/>
      <c r="F1045" s="23"/>
      <c r="G1045" s="23"/>
    </row>
    <row r="1046" spans="1:7">
      <c r="A1046" s="27">
        <v>4681</v>
      </c>
      <c r="B1046" s="28" t="s">
        <v>2653</v>
      </c>
      <c r="C1046" s="23"/>
      <c r="D1046" s="23"/>
      <c r="E1046" s="23"/>
      <c r="F1046" s="23"/>
      <c r="G1046" s="23"/>
    </row>
    <row r="1047" spans="1:7">
      <c r="A1047" s="27">
        <v>4682</v>
      </c>
      <c r="B1047" s="28" t="s">
        <v>2653</v>
      </c>
      <c r="C1047" s="23"/>
      <c r="D1047" s="23"/>
      <c r="E1047" s="23"/>
      <c r="F1047" s="23"/>
      <c r="G1047" s="23"/>
    </row>
    <row r="1048" spans="1:7">
      <c r="A1048" s="27">
        <v>4682</v>
      </c>
      <c r="B1048" s="28" t="s">
        <v>2653</v>
      </c>
      <c r="C1048" s="23"/>
      <c r="D1048" s="23"/>
      <c r="E1048" s="23"/>
      <c r="F1048" s="23"/>
      <c r="G1048" s="23"/>
    </row>
    <row r="1049" spans="1:7">
      <c r="A1049" s="27">
        <v>4683</v>
      </c>
      <c r="B1049" s="28" t="s">
        <v>2653</v>
      </c>
      <c r="C1049" s="23"/>
      <c r="D1049" s="23"/>
      <c r="E1049" s="23"/>
      <c r="F1049" s="23"/>
      <c r="G1049" s="23"/>
    </row>
    <row r="1050" spans="1:7">
      <c r="A1050" s="27">
        <v>4684</v>
      </c>
      <c r="B1050" s="28" t="s">
        <v>2653</v>
      </c>
      <c r="C1050" s="23"/>
      <c r="D1050" s="23"/>
      <c r="E1050" s="23"/>
      <c r="F1050" s="23"/>
      <c r="G1050" s="23"/>
    </row>
    <row r="1051" spans="1:7">
      <c r="A1051" s="27">
        <v>4690</v>
      </c>
      <c r="B1051" s="28" t="s">
        <v>2654</v>
      </c>
      <c r="C1051" s="23"/>
      <c r="D1051" s="23"/>
      <c r="E1051" s="23"/>
      <c r="F1051" s="23"/>
      <c r="G1051" s="23"/>
    </row>
    <row r="1052" spans="1:7">
      <c r="A1052" s="27">
        <v>4690</v>
      </c>
      <c r="B1052" s="28" t="s">
        <v>2654</v>
      </c>
      <c r="C1052" s="23"/>
      <c r="D1052" s="23"/>
      <c r="E1052" s="23"/>
      <c r="F1052" s="23"/>
      <c r="G1052" s="23"/>
    </row>
    <row r="1053" spans="1:7">
      <c r="A1053" s="27">
        <v>4690</v>
      </c>
      <c r="B1053" s="28" t="s">
        <v>2654</v>
      </c>
      <c r="C1053" s="23"/>
      <c r="D1053" s="23"/>
      <c r="E1053" s="23"/>
      <c r="F1053" s="23"/>
      <c r="G1053" s="23"/>
    </row>
    <row r="1054" spans="1:7">
      <c r="A1054" s="27">
        <v>4690</v>
      </c>
      <c r="B1054" s="28" t="s">
        <v>2654</v>
      </c>
      <c r="C1054" s="23"/>
      <c r="D1054" s="23"/>
      <c r="E1054" s="23"/>
      <c r="F1054" s="23"/>
      <c r="G1054" s="23"/>
    </row>
    <row r="1055" spans="1:7">
      <c r="A1055" s="27">
        <v>4690</v>
      </c>
      <c r="B1055" s="28" t="s">
        <v>2654</v>
      </c>
      <c r="C1055" s="23"/>
      <c r="D1055" s="23"/>
      <c r="E1055" s="23"/>
      <c r="F1055" s="23"/>
      <c r="G1055" s="23"/>
    </row>
    <row r="1056" spans="1:7">
      <c r="A1056" s="27">
        <v>4690</v>
      </c>
      <c r="B1056" s="28" t="s">
        <v>2654</v>
      </c>
      <c r="C1056" s="23"/>
      <c r="D1056" s="23"/>
      <c r="E1056" s="23"/>
      <c r="F1056" s="23"/>
      <c r="G1056" s="23"/>
    </row>
    <row r="1057" spans="1:7">
      <c r="A1057" s="27">
        <v>4700</v>
      </c>
      <c r="B1057" s="28" t="s">
        <v>2655</v>
      </c>
      <c r="C1057" s="23"/>
      <c r="D1057" s="23"/>
      <c r="E1057" s="23"/>
      <c r="F1057" s="23"/>
      <c r="G1057" s="23"/>
    </row>
    <row r="1058" spans="1:7">
      <c r="A1058" s="27">
        <v>4701</v>
      </c>
      <c r="B1058" s="28" t="s">
        <v>2655</v>
      </c>
      <c r="C1058" s="23"/>
      <c r="D1058" s="23"/>
      <c r="E1058" s="23"/>
      <c r="F1058" s="23"/>
      <c r="G1058" s="23"/>
    </row>
    <row r="1059" spans="1:7">
      <c r="A1059" s="27">
        <v>4710</v>
      </c>
      <c r="B1059" s="28" t="s">
        <v>2656</v>
      </c>
      <c r="C1059" s="23"/>
      <c r="D1059" s="23"/>
      <c r="E1059" s="23"/>
      <c r="F1059" s="23"/>
      <c r="G1059" s="23"/>
    </row>
    <row r="1060" spans="1:7">
      <c r="A1060" s="27">
        <v>4711</v>
      </c>
      <c r="B1060" s="28" t="s">
        <v>2656</v>
      </c>
      <c r="C1060" s="23"/>
      <c r="D1060" s="23"/>
      <c r="E1060" s="23"/>
      <c r="F1060" s="23"/>
      <c r="G1060" s="23"/>
    </row>
    <row r="1061" spans="1:7">
      <c r="A1061" s="27">
        <v>4720</v>
      </c>
      <c r="B1061" s="28" t="s">
        <v>2657</v>
      </c>
      <c r="C1061" s="23"/>
      <c r="D1061" s="23"/>
      <c r="E1061" s="23"/>
      <c r="F1061" s="23"/>
      <c r="G1061" s="23"/>
    </row>
    <row r="1062" spans="1:7">
      <c r="A1062" s="27">
        <v>4721</v>
      </c>
      <c r="B1062" s="28" t="s">
        <v>2657</v>
      </c>
      <c r="C1062" s="23"/>
      <c r="D1062" s="23"/>
      <c r="E1062" s="23"/>
      <c r="F1062" s="23"/>
      <c r="G1062" s="23"/>
    </row>
    <row r="1063" spans="1:7">
      <c r="A1063" s="27">
        <v>4728</v>
      </c>
      <c r="B1063" s="28" t="s">
        <v>2657</v>
      </c>
      <c r="C1063" s="23"/>
      <c r="D1063" s="23"/>
      <c r="E1063" s="23"/>
      <c r="F1063" s="23"/>
      <c r="G1063" s="23"/>
    </row>
    <row r="1064" spans="1:7">
      <c r="A1064" s="27">
        <v>4730</v>
      </c>
      <c r="B1064" s="28" t="s">
        <v>2658</v>
      </c>
      <c r="C1064" s="23"/>
      <c r="D1064" s="23"/>
      <c r="E1064" s="23"/>
      <c r="F1064" s="23"/>
      <c r="G1064" s="23"/>
    </row>
    <row r="1065" spans="1:7">
      <c r="A1065" s="27">
        <v>4730</v>
      </c>
      <c r="B1065" s="28" t="s">
        <v>2658</v>
      </c>
      <c r="C1065" s="23"/>
      <c r="D1065" s="23"/>
      <c r="E1065" s="23"/>
      <c r="F1065" s="23"/>
      <c r="G1065" s="23"/>
    </row>
    <row r="1066" spans="1:7">
      <c r="A1066" s="27">
        <v>4731</v>
      </c>
      <c r="B1066" s="28" t="s">
        <v>2658</v>
      </c>
      <c r="C1066" s="23"/>
      <c r="D1066" s="23"/>
      <c r="E1066" s="23"/>
      <c r="F1066" s="23"/>
      <c r="G1066" s="23"/>
    </row>
    <row r="1067" spans="1:7">
      <c r="A1067" s="27">
        <v>4750</v>
      </c>
      <c r="B1067" s="28" t="s">
        <v>2659</v>
      </c>
      <c r="C1067" s="23"/>
      <c r="D1067" s="23"/>
      <c r="E1067" s="23"/>
      <c r="F1067" s="23"/>
      <c r="G1067" s="23"/>
    </row>
    <row r="1068" spans="1:7">
      <c r="A1068" s="27">
        <v>4750</v>
      </c>
      <c r="B1068" s="28" t="s">
        <v>2659</v>
      </c>
      <c r="C1068" s="23"/>
      <c r="D1068" s="23"/>
      <c r="E1068" s="23"/>
      <c r="F1068" s="23"/>
      <c r="G1068" s="23"/>
    </row>
    <row r="1069" spans="1:7">
      <c r="A1069" s="27">
        <v>4760</v>
      </c>
      <c r="B1069" s="28" t="s">
        <v>2660</v>
      </c>
      <c r="C1069" s="23"/>
      <c r="D1069" s="23"/>
      <c r="E1069" s="23"/>
      <c r="F1069" s="23"/>
      <c r="G1069" s="23"/>
    </row>
    <row r="1070" spans="1:7">
      <c r="A1070" s="27">
        <v>4760</v>
      </c>
      <c r="B1070" s="28" t="s">
        <v>2660</v>
      </c>
      <c r="C1070" s="23"/>
      <c r="D1070" s="23"/>
      <c r="E1070" s="23"/>
      <c r="F1070" s="23"/>
      <c r="G1070" s="23"/>
    </row>
    <row r="1071" spans="1:7">
      <c r="A1071" s="27">
        <v>4761</v>
      </c>
      <c r="B1071" s="28" t="s">
        <v>2660</v>
      </c>
      <c r="C1071" s="23"/>
      <c r="D1071" s="23"/>
      <c r="E1071" s="23"/>
      <c r="F1071" s="23"/>
      <c r="G1071" s="23"/>
    </row>
    <row r="1072" spans="1:7">
      <c r="A1072" s="27">
        <v>4770</v>
      </c>
      <c r="B1072" s="28" t="s">
        <v>2661</v>
      </c>
      <c r="C1072" s="23"/>
      <c r="D1072" s="23"/>
      <c r="E1072" s="23"/>
      <c r="F1072" s="23"/>
      <c r="G1072" s="23"/>
    </row>
    <row r="1073" spans="1:7">
      <c r="A1073" s="27">
        <v>4770</v>
      </c>
      <c r="B1073" s="28" t="s">
        <v>2661</v>
      </c>
      <c r="C1073" s="23"/>
      <c r="D1073" s="23"/>
      <c r="E1073" s="23"/>
      <c r="F1073" s="23"/>
      <c r="G1073" s="23"/>
    </row>
    <row r="1074" spans="1:7">
      <c r="A1074" s="27">
        <v>4771</v>
      </c>
      <c r="B1074" s="28" t="s">
        <v>2661</v>
      </c>
      <c r="C1074" s="23"/>
      <c r="D1074" s="23"/>
      <c r="E1074" s="23"/>
      <c r="F1074" s="23"/>
      <c r="G1074" s="23"/>
    </row>
    <row r="1075" spans="1:7">
      <c r="A1075" s="27">
        <v>4780</v>
      </c>
      <c r="B1075" s="28" t="s">
        <v>2662</v>
      </c>
      <c r="C1075" s="23"/>
      <c r="D1075" s="23"/>
      <c r="E1075" s="23"/>
      <c r="F1075" s="23"/>
      <c r="G1075" s="23"/>
    </row>
    <row r="1076" spans="1:7">
      <c r="A1076" s="27">
        <v>4780</v>
      </c>
      <c r="B1076" s="28" t="s">
        <v>2662</v>
      </c>
      <c r="C1076" s="23"/>
      <c r="D1076" s="23"/>
      <c r="E1076" s="23"/>
      <c r="F1076" s="23"/>
      <c r="G1076" s="23"/>
    </row>
    <row r="1077" spans="1:7">
      <c r="A1077" s="27">
        <v>4782</v>
      </c>
      <c r="B1077" s="28" t="s">
        <v>2662</v>
      </c>
      <c r="C1077" s="23"/>
      <c r="D1077" s="23"/>
      <c r="E1077" s="23"/>
      <c r="F1077" s="23"/>
      <c r="G1077" s="23"/>
    </row>
    <row r="1078" spans="1:7">
      <c r="A1078" s="27">
        <v>4783</v>
      </c>
      <c r="B1078" s="28" t="s">
        <v>2662</v>
      </c>
      <c r="C1078" s="23"/>
      <c r="D1078" s="23"/>
      <c r="E1078" s="23"/>
      <c r="F1078" s="23"/>
      <c r="G1078" s="23"/>
    </row>
    <row r="1079" spans="1:7">
      <c r="A1079" s="27">
        <v>4784</v>
      </c>
      <c r="B1079" s="28" t="s">
        <v>2662</v>
      </c>
      <c r="C1079" s="23"/>
      <c r="D1079" s="23"/>
      <c r="E1079" s="23"/>
      <c r="F1079" s="23"/>
      <c r="G1079" s="23"/>
    </row>
    <row r="1080" spans="1:7">
      <c r="A1080" s="27">
        <v>4790</v>
      </c>
      <c r="B1080" s="28" t="s">
        <v>2663</v>
      </c>
      <c r="C1080" s="23"/>
      <c r="D1080" s="23"/>
      <c r="E1080" s="23"/>
      <c r="F1080" s="23"/>
      <c r="G1080" s="23"/>
    </row>
    <row r="1081" spans="1:7">
      <c r="A1081" s="27">
        <v>4791</v>
      </c>
      <c r="B1081" s="28" t="s">
        <v>2663</v>
      </c>
      <c r="C1081" s="23"/>
      <c r="D1081" s="23"/>
      <c r="E1081" s="23"/>
      <c r="F1081" s="23"/>
      <c r="G1081" s="23"/>
    </row>
    <row r="1082" spans="1:7">
      <c r="A1082" s="27">
        <v>4800</v>
      </c>
      <c r="B1082" s="28" t="s">
        <v>2664</v>
      </c>
      <c r="C1082" s="23"/>
      <c r="D1082" s="23"/>
      <c r="E1082" s="23"/>
      <c r="F1082" s="23"/>
      <c r="G1082" s="23"/>
    </row>
    <row r="1083" spans="1:7">
      <c r="A1083" s="27">
        <v>4800</v>
      </c>
      <c r="B1083" s="28" t="s">
        <v>2664</v>
      </c>
      <c r="C1083" s="23"/>
      <c r="D1083" s="23"/>
      <c r="E1083" s="23"/>
      <c r="F1083" s="23"/>
      <c r="G1083" s="23"/>
    </row>
    <row r="1084" spans="1:7">
      <c r="A1084" s="27">
        <v>4800</v>
      </c>
      <c r="B1084" s="28" t="s">
        <v>2664</v>
      </c>
      <c r="C1084" s="23"/>
      <c r="D1084" s="23"/>
      <c r="E1084" s="23"/>
      <c r="F1084" s="23"/>
      <c r="G1084" s="23"/>
    </row>
    <row r="1085" spans="1:7">
      <c r="A1085" s="27">
        <v>4800</v>
      </c>
      <c r="B1085" s="28" t="s">
        <v>2664</v>
      </c>
      <c r="C1085" s="23"/>
      <c r="D1085" s="23"/>
      <c r="E1085" s="23"/>
      <c r="F1085" s="23"/>
      <c r="G1085" s="23"/>
    </row>
    <row r="1086" spans="1:7">
      <c r="A1086" s="27">
        <v>4800</v>
      </c>
      <c r="B1086" s="28" t="s">
        <v>2664</v>
      </c>
      <c r="C1086" s="23"/>
      <c r="D1086" s="23"/>
      <c r="E1086" s="23"/>
      <c r="F1086" s="23"/>
      <c r="G1086" s="23"/>
    </row>
    <row r="1087" spans="1:7">
      <c r="A1087" s="27">
        <v>4801</v>
      </c>
      <c r="B1087" s="28" t="s">
        <v>2664</v>
      </c>
      <c r="C1087" s="23"/>
      <c r="D1087" s="23"/>
      <c r="E1087" s="23"/>
      <c r="F1087" s="23"/>
      <c r="G1087" s="23"/>
    </row>
    <row r="1088" spans="1:7">
      <c r="A1088" s="27">
        <v>4802</v>
      </c>
      <c r="B1088" s="28" t="s">
        <v>2664</v>
      </c>
      <c r="C1088" s="23"/>
      <c r="D1088" s="23"/>
      <c r="E1088" s="23"/>
      <c r="F1088" s="23"/>
      <c r="G1088" s="23"/>
    </row>
    <row r="1089" spans="1:7">
      <c r="A1089" s="27">
        <v>4820</v>
      </c>
      <c r="B1089" s="28" t="s">
        <v>2665</v>
      </c>
      <c r="C1089" s="23"/>
      <c r="D1089" s="23"/>
      <c r="E1089" s="23"/>
      <c r="F1089" s="23"/>
      <c r="G1089" s="23"/>
    </row>
    <row r="1090" spans="1:7">
      <c r="A1090" s="27">
        <v>4821</v>
      </c>
      <c r="B1090" s="28" t="s">
        <v>2665</v>
      </c>
      <c r="C1090" s="23"/>
      <c r="D1090" s="23"/>
      <c r="E1090" s="23"/>
      <c r="F1090" s="23"/>
      <c r="G1090" s="23"/>
    </row>
    <row r="1091" spans="1:7">
      <c r="A1091" s="27">
        <v>4830</v>
      </c>
      <c r="B1091" s="28" t="s">
        <v>2666</v>
      </c>
      <c r="C1091" s="23"/>
      <c r="D1091" s="23"/>
      <c r="E1091" s="23"/>
      <c r="F1091" s="23"/>
      <c r="G1091" s="23"/>
    </row>
    <row r="1092" spans="1:7">
      <c r="A1092" s="27">
        <v>4831</v>
      </c>
      <c r="B1092" s="28" t="s">
        <v>2666</v>
      </c>
      <c r="C1092" s="23"/>
      <c r="D1092" s="23"/>
      <c r="E1092" s="23"/>
      <c r="F1092" s="23"/>
      <c r="G1092" s="23"/>
    </row>
    <row r="1093" spans="1:7">
      <c r="A1093" s="27">
        <v>4834</v>
      </c>
      <c r="B1093" s="28" t="s">
        <v>2666</v>
      </c>
      <c r="C1093" s="23"/>
      <c r="D1093" s="23"/>
      <c r="E1093" s="23"/>
      <c r="F1093" s="23"/>
      <c r="G1093" s="23"/>
    </row>
    <row r="1094" spans="1:7">
      <c r="A1094" s="27">
        <v>4837</v>
      </c>
      <c r="B1094" s="28" t="s">
        <v>2667</v>
      </c>
      <c r="C1094" s="23"/>
      <c r="D1094" s="23"/>
      <c r="E1094" s="23"/>
      <c r="F1094" s="23"/>
      <c r="G1094" s="23"/>
    </row>
    <row r="1095" spans="1:7">
      <c r="A1095" s="27">
        <v>4837</v>
      </c>
      <c r="B1095" s="28" t="s">
        <v>2667</v>
      </c>
      <c r="C1095" s="23"/>
      <c r="D1095" s="23"/>
      <c r="E1095" s="23"/>
      <c r="F1095" s="23"/>
      <c r="G1095" s="23"/>
    </row>
    <row r="1096" spans="1:7">
      <c r="A1096" s="27">
        <v>4840</v>
      </c>
      <c r="B1096" s="28" t="s">
        <v>2668</v>
      </c>
      <c r="C1096" s="23"/>
      <c r="D1096" s="23"/>
      <c r="E1096" s="23"/>
      <c r="F1096" s="23"/>
      <c r="G1096" s="23"/>
    </row>
    <row r="1097" spans="1:7">
      <c r="A1097" s="27">
        <v>4841</v>
      </c>
      <c r="B1097" s="28" t="s">
        <v>2668</v>
      </c>
      <c r="C1097" s="23"/>
      <c r="D1097" s="23"/>
      <c r="E1097" s="23"/>
      <c r="F1097" s="23"/>
      <c r="G1097" s="23"/>
    </row>
    <row r="1098" spans="1:7">
      <c r="A1098" s="27">
        <v>4845</v>
      </c>
      <c r="B1098" s="28" t="s">
        <v>2669</v>
      </c>
      <c r="C1098" s="23"/>
      <c r="D1098" s="23"/>
      <c r="E1098" s="23"/>
      <c r="F1098" s="23"/>
      <c r="G1098" s="23"/>
    </row>
    <row r="1099" spans="1:7">
      <c r="A1099" s="27">
        <v>4845</v>
      </c>
      <c r="B1099" s="28" t="s">
        <v>2669</v>
      </c>
      <c r="C1099" s="23"/>
      <c r="D1099" s="23"/>
      <c r="E1099" s="23"/>
      <c r="F1099" s="23"/>
      <c r="G1099" s="23"/>
    </row>
    <row r="1100" spans="1:7">
      <c r="A1100" s="27">
        <v>4850</v>
      </c>
      <c r="B1100" s="28" t="s">
        <v>2670</v>
      </c>
      <c r="C1100" s="23"/>
      <c r="D1100" s="23"/>
      <c r="E1100" s="23"/>
      <c r="F1100" s="23"/>
      <c r="G1100" s="23"/>
    </row>
    <row r="1101" spans="1:7">
      <c r="A1101" s="27">
        <v>4850</v>
      </c>
      <c r="B1101" s="28" t="s">
        <v>2670</v>
      </c>
      <c r="C1101" s="23"/>
      <c r="D1101" s="23"/>
      <c r="E1101" s="23"/>
      <c r="F1101" s="23"/>
      <c r="G1101" s="23"/>
    </row>
    <row r="1102" spans="1:7">
      <c r="A1102" s="27">
        <v>4851</v>
      </c>
      <c r="B1102" s="28" t="s">
        <v>2670</v>
      </c>
      <c r="C1102" s="23"/>
      <c r="D1102" s="23"/>
      <c r="E1102" s="23"/>
      <c r="F1102" s="23"/>
      <c r="G1102" s="23"/>
    </row>
    <row r="1103" spans="1:7">
      <c r="A1103" s="27">
        <v>4851</v>
      </c>
      <c r="B1103" s="28" t="s">
        <v>2670</v>
      </c>
      <c r="C1103" s="23"/>
      <c r="D1103" s="23"/>
      <c r="E1103" s="23"/>
      <c r="F1103" s="23"/>
      <c r="G1103" s="23"/>
    </row>
    <row r="1104" spans="1:7">
      <c r="A1104" s="27">
        <v>4852</v>
      </c>
      <c r="B1104" s="28" t="s">
        <v>2670</v>
      </c>
      <c r="C1104" s="23"/>
      <c r="D1104" s="23"/>
      <c r="E1104" s="23"/>
      <c r="F1104" s="23"/>
      <c r="G1104" s="23"/>
    </row>
    <row r="1105" spans="1:7">
      <c r="A1105" s="27">
        <v>4860</v>
      </c>
      <c r="B1105" s="28" t="s">
        <v>2671</v>
      </c>
      <c r="C1105" s="23"/>
      <c r="D1105" s="23"/>
      <c r="E1105" s="23"/>
      <c r="F1105" s="23"/>
      <c r="G1105" s="23"/>
    </row>
    <row r="1106" spans="1:7">
      <c r="A1106" s="27">
        <v>4860</v>
      </c>
      <c r="B1106" s="28" t="s">
        <v>2671</v>
      </c>
      <c r="C1106" s="23"/>
      <c r="D1106" s="23"/>
      <c r="E1106" s="23"/>
      <c r="F1106" s="23"/>
      <c r="G1106" s="23"/>
    </row>
    <row r="1107" spans="1:7">
      <c r="A1107" s="27">
        <v>4860</v>
      </c>
      <c r="B1107" s="28" t="s">
        <v>2671</v>
      </c>
      <c r="C1107" s="23"/>
      <c r="D1107" s="23"/>
      <c r="E1107" s="23"/>
      <c r="F1107" s="23"/>
      <c r="G1107" s="23"/>
    </row>
    <row r="1108" spans="1:7">
      <c r="A1108" s="27">
        <v>4861</v>
      </c>
      <c r="B1108" s="28" t="s">
        <v>2671</v>
      </c>
      <c r="C1108" s="23"/>
      <c r="D1108" s="23"/>
      <c r="E1108" s="23"/>
      <c r="F1108" s="23"/>
      <c r="G1108" s="23"/>
    </row>
    <row r="1109" spans="1:7">
      <c r="A1109" s="27">
        <v>4870</v>
      </c>
      <c r="B1109" s="28" t="s">
        <v>2672</v>
      </c>
      <c r="C1109" s="23"/>
      <c r="D1109" s="23"/>
      <c r="E1109" s="23"/>
      <c r="F1109" s="23"/>
      <c r="G1109" s="23"/>
    </row>
    <row r="1110" spans="1:7">
      <c r="A1110" s="27">
        <v>4870</v>
      </c>
      <c r="B1110" s="28" t="s">
        <v>2672</v>
      </c>
      <c r="C1110" s="23"/>
      <c r="D1110" s="23"/>
      <c r="E1110" s="23"/>
      <c r="F1110" s="23"/>
      <c r="G1110" s="23"/>
    </row>
    <row r="1111" spans="1:7">
      <c r="A1111" s="27">
        <v>4870</v>
      </c>
      <c r="B1111" s="28" t="s">
        <v>2672</v>
      </c>
      <c r="C1111" s="23"/>
      <c r="D1111" s="23"/>
      <c r="E1111" s="23"/>
      <c r="F1111" s="23"/>
      <c r="G1111" s="23"/>
    </row>
    <row r="1112" spans="1:7">
      <c r="A1112" s="27">
        <v>4877</v>
      </c>
      <c r="B1112" s="28" t="s">
        <v>2673</v>
      </c>
      <c r="C1112" s="23"/>
      <c r="D1112" s="23"/>
      <c r="E1112" s="23"/>
      <c r="F1112" s="23"/>
      <c r="G1112" s="23"/>
    </row>
    <row r="1113" spans="1:7">
      <c r="A1113" s="27">
        <v>4880</v>
      </c>
      <c r="B1113" s="28" t="s">
        <v>2674</v>
      </c>
      <c r="C1113" s="23"/>
      <c r="D1113" s="23"/>
      <c r="E1113" s="23"/>
      <c r="F1113" s="23"/>
      <c r="G1113" s="23"/>
    </row>
    <row r="1114" spans="1:7">
      <c r="A1114" s="27">
        <v>4890</v>
      </c>
      <c r="B1114" s="28" t="s">
        <v>2675</v>
      </c>
      <c r="C1114" s="23"/>
      <c r="D1114" s="23"/>
      <c r="E1114" s="23"/>
      <c r="F1114" s="23"/>
      <c r="G1114" s="23"/>
    </row>
    <row r="1115" spans="1:7">
      <c r="A1115" s="27">
        <v>4890</v>
      </c>
      <c r="B1115" s="28" t="s">
        <v>2675</v>
      </c>
      <c r="C1115" s="23"/>
      <c r="D1115" s="23"/>
      <c r="E1115" s="23"/>
      <c r="F1115" s="23"/>
      <c r="G1115" s="23"/>
    </row>
    <row r="1116" spans="1:7">
      <c r="A1116" s="27">
        <v>4900</v>
      </c>
      <c r="B1116" s="28" t="s">
        <v>2676</v>
      </c>
      <c r="C1116" s="23"/>
      <c r="D1116" s="23"/>
      <c r="E1116" s="23"/>
      <c r="F1116" s="23"/>
      <c r="G1116" s="23"/>
    </row>
    <row r="1117" spans="1:7">
      <c r="A1117" s="27">
        <v>4910</v>
      </c>
      <c r="B1117" s="28" t="s">
        <v>2677</v>
      </c>
      <c r="C1117" s="23"/>
      <c r="D1117" s="23"/>
      <c r="E1117" s="23"/>
      <c r="F1117" s="23"/>
      <c r="G1117" s="23"/>
    </row>
    <row r="1118" spans="1:7">
      <c r="A1118" s="27">
        <v>4910</v>
      </c>
      <c r="B1118" s="28" t="s">
        <v>2677</v>
      </c>
      <c r="C1118" s="23"/>
      <c r="D1118" s="23"/>
      <c r="E1118" s="23"/>
      <c r="F1118" s="23"/>
      <c r="G1118" s="23"/>
    </row>
    <row r="1119" spans="1:7">
      <c r="A1119" s="27">
        <v>4910</v>
      </c>
      <c r="B1119" s="28" t="s">
        <v>2677</v>
      </c>
      <c r="C1119" s="23"/>
      <c r="D1119" s="23"/>
      <c r="E1119" s="23"/>
      <c r="F1119" s="23"/>
      <c r="G1119" s="23"/>
    </row>
    <row r="1120" spans="1:7">
      <c r="A1120" s="27">
        <v>4920</v>
      </c>
      <c r="B1120" s="28" t="s">
        <v>2678</v>
      </c>
      <c r="C1120" s="23"/>
      <c r="D1120" s="23"/>
      <c r="E1120" s="23"/>
      <c r="F1120" s="23"/>
      <c r="G1120" s="23"/>
    </row>
    <row r="1121" spans="1:7">
      <c r="A1121" s="27">
        <v>4920</v>
      </c>
      <c r="B1121" s="28" t="s">
        <v>2678</v>
      </c>
      <c r="C1121" s="23"/>
      <c r="D1121" s="23"/>
      <c r="E1121" s="23"/>
      <c r="F1121" s="23"/>
      <c r="G1121" s="23"/>
    </row>
    <row r="1122" spans="1:7">
      <c r="A1122" s="27">
        <v>4920</v>
      </c>
      <c r="B1122" s="28" t="s">
        <v>2678</v>
      </c>
      <c r="C1122" s="23"/>
      <c r="D1122" s="23"/>
      <c r="E1122" s="23"/>
      <c r="F1122" s="23"/>
      <c r="G1122" s="23"/>
    </row>
    <row r="1123" spans="1:7">
      <c r="A1123" s="27">
        <v>4920</v>
      </c>
      <c r="B1123" s="28" t="s">
        <v>2678</v>
      </c>
      <c r="C1123" s="23"/>
      <c r="D1123" s="23"/>
      <c r="E1123" s="23"/>
      <c r="F1123" s="23"/>
      <c r="G1123" s="23"/>
    </row>
    <row r="1124" spans="1:7">
      <c r="A1124" s="27">
        <v>4920</v>
      </c>
      <c r="B1124" s="28" t="s">
        <v>2678</v>
      </c>
      <c r="C1124" s="23"/>
      <c r="D1124" s="23"/>
      <c r="E1124" s="23"/>
      <c r="F1124" s="23"/>
      <c r="G1124" s="23"/>
    </row>
    <row r="1125" spans="1:7">
      <c r="A1125" s="27">
        <v>4950</v>
      </c>
      <c r="B1125" s="28" t="s">
        <v>2679</v>
      </c>
      <c r="C1125" s="23"/>
      <c r="D1125" s="23"/>
      <c r="E1125" s="23"/>
      <c r="F1125" s="23"/>
      <c r="G1125" s="23"/>
    </row>
    <row r="1126" spans="1:7">
      <c r="A1126" s="27">
        <v>4950</v>
      </c>
      <c r="B1126" s="28" t="s">
        <v>2679</v>
      </c>
      <c r="C1126" s="23"/>
      <c r="D1126" s="23"/>
      <c r="E1126" s="23"/>
      <c r="F1126" s="23"/>
      <c r="G1126" s="23"/>
    </row>
    <row r="1127" spans="1:7">
      <c r="A1127" s="27">
        <v>4950</v>
      </c>
      <c r="B1127" s="28" t="s">
        <v>2679</v>
      </c>
      <c r="C1127" s="23"/>
      <c r="D1127" s="23"/>
      <c r="E1127" s="23"/>
      <c r="F1127" s="23"/>
      <c r="G1127" s="23"/>
    </row>
    <row r="1128" spans="1:7">
      <c r="A1128" s="27">
        <v>4950</v>
      </c>
      <c r="B1128" s="28" t="s">
        <v>2679</v>
      </c>
      <c r="C1128" s="23"/>
      <c r="D1128" s="23"/>
      <c r="E1128" s="23"/>
      <c r="F1128" s="23"/>
      <c r="G1128" s="23"/>
    </row>
    <row r="1129" spans="1:7">
      <c r="A1129" s="27">
        <v>4960</v>
      </c>
      <c r="B1129" s="28" t="s">
        <v>2680</v>
      </c>
      <c r="C1129" s="23"/>
      <c r="D1129" s="23"/>
      <c r="E1129" s="23"/>
      <c r="F1129" s="23"/>
      <c r="G1129" s="23"/>
    </row>
    <row r="1130" spans="1:7">
      <c r="A1130" s="27">
        <v>4960</v>
      </c>
      <c r="B1130" s="28" t="s">
        <v>2680</v>
      </c>
      <c r="C1130" s="23"/>
      <c r="D1130" s="23"/>
      <c r="E1130" s="23"/>
      <c r="F1130" s="23"/>
      <c r="G1130" s="23"/>
    </row>
    <row r="1131" spans="1:7">
      <c r="A1131" s="27">
        <v>4960</v>
      </c>
      <c r="B1131" s="28" t="s">
        <v>2680</v>
      </c>
      <c r="C1131" s="23"/>
      <c r="D1131" s="23"/>
      <c r="E1131" s="23"/>
      <c r="F1131" s="23"/>
      <c r="G1131" s="23"/>
    </row>
    <row r="1132" spans="1:7">
      <c r="A1132" s="27">
        <v>4970</v>
      </c>
      <c r="B1132" s="28" t="s">
        <v>2681</v>
      </c>
      <c r="C1132" s="23"/>
      <c r="D1132" s="23"/>
      <c r="E1132" s="23"/>
      <c r="F1132" s="23"/>
      <c r="G1132" s="23"/>
    </row>
    <row r="1133" spans="1:7">
      <c r="A1133" s="27">
        <v>4970</v>
      </c>
      <c r="B1133" s="28" t="s">
        <v>2681</v>
      </c>
      <c r="C1133" s="23"/>
      <c r="D1133" s="23"/>
      <c r="E1133" s="23"/>
      <c r="F1133" s="23"/>
      <c r="G1133" s="23"/>
    </row>
    <row r="1134" spans="1:7">
      <c r="A1134" s="27">
        <v>4980</v>
      </c>
      <c r="B1134" s="28" t="s">
        <v>2682</v>
      </c>
      <c r="C1134" s="23"/>
      <c r="D1134" s="23"/>
      <c r="E1134" s="23"/>
      <c r="F1134" s="23"/>
      <c r="G1134" s="23"/>
    </row>
    <row r="1135" spans="1:7">
      <c r="A1135" s="27">
        <v>4980</v>
      </c>
      <c r="B1135" s="28" t="s">
        <v>2682</v>
      </c>
      <c r="C1135" s="23"/>
      <c r="D1135" s="23"/>
      <c r="E1135" s="23"/>
      <c r="F1135" s="23"/>
      <c r="G1135" s="23"/>
    </row>
    <row r="1136" spans="1:7">
      <c r="A1136" s="27">
        <v>4980</v>
      </c>
      <c r="B1136" s="28" t="s">
        <v>2682</v>
      </c>
      <c r="C1136" s="23"/>
      <c r="D1136" s="23"/>
      <c r="E1136" s="23"/>
      <c r="F1136" s="23"/>
      <c r="G1136" s="23"/>
    </row>
    <row r="1137" spans="1:7">
      <c r="A1137" s="27">
        <v>4983</v>
      </c>
      <c r="B1137" s="28" t="s">
        <v>2682</v>
      </c>
      <c r="C1137" s="23"/>
      <c r="D1137" s="23"/>
      <c r="E1137" s="23"/>
      <c r="F1137" s="23"/>
      <c r="G1137" s="23"/>
    </row>
    <row r="1138" spans="1:7">
      <c r="A1138" s="27">
        <v>4987</v>
      </c>
      <c r="B1138" s="28" t="s">
        <v>2683</v>
      </c>
      <c r="C1138" s="23"/>
      <c r="D1138" s="23"/>
      <c r="E1138" s="23"/>
      <c r="F1138" s="23"/>
      <c r="G1138" s="23"/>
    </row>
    <row r="1139" spans="1:7">
      <c r="A1139" s="27">
        <v>4987</v>
      </c>
      <c r="B1139" s="28" t="s">
        <v>2683</v>
      </c>
      <c r="C1139" s="23"/>
      <c r="D1139" s="23"/>
      <c r="E1139" s="23"/>
      <c r="F1139" s="23"/>
      <c r="G1139" s="23"/>
    </row>
    <row r="1140" spans="1:7">
      <c r="A1140" s="27">
        <v>4987</v>
      </c>
      <c r="B1140" s="28" t="s">
        <v>2683</v>
      </c>
      <c r="C1140" s="23"/>
      <c r="D1140" s="23"/>
      <c r="E1140" s="23"/>
      <c r="F1140" s="23"/>
      <c r="G1140" s="23"/>
    </row>
    <row r="1141" spans="1:7">
      <c r="A1141" s="27">
        <v>4987</v>
      </c>
      <c r="B1141" s="28" t="s">
        <v>2683</v>
      </c>
      <c r="C1141" s="23"/>
      <c r="D1141" s="23"/>
      <c r="E1141" s="23"/>
      <c r="F1141" s="23"/>
      <c r="G1141" s="23"/>
    </row>
    <row r="1142" spans="1:7">
      <c r="A1142" s="27">
        <v>4987</v>
      </c>
      <c r="B1142" s="28" t="s">
        <v>2683</v>
      </c>
      <c r="C1142" s="23"/>
      <c r="D1142" s="23"/>
      <c r="E1142" s="23"/>
      <c r="F1142" s="23"/>
      <c r="G1142" s="23"/>
    </row>
    <row r="1143" spans="1:7">
      <c r="A1143" s="27">
        <v>4990</v>
      </c>
      <c r="B1143" s="28" t="s">
        <v>2684</v>
      </c>
      <c r="C1143" s="23"/>
      <c r="D1143" s="23"/>
      <c r="E1143" s="23"/>
      <c r="F1143" s="23"/>
      <c r="G1143" s="23"/>
    </row>
    <row r="1144" spans="1:7">
      <c r="A1144" s="27">
        <v>4990</v>
      </c>
      <c r="B1144" s="28" t="s">
        <v>2684</v>
      </c>
      <c r="C1144" s="23"/>
      <c r="D1144" s="23"/>
      <c r="E1144" s="23"/>
      <c r="F1144" s="23"/>
      <c r="G1144" s="23"/>
    </row>
    <row r="1145" spans="1:7">
      <c r="A1145" s="27">
        <v>4990</v>
      </c>
      <c r="B1145" s="28" t="s">
        <v>2684</v>
      </c>
      <c r="C1145" s="23"/>
      <c r="D1145" s="23"/>
      <c r="E1145" s="23"/>
      <c r="F1145" s="23"/>
      <c r="G1145" s="23"/>
    </row>
    <row r="1146" spans="1:7">
      <c r="A1146" s="27">
        <v>5000</v>
      </c>
      <c r="B1146" s="28" t="s">
        <v>2685</v>
      </c>
      <c r="C1146" s="23"/>
      <c r="D1146" s="23"/>
      <c r="E1146" s="23"/>
      <c r="F1146" s="23"/>
      <c r="G1146" s="23"/>
    </row>
    <row r="1147" spans="1:7">
      <c r="A1147" s="27">
        <v>5000</v>
      </c>
      <c r="B1147" s="28" t="s">
        <v>2685</v>
      </c>
      <c r="C1147" s="23"/>
      <c r="D1147" s="23"/>
      <c r="E1147" s="23"/>
      <c r="F1147" s="23"/>
      <c r="G1147" s="23"/>
    </row>
    <row r="1148" spans="1:7">
      <c r="A1148" s="27">
        <v>5001</v>
      </c>
      <c r="B1148" s="28" t="s">
        <v>2685</v>
      </c>
      <c r="C1148" s="23"/>
      <c r="D1148" s="23"/>
      <c r="E1148" s="23"/>
      <c r="F1148" s="23"/>
      <c r="G1148" s="23"/>
    </row>
    <row r="1149" spans="1:7">
      <c r="A1149" s="27">
        <v>5002</v>
      </c>
      <c r="B1149" s="28" t="s">
        <v>2685</v>
      </c>
      <c r="C1149" s="23"/>
      <c r="D1149" s="23"/>
      <c r="E1149" s="23"/>
      <c r="F1149" s="23"/>
      <c r="G1149" s="23"/>
    </row>
    <row r="1150" spans="1:7">
      <c r="A1150" s="27">
        <v>5003</v>
      </c>
      <c r="B1150" s="28" t="s">
        <v>2685</v>
      </c>
      <c r="C1150" s="23"/>
      <c r="D1150" s="23"/>
      <c r="E1150" s="23"/>
      <c r="F1150" s="23"/>
      <c r="G1150" s="23"/>
    </row>
    <row r="1151" spans="1:7">
      <c r="A1151" s="27">
        <v>5004</v>
      </c>
      <c r="B1151" s="28" t="s">
        <v>2685</v>
      </c>
      <c r="C1151" s="23"/>
      <c r="D1151" s="23"/>
      <c r="E1151" s="23"/>
      <c r="F1151" s="23"/>
      <c r="G1151" s="23"/>
    </row>
    <row r="1152" spans="1:7">
      <c r="A1152" s="27">
        <v>5010</v>
      </c>
      <c r="B1152" s="28" t="s">
        <v>2686</v>
      </c>
      <c r="C1152" s="23"/>
      <c r="D1152" s="23"/>
      <c r="E1152" s="23"/>
      <c r="F1152" s="23"/>
      <c r="G1152" s="23"/>
    </row>
    <row r="1153" spans="1:7">
      <c r="A1153" s="27">
        <v>5012</v>
      </c>
      <c r="B1153" s="28" t="s">
        <v>2687</v>
      </c>
      <c r="C1153" s="23"/>
      <c r="D1153" s="23"/>
      <c r="E1153" s="23"/>
      <c r="F1153" s="23"/>
      <c r="G1153" s="23"/>
    </row>
    <row r="1154" spans="1:7">
      <c r="A1154" s="27">
        <v>5020</v>
      </c>
      <c r="B1154" s="28" t="s">
        <v>2685</v>
      </c>
      <c r="C1154" s="23"/>
      <c r="D1154" s="23"/>
      <c r="E1154" s="23"/>
      <c r="F1154" s="23"/>
      <c r="G1154" s="23"/>
    </row>
    <row r="1155" spans="1:7">
      <c r="A1155" s="27">
        <v>5020</v>
      </c>
      <c r="B1155" s="28" t="s">
        <v>2685</v>
      </c>
      <c r="C1155" s="23"/>
      <c r="D1155" s="23"/>
      <c r="E1155" s="23"/>
      <c r="F1155" s="23"/>
      <c r="G1155" s="23"/>
    </row>
    <row r="1156" spans="1:7">
      <c r="A1156" s="27">
        <v>5020</v>
      </c>
      <c r="B1156" s="28" t="s">
        <v>2685</v>
      </c>
      <c r="C1156" s="23"/>
      <c r="D1156" s="23"/>
      <c r="E1156" s="23"/>
      <c r="F1156" s="23"/>
      <c r="G1156" s="23"/>
    </row>
    <row r="1157" spans="1:7">
      <c r="A1157" s="27">
        <v>5020</v>
      </c>
      <c r="B1157" s="28" t="s">
        <v>2685</v>
      </c>
      <c r="C1157" s="23"/>
      <c r="D1157" s="23"/>
      <c r="E1157" s="23"/>
      <c r="F1157" s="23"/>
      <c r="G1157" s="23"/>
    </row>
    <row r="1158" spans="1:7">
      <c r="A1158" s="27">
        <v>5020</v>
      </c>
      <c r="B1158" s="28" t="s">
        <v>2685</v>
      </c>
      <c r="C1158" s="23"/>
      <c r="D1158" s="23"/>
      <c r="E1158" s="23"/>
      <c r="F1158" s="23"/>
      <c r="G1158" s="23"/>
    </row>
    <row r="1159" spans="1:7">
      <c r="A1159" s="27">
        <v>5020</v>
      </c>
      <c r="B1159" s="28" t="s">
        <v>2685</v>
      </c>
      <c r="C1159" s="23"/>
      <c r="D1159" s="23"/>
      <c r="E1159" s="23"/>
      <c r="F1159" s="23"/>
      <c r="G1159" s="23"/>
    </row>
    <row r="1160" spans="1:7">
      <c r="A1160" s="27">
        <v>5020</v>
      </c>
      <c r="B1160" s="28" t="s">
        <v>2685</v>
      </c>
      <c r="C1160" s="23"/>
      <c r="D1160" s="23"/>
      <c r="E1160" s="23"/>
      <c r="F1160" s="23"/>
      <c r="G1160" s="23"/>
    </row>
    <row r="1161" spans="1:7">
      <c r="A1161" s="27">
        <v>5021</v>
      </c>
      <c r="B1161" s="28" t="s">
        <v>2685</v>
      </c>
      <c r="C1161" s="23"/>
      <c r="D1161" s="23"/>
      <c r="E1161" s="23"/>
      <c r="F1161" s="23"/>
      <c r="G1161" s="23"/>
    </row>
    <row r="1162" spans="1:7">
      <c r="A1162" s="27">
        <v>5022</v>
      </c>
      <c r="B1162" s="28" t="s">
        <v>2685</v>
      </c>
      <c r="C1162" s="23"/>
      <c r="D1162" s="23"/>
      <c r="E1162" s="23"/>
      <c r="F1162" s="23"/>
      <c r="G1162" s="23"/>
    </row>
    <row r="1163" spans="1:7">
      <c r="A1163" s="27">
        <v>5024</v>
      </c>
      <c r="B1163" s="28" t="s">
        <v>2685</v>
      </c>
      <c r="C1163" s="23"/>
      <c r="D1163" s="23"/>
      <c r="E1163" s="23"/>
      <c r="F1163" s="23"/>
      <c r="G1163" s="23"/>
    </row>
    <row r="1164" spans="1:7">
      <c r="A1164" s="27">
        <v>5024</v>
      </c>
      <c r="B1164" s="28" t="s">
        <v>2685</v>
      </c>
      <c r="C1164" s="23"/>
      <c r="D1164" s="23"/>
      <c r="E1164" s="23"/>
      <c r="F1164" s="23"/>
      <c r="G1164" s="23"/>
    </row>
    <row r="1165" spans="1:7">
      <c r="A1165" s="27">
        <v>5030</v>
      </c>
      <c r="B1165" s="28" t="s">
        <v>2688</v>
      </c>
      <c r="C1165" s="23"/>
      <c r="D1165" s="23"/>
      <c r="E1165" s="23"/>
      <c r="F1165" s="23"/>
      <c r="G1165" s="23"/>
    </row>
    <row r="1166" spans="1:7">
      <c r="A1166" s="27">
        <v>5030</v>
      </c>
      <c r="B1166" s="28" t="s">
        <v>2688</v>
      </c>
      <c r="C1166" s="23"/>
      <c r="D1166" s="23"/>
      <c r="E1166" s="23"/>
      <c r="F1166" s="23"/>
      <c r="G1166" s="23"/>
    </row>
    <row r="1167" spans="1:7">
      <c r="A1167" s="27">
        <v>5030</v>
      </c>
      <c r="B1167" s="28" t="s">
        <v>2688</v>
      </c>
      <c r="C1167" s="23"/>
      <c r="D1167" s="23"/>
      <c r="E1167" s="23"/>
      <c r="F1167" s="23"/>
      <c r="G1167" s="23"/>
    </row>
    <row r="1168" spans="1:7">
      <c r="A1168" s="27">
        <v>5030</v>
      </c>
      <c r="B1168" s="28" t="s">
        <v>2688</v>
      </c>
      <c r="C1168" s="23"/>
      <c r="D1168" s="23"/>
      <c r="E1168" s="23"/>
      <c r="F1168" s="23"/>
      <c r="G1168" s="23"/>
    </row>
    <row r="1169" spans="1:7">
      <c r="A1169" s="27">
        <v>5030</v>
      </c>
      <c r="B1169" s="28" t="s">
        <v>2688</v>
      </c>
      <c r="C1169" s="23"/>
      <c r="D1169" s="23"/>
      <c r="E1169" s="23"/>
      <c r="F1169" s="23"/>
      <c r="G1169" s="23"/>
    </row>
    <row r="1170" spans="1:7">
      <c r="A1170" s="27">
        <v>5030</v>
      </c>
      <c r="B1170" s="28" t="s">
        <v>2688</v>
      </c>
      <c r="C1170" s="23"/>
      <c r="D1170" s="23"/>
      <c r="E1170" s="23"/>
      <c r="F1170" s="23"/>
      <c r="G1170" s="23"/>
    </row>
    <row r="1171" spans="1:7">
      <c r="A1171" s="27">
        <v>5031</v>
      </c>
      <c r="B1171" s="28" t="s">
        <v>2688</v>
      </c>
      <c r="C1171" s="23"/>
      <c r="D1171" s="23"/>
      <c r="E1171" s="23"/>
      <c r="F1171" s="23"/>
      <c r="G1171" s="23"/>
    </row>
    <row r="1172" spans="1:7">
      <c r="A1172" s="27">
        <v>5032</v>
      </c>
      <c r="B1172" s="28" t="s">
        <v>2688</v>
      </c>
      <c r="C1172" s="23"/>
      <c r="D1172" s="23"/>
      <c r="E1172" s="23"/>
      <c r="F1172" s="23"/>
      <c r="G1172" s="23"/>
    </row>
    <row r="1173" spans="1:7">
      <c r="A1173" s="27">
        <v>5032</v>
      </c>
      <c r="B1173" s="28" t="s">
        <v>2688</v>
      </c>
      <c r="C1173" s="23"/>
      <c r="D1173" s="23"/>
      <c r="E1173" s="23"/>
      <c r="F1173" s="23"/>
      <c r="G1173" s="23"/>
    </row>
    <row r="1174" spans="1:7">
      <c r="A1174" s="27">
        <v>5032</v>
      </c>
      <c r="B1174" s="28" t="s">
        <v>2688</v>
      </c>
      <c r="C1174" s="23"/>
      <c r="D1174" s="23"/>
      <c r="E1174" s="23"/>
      <c r="F1174" s="23"/>
      <c r="G1174" s="23"/>
    </row>
    <row r="1175" spans="1:7">
      <c r="A1175" s="27">
        <v>5032</v>
      </c>
      <c r="B1175" s="28" t="s">
        <v>2688</v>
      </c>
      <c r="C1175" s="23"/>
      <c r="D1175" s="23"/>
      <c r="E1175" s="23"/>
      <c r="F1175" s="23"/>
      <c r="G1175" s="23"/>
    </row>
    <row r="1176" spans="1:7">
      <c r="A1176" s="27">
        <v>5032</v>
      </c>
      <c r="B1176" s="28" t="s">
        <v>2688</v>
      </c>
      <c r="C1176" s="23"/>
      <c r="D1176" s="23"/>
      <c r="E1176" s="23"/>
      <c r="F1176" s="23"/>
      <c r="G1176" s="23"/>
    </row>
    <row r="1177" spans="1:7">
      <c r="A1177" s="27">
        <v>5060</v>
      </c>
      <c r="B1177" s="28" t="s">
        <v>2689</v>
      </c>
      <c r="C1177" s="23"/>
      <c r="D1177" s="23"/>
      <c r="E1177" s="23"/>
      <c r="F1177" s="23"/>
      <c r="G1177" s="23"/>
    </row>
    <row r="1178" spans="1:7">
      <c r="A1178" s="27">
        <v>5060</v>
      </c>
      <c r="B1178" s="28" t="s">
        <v>2689</v>
      </c>
      <c r="C1178" s="23"/>
      <c r="D1178" s="23"/>
      <c r="E1178" s="23"/>
      <c r="F1178" s="23"/>
      <c r="G1178" s="23"/>
    </row>
    <row r="1179" spans="1:7">
      <c r="A1179" s="27">
        <v>5060</v>
      </c>
      <c r="B1179" s="28" t="s">
        <v>2689</v>
      </c>
      <c r="C1179" s="23"/>
      <c r="D1179" s="23"/>
      <c r="E1179" s="23"/>
      <c r="F1179" s="23"/>
      <c r="G1179" s="23"/>
    </row>
    <row r="1180" spans="1:7">
      <c r="A1180" s="27">
        <v>5060</v>
      </c>
      <c r="B1180" s="28" t="s">
        <v>2689</v>
      </c>
      <c r="C1180" s="23"/>
      <c r="D1180" s="23"/>
      <c r="E1180" s="23"/>
      <c r="F1180" s="23"/>
      <c r="G1180" s="23"/>
    </row>
    <row r="1181" spans="1:7">
      <c r="A1181" s="27">
        <v>5060</v>
      </c>
      <c r="B1181" s="28" t="s">
        <v>2689</v>
      </c>
      <c r="C1181" s="23"/>
      <c r="D1181" s="23"/>
      <c r="E1181" s="23"/>
      <c r="F1181" s="23"/>
      <c r="G1181" s="23"/>
    </row>
    <row r="1182" spans="1:7">
      <c r="A1182" s="27">
        <v>5060</v>
      </c>
      <c r="B1182" s="28" t="s">
        <v>2689</v>
      </c>
      <c r="C1182" s="23"/>
      <c r="D1182" s="23"/>
      <c r="E1182" s="23"/>
      <c r="F1182" s="23"/>
      <c r="G1182" s="23"/>
    </row>
    <row r="1183" spans="1:7">
      <c r="A1183" s="27">
        <v>5060</v>
      </c>
      <c r="B1183" s="28" t="s">
        <v>2689</v>
      </c>
      <c r="C1183" s="23"/>
      <c r="D1183" s="23"/>
      <c r="E1183" s="23"/>
      <c r="F1183" s="23"/>
      <c r="G1183" s="23"/>
    </row>
    <row r="1184" spans="1:7">
      <c r="A1184" s="27">
        <v>5070</v>
      </c>
      <c r="B1184" s="28" t="s">
        <v>2690</v>
      </c>
      <c r="C1184" s="23"/>
      <c r="D1184" s="23"/>
      <c r="E1184" s="23"/>
      <c r="F1184" s="23"/>
      <c r="G1184" s="23"/>
    </row>
    <row r="1185" spans="1:7">
      <c r="A1185" s="27">
        <v>5070</v>
      </c>
      <c r="B1185" s="28" t="s">
        <v>2690</v>
      </c>
      <c r="C1185" s="23"/>
      <c r="D1185" s="23"/>
      <c r="E1185" s="23"/>
      <c r="F1185" s="23"/>
      <c r="G1185" s="23"/>
    </row>
    <row r="1186" spans="1:7">
      <c r="A1186" s="27">
        <v>5070</v>
      </c>
      <c r="B1186" s="28" t="s">
        <v>2690</v>
      </c>
      <c r="C1186" s="23"/>
      <c r="D1186" s="23"/>
      <c r="E1186" s="23"/>
      <c r="F1186" s="23"/>
      <c r="G1186" s="23"/>
    </row>
    <row r="1187" spans="1:7">
      <c r="A1187" s="27">
        <v>5070</v>
      </c>
      <c r="B1187" s="28" t="s">
        <v>2690</v>
      </c>
      <c r="C1187" s="23"/>
      <c r="D1187" s="23"/>
      <c r="E1187" s="23"/>
      <c r="F1187" s="23"/>
      <c r="G1187" s="23"/>
    </row>
    <row r="1188" spans="1:7">
      <c r="A1188" s="27">
        <v>5070</v>
      </c>
      <c r="B1188" s="28" t="s">
        <v>2690</v>
      </c>
      <c r="C1188" s="23"/>
      <c r="D1188" s="23"/>
      <c r="E1188" s="23"/>
      <c r="F1188" s="23"/>
      <c r="G1188" s="23"/>
    </row>
    <row r="1189" spans="1:7">
      <c r="A1189" s="27">
        <v>5070</v>
      </c>
      <c r="B1189" s="28" t="s">
        <v>2690</v>
      </c>
      <c r="C1189" s="23"/>
      <c r="D1189" s="23"/>
      <c r="E1189" s="23"/>
      <c r="F1189" s="23"/>
      <c r="G1189" s="23"/>
    </row>
    <row r="1190" spans="1:7">
      <c r="A1190" s="27">
        <v>5080</v>
      </c>
      <c r="B1190" s="28" t="s">
        <v>2691</v>
      </c>
      <c r="C1190" s="23"/>
      <c r="D1190" s="23"/>
      <c r="E1190" s="23"/>
      <c r="F1190" s="23"/>
      <c r="G1190" s="23"/>
    </row>
    <row r="1191" spans="1:7">
      <c r="A1191" s="27">
        <v>5080</v>
      </c>
      <c r="B1191" s="28" t="s">
        <v>2691</v>
      </c>
      <c r="C1191" s="23"/>
      <c r="D1191" s="23"/>
      <c r="E1191" s="23"/>
      <c r="F1191" s="23"/>
      <c r="G1191" s="23"/>
    </row>
    <row r="1192" spans="1:7">
      <c r="A1192" s="27">
        <v>5080</v>
      </c>
      <c r="B1192" s="28" t="s">
        <v>2691</v>
      </c>
      <c r="C1192" s="23"/>
      <c r="D1192" s="23"/>
      <c r="E1192" s="23"/>
      <c r="F1192" s="23"/>
      <c r="G1192" s="23"/>
    </row>
    <row r="1193" spans="1:7">
      <c r="A1193" s="27">
        <v>5080</v>
      </c>
      <c r="B1193" s="28" t="s">
        <v>2691</v>
      </c>
      <c r="C1193" s="23"/>
      <c r="D1193" s="23"/>
      <c r="E1193" s="23"/>
      <c r="F1193" s="23"/>
      <c r="G1193" s="23"/>
    </row>
    <row r="1194" spans="1:7">
      <c r="A1194" s="27">
        <v>5081</v>
      </c>
      <c r="B1194" s="28" t="s">
        <v>2691</v>
      </c>
      <c r="C1194" s="23"/>
      <c r="D1194" s="23"/>
      <c r="E1194" s="23"/>
      <c r="F1194" s="23"/>
      <c r="G1194" s="23"/>
    </row>
    <row r="1195" spans="1:7">
      <c r="A1195" s="27">
        <v>5081</v>
      </c>
      <c r="B1195" s="28" t="s">
        <v>2691</v>
      </c>
      <c r="C1195" s="23"/>
      <c r="D1195" s="23"/>
      <c r="E1195" s="23"/>
      <c r="F1195" s="23"/>
      <c r="G1195" s="23"/>
    </row>
    <row r="1196" spans="1:7">
      <c r="A1196" s="27">
        <v>5081</v>
      </c>
      <c r="B1196" s="28" t="s">
        <v>2691</v>
      </c>
      <c r="C1196" s="23"/>
      <c r="D1196" s="23"/>
      <c r="E1196" s="23"/>
      <c r="F1196" s="23"/>
      <c r="G1196" s="23"/>
    </row>
    <row r="1197" spans="1:7">
      <c r="A1197" s="27">
        <v>5100</v>
      </c>
      <c r="B1197" s="28" t="s">
        <v>2685</v>
      </c>
      <c r="C1197" s="23"/>
      <c r="D1197" s="23"/>
      <c r="E1197" s="23"/>
      <c r="F1197" s="23"/>
      <c r="G1197" s="23"/>
    </row>
    <row r="1198" spans="1:7">
      <c r="A1198" s="27">
        <v>5100</v>
      </c>
      <c r="B1198" s="28" t="s">
        <v>2685</v>
      </c>
      <c r="C1198" s="23"/>
      <c r="D1198" s="23"/>
      <c r="E1198" s="23"/>
      <c r="F1198" s="23"/>
      <c r="G1198" s="23"/>
    </row>
    <row r="1199" spans="1:7">
      <c r="A1199" s="27">
        <v>5100</v>
      </c>
      <c r="B1199" s="28" t="s">
        <v>2685</v>
      </c>
      <c r="C1199" s="23"/>
      <c r="D1199" s="23"/>
      <c r="E1199" s="23"/>
      <c r="F1199" s="23"/>
      <c r="G1199" s="23"/>
    </row>
    <row r="1200" spans="1:7">
      <c r="A1200" s="27">
        <v>5100</v>
      </c>
      <c r="B1200" s="28" t="s">
        <v>2685</v>
      </c>
      <c r="C1200" s="23"/>
      <c r="D1200" s="23"/>
      <c r="E1200" s="23"/>
      <c r="F1200" s="23"/>
      <c r="G1200" s="23"/>
    </row>
    <row r="1201" spans="1:7">
      <c r="A1201" s="27">
        <v>5100</v>
      </c>
      <c r="B1201" s="28" t="s">
        <v>2685</v>
      </c>
      <c r="C1201" s="23"/>
      <c r="D1201" s="23"/>
      <c r="E1201" s="23"/>
      <c r="F1201" s="23"/>
      <c r="G1201" s="23"/>
    </row>
    <row r="1202" spans="1:7">
      <c r="A1202" s="27">
        <v>5101</v>
      </c>
      <c r="B1202" s="28" t="s">
        <v>2685</v>
      </c>
      <c r="C1202" s="23"/>
      <c r="D1202" s="23"/>
      <c r="E1202" s="23"/>
      <c r="F1202" s="23"/>
      <c r="G1202" s="23"/>
    </row>
    <row r="1203" spans="1:7">
      <c r="A1203" s="27">
        <v>5101</v>
      </c>
      <c r="B1203" s="28" t="s">
        <v>2685</v>
      </c>
      <c r="C1203" s="23"/>
      <c r="D1203" s="23"/>
      <c r="E1203" s="23"/>
      <c r="F1203" s="23"/>
      <c r="G1203" s="23"/>
    </row>
    <row r="1204" spans="1:7">
      <c r="A1204" s="27">
        <v>5101</v>
      </c>
      <c r="B1204" s="28" t="s">
        <v>2685</v>
      </c>
      <c r="C1204" s="23"/>
      <c r="D1204" s="23"/>
      <c r="E1204" s="23"/>
      <c r="F1204" s="23"/>
      <c r="G1204" s="23"/>
    </row>
    <row r="1205" spans="1:7">
      <c r="A1205" s="27">
        <v>5140</v>
      </c>
      <c r="B1205" s="28" t="s">
        <v>2692</v>
      </c>
      <c r="C1205" s="23"/>
      <c r="D1205" s="23"/>
      <c r="E1205" s="23"/>
      <c r="F1205" s="23"/>
      <c r="G1205" s="23"/>
    </row>
    <row r="1206" spans="1:7">
      <c r="A1206" s="27">
        <v>5140</v>
      </c>
      <c r="B1206" s="28" t="s">
        <v>2692</v>
      </c>
      <c r="C1206" s="23"/>
      <c r="D1206" s="23"/>
      <c r="E1206" s="23"/>
      <c r="F1206" s="23"/>
      <c r="G1206" s="23"/>
    </row>
    <row r="1207" spans="1:7">
      <c r="A1207" s="27">
        <v>5140</v>
      </c>
      <c r="B1207" s="28" t="s">
        <v>2692</v>
      </c>
      <c r="C1207" s="23"/>
      <c r="D1207" s="23"/>
      <c r="E1207" s="23"/>
      <c r="F1207" s="23"/>
      <c r="G1207" s="23"/>
    </row>
    <row r="1208" spans="1:7">
      <c r="A1208" s="27">
        <v>5140</v>
      </c>
      <c r="B1208" s="28" t="s">
        <v>2692</v>
      </c>
      <c r="C1208" s="23"/>
      <c r="D1208" s="23"/>
      <c r="E1208" s="23"/>
      <c r="F1208" s="23"/>
      <c r="G1208" s="23"/>
    </row>
    <row r="1209" spans="1:7">
      <c r="A1209" s="27">
        <v>5150</v>
      </c>
      <c r="B1209" s="28" t="s">
        <v>2693</v>
      </c>
      <c r="C1209" s="23"/>
      <c r="D1209" s="23"/>
      <c r="E1209" s="23"/>
      <c r="F1209" s="23"/>
      <c r="G1209" s="23"/>
    </row>
    <row r="1210" spans="1:7">
      <c r="A1210" s="27">
        <v>5150</v>
      </c>
      <c r="B1210" s="28" t="s">
        <v>2693</v>
      </c>
      <c r="C1210" s="23"/>
      <c r="D1210" s="23"/>
      <c r="E1210" s="23"/>
      <c r="F1210" s="23"/>
      <c r="G1210" s="23"/>
    </row>
    <row r="1211" spans="1:7">
      <c r="A1211" s="27">
        <v>5150</v>
      </c>
      <c r="B1211" s="28" t="s">
        <v>2693</v>
      </c>
      <c r="C1211" s="23"/>
      <c r="D1211" s="23"/>
      <c r="E1211" s="23"/>
      <c r="F1211" s="23"/>
      <c r="G1211" s="23"/>
    </row>
    <row r="1212" spans="1:7">
      <c r="A1212" s="27">
        <v>5150</v>
      </c>
      <c r="B1212" s="28" t="s">
        <v>2693</v>
      </c>
      <c r="C1212" s="23"/>
      <c r="D1212" s="23"/>
      <c r="E1212" s="23"/>
      <c r="F1212" s="23"/>
      <c r="G1212" s="23"/>
    </row>
    <row r="1213" spans="1:7">
      <c r="A1213" s="27">
        <v>5170</v>
      </c>
      <c r="B1213" s="28" t="s">
        <v>2694</v>
      </c>
      <c r="C1213" s="23"/>
      <c r="D1213" s="23"/>
      <c r="E1213" s="23"/>
      <c r="F1213" s="23"/>
      <c r="G1213" s="23"/>
    </row>
    <row r="1214" spans="1:7">
      <c r="A1214" s="27">
        <v>5170</v>
      </c>
      <c r="B1214" s="28" t="s">
        <v>2694</v>
      </c>
      <c r="C1214" s="23"/>
      <c r="D1214" s="23"/>
      <c r="E1214" s="23"/>
      <c r="F1214" s="23"/>
      <c r="G1214" s="23"/>
    </row>
    <row r="1215" spans="1:7">
      <c r="A1215" s="27">
        <v>5170</v>
      </c>
      <c r="B1215" s="28" t="s">
        <v>2694</v>
      </c>
      <c r="C1215" s="23"/>
      <c r="D1215" s="23"/>
      <c r="E1215" s="23"/>
      <c r="F1215" s="23"/>
      <c r="G1215" s="23"/>
    </row>
    <row r="1216" spans="1:7">
      <c r="A1216" s="27">
        <v>5170</v>
      </c>
      <c r="B1216" s="28" t="s">
        <v>2694</v>
      </c>
      <c r="C1216" s="23"/>
      <c r="D1216" s="23"/>
      <c r="E1216" s="23"/>
      <c r="F1216" s="23"/>
      <c r="G1216" s="23"/>
    </row>
    <row r="1217" spans="1:7">
      <c r="A1217" s="27">
        <v>5170</v>
      </c>
      <c r="B1217" s="28" t="s">
        <v>2694</v>
      </c>
      <c r="C1217" s="23"/>
      <c r="D1217" s="23"/>
      <c r="E1217" s="23"/>
      <c r="F1217" s="23"/>
      <c r="G1217" s="23"/>
    </row>
    <row r="1218" spans="1:7">
      <c r="A1218" s="27">
        <v>5170</v>
      </c>
      <c r="B1218" s="28" t="s">
        <v>2694</v>
      </c>
      <c r="C1218" s="23"/>
      <c r="D1218" s="23"/>
      <c r="E1218" s="23"/>
      <c r="F1218" s="23"/>
      <c r="G1218" s="23"/>
    </row>
    <row r="1219" spans="1:7">
      <c r="A1219" s="27">
        <v>5190</v>
      </c>
      <c r="B1219" s="28" t="s">
        <v>2695</v>
      </c>
      <c r="C1219" s="23"/>
      <c r="D1219" s="23"/>
      <c r="E1219" s="23"/>
      <c r="F1219" s="23"/>
      <c r="G1219" s="23"/>
    </row>
    <row r="1220" spans="1:7">
      <c r="A1220" s="27">
        <v>5190</v>
      </c>
      <c r="B1220" s="28" t="s">
        <v>2695</v>
      </c>
      <c r="C1220" s="23"/>
      <c r="D1220" s="23"/>
      <c r="E1220" s="23"/>
      <c r="F1220" s="23"/>
      <c r="G1220" s="23"/>
    </row>
    <row r="1221" spans="1:7">
      <c r="A1221" s="27">
        <v>5190</v>
      </c>
      <c r="B1221" s="28" t="s">
        <v>2695</v>
      </c>
      <c r="C1221" s="23"/>
      <c r="D1221" s="23"/>
      <c r="E1221" s="23"/>
      <c r="F1221" s="23"/>
      <c r="G1221" s="23"/>
    </row>
    <row r="1222" spans="1:7">
      <c r="A1222" s="27">
        <v>5190</v>
      </c>
      <c r="B1222" s="28" t="s">
        <v>2695</v>
      </c>
      <c r="C1222" s="23"/>
      <c r="D1222" s="23"/>
      <c r="E1222" s="23"/>
      <c r="F1222" s="23"/>
      <c r="G1222" s="23"/>
    </row>
    <row r="1223" spans="1:7">
      <c r="A1223" s="27">
        <v>5190</v>
      </c>
      <c r="B1223" s="28" t="s">
        <v>2695</v>
      </c>
      <c r="C1223" s="23"/>
      <c r="D1223" s="23"/>
      <c r="E1223" s="23"/>
      <c r="F1223" s="23"/>
      <c r="G1223" s="23"/>
    </row>
    <row r="1224" spans="1:7">
      <c r="A1224" s="27">
        <v>5190</v>
      </c>
      <c r="B1224" s="28" t="s">
        <v>2695</v>
      </c>
      <c r="C1224" s="23"/>
      <c r="D1224" s="23"/>
      <c r="E1224" s="23"/>
      <c r="F1224" s="23"/>
      <c r="G1224" s="23"/>
    </row>
    <row r="1225" spans="1:7">
      <c r="A1225" s="27">
        <v>5190</v>
      </c>
      <c r="B1225" s="28" t="s">
        <v>2695</v>
      </c>
      <c r="C1225" s="23"/>
      <c r="D1225" s="23"/>
      <c r="E1225" s="23"/>
      <c r="F1225" s="23"/>
      <c r="G1225" s="23"/>
    </row>
    <row r="1226" spans="1:7">
      <c r="A1226" s="27">
        <v>5190</v>
      </c>
      <c r="B1226" s="28" t="s">
        <v>2695</v>
      </c>
      <c r="C1226" s="23"/>
      <c r="D1226" s="23"/>
      <c r="E1226" s="23"/>
      <c r="F1226" s="23"/>
      <c r="G1226" s="23"/>
    </row>
    <row r="1227" spans="1:7">
      <c r="A1227" s="27">
        <v>5300</v>
      </c>
      <c r="B1227" s="28" t="s">
        <v>2696</v>
      </c>
      <c r="C1227" s="23"/>
      <c r="D1227" s="23"/>
      <c r="E1227" s="23"/>
      <c r="F1227" s="23"/>
      <c r="G1227" s="23"/>
    </row>
    <row r="1228" spans="1:7">
      <c r="A1228" s="27">
        <v>5300</v>
      </c>
      <c r="B1228" s="28" t="s">
        <v>2696</v>
      </c>
      <c r="C1228" s="23"/>
      <c r="D1228" s="23"/>
      <c r="E1228" s="23"/>
      <c r="F1228" s="23"/>
      <c r="G1228" s="23"/>
    </row>
    <row r="1229" spans="1:7">
      <c r="A1229" s="27">
        <v>5300</v>
      </c>
      <c r="B1229" s="28" t="s">
        <v>2696</v>
      </c>
      <c r="C1229" s="23"/>
      <c r="D1229" s="23"/>
      <c r="E1229" s="23"/>
      <c r="F1229" s="23"/>
      <c r="G1229" s="23"/>
    </row>
    <row r="1230" spans="1:7">
      <c r="A1230" s="27">
        <v>5300</v>
      </c>
      <c r="B1230" s="28" t="s">
        <v>2696</v>
      </c>
      <c r="C1230" s="23"/>
      <c r="D1230" s="23"/>
      <c r="E1230" s="23"/>
      <c r="F1230" s="23"/>
      <c r="G1230" s="23"/>
    </row>
    <row r="1231" spans="1:7">
      <c r="A1231" s="27">
        <v>5300</v>
      </c>
      <c r="B1231" s="28" t="s">
        <v>2696</v>
      </c>
      <c r="C1231" s="23"/>
      <c r="D1231" s="23"/>
      <c r="E1231" s="23"/>
      <c r="F1231" s="23"/>
      <c r="G1231" s="23"/>
    </row>
    <row r="1232" spans="1:7">
      <c r="A1232" s="27">
        <v>5300</v>
      </c>
      <c r="B1232" s="28" t="s">
        <v>2696</v>
      </c>
      <c r="C1232" s="23"/>
      <c r="D1232" s="23"/>
      <c r="E1232" s="23"/>
      <c r="F1232" s="23"/>
      <c r="G1232" s="23"/>
    </row>
    <row r="1233" spans="1:7">
      <c r="A1233" s="27">
        <v>5300</v>
      </c>
      <c r="B1233" s="28" t="s">
        <v>2696</v>
      </c>
      <c r="C1233" s="23"/>
      <c r="D1233" s="23"/>
      <c r="E1233" s="23"/>
      <c r="F1233" s="23"/>
      <c r="G1233" s="23"/>
    </row>
    <row r="1234" spans="1:7">
      <c r="A1234" s="27">
        <v>5300</v>
      </c>
      <c r="B1234" s="28" t="s">
        <v>2696</v>
      </c>
      <c r="C1234" s="23"/>
      <c r="D1234" s="23"/>
      <c r="E1234" s="23"/>
      <c r="F1234" s="23"/>
      <c r="G1234" s="23"/>
    </row>
    <row r="1235" spans="1:7">
      <c r="A1235" s="27">
        <v>5300</v>
      </c>
      <c r="B1235" s="28" t="s">
        <v>2696</v>
      </c>
      <c r="C1235" s="23"/>
      <c r="D1235" s="23"/>
      <c r="E1235" s="23"/>
      <c r="F1235" s="23"/>
      <c r="G1235" s="23"/>
    </row>
    <row r="1236" spans="1:7">
      <c r="A1236" s="27">
        <v>5300</v>
      </c>
      <c r="B1236" s="28" t="s">
        <v>2696</v>
      </c>
      <c r="C1236" s="23"/>
      <c r="D1236" s="23"/>
      <c r="E1236" s="23"/>
      <c r="F1236" s="23"/>
      <c r="G1236" s="23"/>
    </row>
    <row r="1237" spans="1:7">
      <c r="A1237" s="27">
        <v>5310</v>
      </c>
      <c r="B1237" s="28" t="s">
        <v>2697</v>
      </c>
      <c r="C1237" s="23"/>
      <c r="D1237" s="23"/>
      <c r="E1237" s="23"/>
      <c r="F1237" s="23"/>
      <c r="G1237" s="23"/>
    </row>
    <row r="1238" spans="1:7">
      <c r="A1238" s="27">
        <v>5310</v>
      </c>
      <c r="B1238" s="28" t="s">
        <v>2697</v>
      </c>
      <c r="C1238" s="23"/>
      <c r="D1238" s="23"/>
      <c r="E1238" s="23"/>
      <c r="F1238" s="23"/>
      <c r="G1238" s="23"/>
    </row>
    <row r="1239" spans="1:7">
      <c r="A1239" s="27">
        <v>5310</v>
      </c>
      <c r="B1239" s="28" t="s">
        <v>2697</v>
      </c>
      <c r="C1239" s="23"/>
      <c r="D1239" s="23"/>
      <c r="E1239" s="23"/>
      <c r="F1239" s="23"/>
      <c r="G1239" s="23"/>
    </row>
    <row r="1240" spans="1:7">
      <c r="A1240" s="27">
        <v>5310</v>
      </c>
      <c r="B1240" s="28" t="s">
        <v>2697</v>
      </c>
      <c r="C1240" s="23"/>
      <c r="D1240" s="23"/>
      <c r="E1240" s="23"/>
      <c r="F1240" s="23"/>
      <c r="G1240" s="23"/>
    </row>
    <row r="1241" spans="1:7">
      <c r="A1241" s="27">
        <v>5310</v>
      </c>
      <c r="B1241" s="28" t="s">
        <v>2697</v>
      </c>
      <c r="C1241" s="23"/>
      <c r="D1241" s="23"/>
      <c r="E1241" s="23"/>
      <c r="F1241" s="23"/>
      <c r="G1241" s="23"/>
    </row>
    <row r="1242" spans="1:7">
      <c r="A1242" s="27">
        <v>5310</v>
      </c>
      <c r="B1242" s="28" t="s">
        <v>2697</v>
      </c>
      <c r="C1242" s="23"/>
      <c r="D1242" s="23"/>
      <c r="E1242" s="23"/>
      <c r="F1242" s="23"/>
      <c r="G1242" s="23"/>
    </row>
    <row r="1243" spans="1:7">
      <c r="A1243" s="27">
        <v>5310</v>
      </c>
      <c r="B1243" s="28" t="s">
        <v>2697</v>
      </c>
      <c r="C1243" s="23"/>
      <c r="D1243" s="23"/>
      <c r="E1243" s="23"/>
      <c r="F1243" s="23"/>
      <c r="G1243" s="23"/>
    </row>
    <row r="1244" spans="1:7">
      <c r="A1244" s="27">
        <v>5310</v>
      </c>
      <c r="B1244" s="28" t="s">
        <v>2697</v>
      </c>
      <c r="C1244" s="23"/>
      <c r="D1244" s="23"/>
      <c r="E1244" s="23"/>
      <c r="F1244" s="23"/>
      <c r="G1244" s="23"/>
    </row>
    <row r="1245" spans="1:7">
      <c r="A1245" s="27">
        <v>5310</v>
      </c>
      <c r="B1245" s="28" t="s">
        <v>2697</v>
      </c>
      <c r="C1245" s="23"/>
      <c r="D1245" s="23"/>
      <c r="E1245" s="23"/>
      <c r="F1245" s="23"/>
      <c r="G1245" s="23"/>
    </row>
    <row r="1246" spans="1:7">
      <c r="A1246" s="27">
        <v>5310</v>
      </c>
      <c r="B1246" s="28" t="s">
        <v>2697</v>
      </c>
      <c r="C1246" s="23"/>
      <c r="D1246" s="23"/>
      <c r="E1246" s="23"/>
      <c r="F1246" s="23"/>
      <c r="G1246" s="23"/>
    </row>
    <row r="1247" spans="1:7">
      <c r="A1247" s="27">
        <v>5310</v>
      </c>
      <c r="B1247" s="28" t="s">
        <v>2697</v>
      </c>
      <c r="C1247" s="23"/>
      <c r="D1247" s="23"/>
      <c r="E1247" s="23"/>
      <c r="F1247" s="23"/>
      <c r="G1247" s="23"/>
    </row>
    <row r="1248" spans="1:7">
      <c r="A1248" s="27">
        <v>5310</v>
      </c>
      <c r="B1248" s="28" t="s">
        <v>2697</v>
      </c>
      <c r="C1248" s="23"/>
      <c r="D1248" s="23"/>
      <c r="E1248" s="23"/>
      <c r="F1248" s="23"/>
      <c r="G1248" s="23"/>
    </row>
    <row r="1249" spans="1:7">
      <c r="A1249" s="27">
        <v>5310</v>
      </c>
      <c r="B1249" s="28" t="s">
        <v>2697</v>
      </c>
      <c r="C1249" s="23"/>
      <c r="D1249" s="23"/>
      <c r="E1249" s="23"/>
      <c r="F1249" s="23"/>
      <c r="G1249" s="23"/>
    </row>
    <row r="1250" spans="1:7">
      <c r="A1250" s="27">
        <v>5310</v>
      </c>
      <c r="B1250" s="28" t="s">
        <v>2697</v>
      </c>
      <c r="C1250" s="23"/>
      <c r="D1250" s="23"/>
      <c r="E1250" s="23"/>
      <c r="F1250" s="23"/>
      <c r="G1250" s="23"/>
    </row>
    <row r="1251" spans="1:7">
      <c r="A1251" s="27">
        <v>5310</v>
      </c>
      <c r="B1251" s="28" t="s">
        <v>2697</v>
      </c>
      <c r="C1251" s="23"/>
      <c r="D1251" s="23"/>
      <c r="E1251" s="23"/>
      <c r="F1251" s="23"/>
      <c r="G1251" s="23"/>
    </row>
    <row r="1252" spans="1:7">
      <c r="A1252" s="27">
        <v>5310</v>
      </c>
      <c r="B1252" s="28" t="s">
        <v>2697</v>
      </c>
      <c r="C1252" s="23"/>
      <c r="D1252" s="23"/>
      <c r="E1252" s="23"/>
      <c r="F1252" s="23"/>
      <c r="G1252" s="23"/>
    </row>
    <row r="1253" spans="1:7">
      <c r="A1253" s="27">
        <v>5330</v>
      </c>
      <c r="B1253" s="28" t="s">
        <v>2698</v>
      </c>
      <c r="C1253" s="23"/>
      <c r="D1253" s="23"/>
      <c r="E1253" s="23"/>
      <c r="F1253" s="23"/>
      <c r="G1253" s="23"/>
    </row>
    <row r="1254" spans="1:7">
      <c r="A1254" s="27">
        <v>5330</v>
      </c>
      <c r="B1254" s="28" t="s">
        <v>2698</v>
      </c>
      <c r="C1254" s="23"/>
      <c r="D1254" s="23"/>
      <c r="E1254" s="23"/>
      <c r="F1254" s="23"/>
      <c r="G1254" s="23"/>
    </row>
    <row r="1255" spans="1:7">
      <c r="A1255" s="27">
        <v>5330</v>
      </c>
      <c r="B1255" s="28" t="s">
        <v>2698</v>
      </c>
      <c r="C1255" s="23"/>
      <c r="D1255" s="23"/>
      <c r="E1255" s="23"/>
      <c r="F1255" s="23"/>
      <c r="G1255" s="23"/>
    </row>
    <row r="1256" spans="1:7">
      <c r="A1256" s="27">
        <v>5332</v>
      </c>
      <c r="B1256" s="28" t="s">
        <v>2698</v>
      </c>
      <c r="C1256" s="23"/>
      <c r="D1256" s="23"/>
      <c r="E1256" s="23"/>
      <c r="F1256" s="23"/>
      <c r="G1256" s="23"/>
    </row>
    <row r="1257" spans="1:7">
      <c r="A1257" s="27">
        <v>5333</v>
      </c>
      <c r="B1257" s="28" t="s">
        <v>2698</v>
      </c>
      <c r="C1257" s="23"/>
      <c r="D1257" s="23"/>
      <c r="E1257" s="23"/>
      <c r="F1257" s="23"/>
      <c r="G1257" s="23"/>
    </row>
    <row r="1258" spans="1:7">
      <c r="A1258" s="27">
        <v>5334</v>
      </c>
      <c r="B1258" s="28" t="s">
        <v>2698</v>
      </c>
      <c r="C1258" s="23"/>
      <c r="D1258" s="23"/>
      <c r="E1258" s="23"/>
      <c r="F1258" s="23"/>
      <c r="G1258" s="23"/>
    </row>
    <row r="1259" spans="1:7">
      <c r="A1259" s="27">
        <v>5336</v>
      </c>
      <c r="B1259" s="28" t="s">
        <v>2698</v>
      </c>
      <c r="C1259" s="23"/>
      <c r="D1259" s="23"/>
      <c r="E1259" s="23"/>
      <c r="F1259" s="23"/>
      <c r="G1259" s="23"/>
    </row>
    <row r="1260" spans="1:7">
      <c r="A1260" s="27">
        <v>5340</v>
      </c>
      <c r="B1260" s="28" t="s">
        <v>2699</v>
      </c>
      <c r="C1260" s="23"/>
      <c r="D1260" s="23"/>
      <c r="E1260" s="23"/>
      <c r="F1260" s="23"/>
      <c r="G1260" s="23"/>
    </row>
    <row r="1261" spans="1:7">
      <c r="A1261" s="27">
        <v>5340</v>
      </c>
      <c r="B1261" s="28" t="s">
        <v>2699</v>
      </c>
      <c r="C1261" s="23"/>
      <c r="D1261" s="23"/>
      <c r="E1261" s="23"/>
      <c r="F1261" s="23"/>
      <c r="G1261" s="23"/>
    </row>
    <row r="1262" spans="1:7">
      <c r="A1262" s="27">
        <v>5340</v>
      </c>
      <c r="B1262" s="28" t="s">
        <v>2699</v>
      </c>
      <c r="C1262" s="23"/>
      <c r="D1262" s="23"/>
      <c r="E1262" s="23"/>
      <c r="F1262" s="23"/>
      <c r="G1262" s="23"/>
    </row>
    <row r="1263" spans="1:7">
      <c r="A1263" s="27">
        <v>5340</v>
      </c>
      <c r="B1263" s="28" t="s">
        <v>2699</v>
      </c>
      <c r="C1263" s="23"/>
      <c r="D1263" s="23"/>
      <c r="E1263" s="23"/>
      <c r="F1263" s="23"/>
      <c r="G1263" s="23"/>
    </row>
    <row r="1264" spans="1:7">
      <c r="A1264" s="27">
        <v>5340</v>
      </c>
      <c r="B1264" s="28" t="s">
        <v>2699</v>
      </c>
      <c r="C1264" s="23"/>
      <c r="D1264" s="23"/>
      <c r="E1264" s="23"/>
      <c r="F1264" s="23"/>
      <c r="G1264" s="23"/>
    </row>
    <row r="1265" spans="1:7">
      <c r="A1265" s="27">
        <v>5350</v>
      </c>
      <c r="B1265" s="28" t="s">
        <v>2700</v>
      </c>
      <c r="C1265" s="23"/>
      <c r="D1265" s="23"/>
      <c r="E1265" s="23"/>
      <c r="F1265" s="23"/>
      <c r="G1265" s="23"/>
    </row>
    <row r="1266" spans="1:7">
      <c r="A1266" s="27">
        <v>5350</v>
      </c>
      <c r="B1266" s="28" t="s">
        <v>2700</v>
      </c>
      <c r="C1266" s="23"/>
      <c r="D1266" s="23"/>
      <c r="E1266" s="23"/>
      <c r="F1266" s="23"/>
      <c r="G1266" s="23"/>
    </row>
    <row r="1267" spans="1:7">
      <c r="A1267" s="27">
        <v>5351</v>
      </c>
      <c r="B1267" s="28" t="s">
        <v>2700</v>
      </c>
      <c r="C1267" s="23"/>
      <c r="D1267" s="23"/>
      <c r="E1267" s="23"/>
      <c r="F1267" s="23"/>
      <c r="G1267" s="23"/>
    </row>
    <row r="1268" spans="1:7">
      <c r="A1268" s="27">
        <v>5352</v>
      </c>
      <c r="B1268" s="28" t="s">
        <v>2700</v>
      </c>
      <c r="C1268" s="23"/>
      <c r="D1268" s="23"/>
      <c r="E1268" s="23"/>
      <c r="F1268" s="23"/>
      <c r="G1268" s="23"/>
    </row>
    <row r="1269" spans="1:7">
      <c r="A1269" s="27">
        <v>5353</v>
      </c>
      <c r="B1269" s="28" t="s">
        <v>2700</v>
      </c>
      <c r="C1269" s="23"/>
      <c r="D1269" s="23"/>
      <c r="E1269" s="23"/>
      <c r="F1269" s="23"/>
      <c r="G1269" s="23"/>
    </row>
    <row r="1270" spans="1:7">
      <c r="A1270" s="27">
        <v>5354</v>
      </c>
      <c r="B1270" s="28" t="s">
        <v>2700</v>
      </c>
      <c r="C1270" s="23"/>
      <c r="D1270" s="23"/>
      <c r="E1270" s="23"/>
      <c r="F1270" s="23"/>
      <c r="G1270" s="23"/>
    </row>
    <row r="1271" spans="1:7">
      <c r="A1271" s="27">
        <v>5360</v>
      </c>
      <c r="B1271" s="28" t="s">
        <v>2701</v>
      </c>
      <c r="C1271" s="23"/>
      <c r="D1271" s="23"/>
      <c r="E1271" s="23"/>
      <c r="F1271" s="23"/>
      <c r="G1271" s="23"/>
    </row>
    <row r="1272" spans="1:7">
      <c r="A1272" s="27">
        <v>5360</v>
      </c>
      <c r="B1272" s="28" t="s">
        <v>2701</v>
      </c>
      <c r="C1272" s="23"/>
      <c r="D1272" s="23"/>
      <c r="E1272" s="23"/>
      <c r="F1272" s="23"/>
      <c r="G1272" s="23"/>
    </row>
    <row r="1273" spans="1:7">
      <c r="A1273" s="27">
        <v>5361</v>
      </c>
      <c r="B1273" s="28" t="s">
        <v>2701</v>
      </c>
      <c r="C1273" s="23"/>
      <c r="D1273" s="23"/>
      <c r="E1273" s="23"/>
      <c r="F1273" s="23"/>
      <c r="G1273" s="23"/>
    </row>
    <row r="1274" spans="1:7">
      <c r="A1274" s="27">
        <v>5361</v>
      </c>
      <c r="B1274" s="28" t="s">
        <v>2701</v>
      </c>
      <c r="C1274" s="23"/>
      <c r="D1274" s="23"/>
      <c r="E1274" s="23"/>
      <c r="F1274" s="23"/>
      <c r="G1274" s="23"/>
    </row>
    <row r="1275" spans="1:7">
      <c r="A1275" s="27">
        <v>5362</v>
      </c>
      <c r="B1275" s="28" t="s">
        <v>2701</v>
      </c>
      <c r="C1275" s="23"/>
      <c r="D1275" s="23"/>
      <c r="E1275" s="23"/>
      <c r="F1275" s="23"/>
      <c r="G1275" s="23"/>
    </row>
    <row r="1276" spans="1:7">
      <c r="A1276" s="27">
        <v>5363</v>
      </c>
      <c r="B1276" s="28" t="s">
        <v>2701</v>
      </c>
      <c r="C1276" s="23"/>
      <c r="D1276" s="23"/>
      <c r="E1276" s="23"/>
      <c r="F1276" s="23"/>
      <c r="G1276" s="23"/>
    </row>
    <row r="1277" spans="1:7">
      <c r="A1277" s="27">
        <v>5364</v>
      </c>
      <c r="B1277" s="28" t="s">
        <v>2701</v>
      </c>
      <c r="C1277" s="23"/>
      <c r="D1277" s="23"/>
      <c r="E1277" s="23"/>
      <c r="F1277" s="23"/>
      <c r="G1277" s="23"/>
    </row>
    <row r="1278" spans="1:7">
      <c r="A1278" s="27">
        <v>5370</v>
      </c>
      <c r="B1278" s="28" t="s">
        <v>2702</v>
      </c>
      <c r="C1278" s="23"/>
      <c r="D1278" s="23"/>
      <c r="E1278" s="23"/>
      <c r="F1278" s="23"/>
      <c r="G1278" s="23"/>
    </row>
    <row r="1279" spans="1:7">
      <c r="A1279" s="27">
        <v>5370</v>
      </c>
      <c r="B1279" s="28" t="s">
        <v>2702</v>
      </c>
      <c r="C1279" s="23"/>
      <c r="D1279" s="23"/>
      <c r="E1279" s="23"/>
      <c r="F1279" s="23"/>
      <c r="G1279" s="23"/>
    </row>
    <row r="1280" spans="1:7">
      <c r="A1280" s="27">
        <v>5370</v>
      </c>
      <c r="B1280" s="28" t="s">
        <v>2702</v>
      </c>
      <c r="C1280" s="23"/>
      <c r="D1280" s="23"/>
      <c r="E1280" s="23"/>
      <c r="F1280" s="23"/>
      <c r="G1280" s="23"/>
    </row>
    <row r="1281" spans="1:7">
      <c r="A1281" s="27">
        <v>5370</v>
      </c>
      <c r="B1281" s="28" t="s">
        <v>2702</v>
      </c>
      <c r="C1281" s="23"/>
      <c r="D1281" s="23"/>
      <c r="E1281" s="23"/>
      <c r="F1281" s="23"/>
      <c r="G1281" s="23"/>
    </row>
    <row r="1282" spans="1:7">
      <c r="A1282" s="27">
        <v>5370</v>
      </c>
      <c r="B1282" s="28" t="s">
        <v>2702</v>
      </c>
      <c r="C1282" s="23"/>
      <c r="D1282" s="23"/>
      <c r="E1282" s="23"/>
      <c r="F1282" s="23"/>
      <c r="G1282" s="23"/>
    </row>
    <row r="1283" spans="1:7">
      <c r="A1283" s="27">
        <v>5370</v>
      </c>
      <c r="B1283" s="28" t="s">
        <v>2702</v>
      </c>
      <c r="C1283" s="23"/>
      <c r="D1283" s="23"/>
      <c r="E1283" s="23"/>
      <c r="F1283" s="23"/>
      <c r="G1283" s="23"/>
    </row>
    <row r="1284" spans="1:7">
      <c r="A1284" s="27">
        <v>5372</v>
      </c>
      <c r="B1284" s="28" t="s">
        <v>2702</v>
      </c>
      <c r="C1284" s="23"/>
      <c r="D1284" s="23"/>
      <c r="E1284" s="23"/>
      <c r="F1284" s="23"/>
      <c r="G1284" s="23"/>
    </row>
    <row r="1285" spans="1:7">
      <c r="A1285" s="27">
        <v>5374</v>
      </c>
      <c r="B1285" s="28" t="s">
        <v>2702</v>
      </c>
      <c r="C1285" s="23"/>
      <c r="D1285" s="23"/>
      <c r="E1285" s="23"/>
      <c r="F1285" s="23"/>
      <c r="G1285" s="23"/>
    </row>
    <row r="1286" spans="1:7">
      <c r="A1286" s="27">
        <v>5376</v>
      </c>
      <c r="B1286" s="28" t="s">
        <v>2702</v>
      </c>
      <c r="C1286" s="23"/>
      <c r="D1286" s="23"/>
      <c r="E1286" s="23"/>
      <c r="F1286" s="23"/>
      <c r="G1286" s="23"/>
    </row>
    <row r="1287" spans="1:7">
      <c r="A1287" s="27">
        <v>5377</v>
      </c>
      <c r="B1287" s="28" t="s">
        <v>2703</v>
      </c>
      <c r="C1287" s="23"/>
      <c r="D1287" s="23"/>
      <c r="E1287" s="23"/>
      <c r="F1287" s="23"/>
      <c r="G1287" s="23"/>
    </row>
    <row r="1288" spans="1:7">
      <c r="A1288" s="27">
        <v>5377</v>
      </c>
      <c r="B1288" s="28" t="s">
        <v>2703</v>
      </c>
      <c r="C1288" s="23"/>
      <c r="D1288" s="23"/>
      <c r="E1288" s="23"/>
      <c r="F1288" s="23"/>
      <c r="G1288" s="23"/>
    </row>
    <row r="1289" spans="1:7">
      <c r="A1289" s="27">
        <v>5377</v>
      </c>
      <c r="B1289" s="28" t="s">
        <v>2703</v>
      </c>
      <c r="C1289" s="23"/>
      <c r="D1289" s="23"/>
      <c r="E1289" s="23"/>
      <c r="F1289" s="23"/>
      <c r="G1289" s="23"/>
    </row>
    <row r="1290" spans="1:7">
      <c r="A1290" s="27">
        <v>5377</v>
      </c>
      <c r="B1290" s="28" t="s">
        <v>2703</v>
      </c>
      <c r="C1290" s="23"/>
      <c r="D1290" s="23"/>
      <c r="E1290" s="23"/>
      <c r="F1290" s="23"/>
      <c r="G1290" s="23"/>
    </row>
    <row r="1291" spans="1:7">
      <c r="A1291" s="27">
        <v>5377</v>
      </c>
      <c r="B1291" s="28" t="s">
        <v>2703</v>
      </c>
      <c r="C1291" s="23"/>
      <c r="D1291" s="23"/>
      <c r="E1291" s="23"/>
      <c r="F1291" s="23"/>
      <c r="G1291" s="23"/>
    </row>
    <row r="1292" spans="1:7">
      <c r="A1292" s="27">
        <v>5377</v>
      </c>
      <c r="B1292" s="28" t="s">
        <v>2703</v>
      </c>
      <c r="C1292" s="23"/>
      <c r="D1292" s="23"/>
      <c r="E1292" s="23"/>
      <c r="F1292" s="23"/>
      <c r="G1292" s="23"/>
    </row>
    <row r="1293" spans="1:7">
      <c r="A1293" s="27">
        <v>5377</v>
      </c>
      <c r="B1293" s="28" t="s">
        <v>2703</v>
      </c>
      <c r="C1293" s="23"/>
      <c r="D1293" s="23"/>
      <c r="E1293" s="23"/>
      <c r="F1293" s="23"/>
      <c r="G1293" s="23"/>
    </row>
    <row r="1294" spans="1:7">
      <c r="A1294" s="27">
        <v>5377</v>
      </c>
      <c r="B1294" s="28" t="s">
        <v>2703</v>
      </c>
      <c r="C1294" s="23"/>
      <c r="D1294" s="23"/>
      <c r="E1294" s="23"/>
      <c r="F1294" s="23"/>
      <c r="G1294" s="23"/>
    </row>
    <row r="1295" spans="1:7">
      <c r="A1295" s="27">
        <v>5377</v>
      </c>
      <c r="B1295" s="28" t="s">
        <v>2703</v>
      </c>
      <c r="C1295" s="23"/>
      <c r="D1295" s="23"/>
      <c r="E1295" s="23"/>
      <c r="F1295" s="23"/>
      <c r="G1295" s="23"/>
    </row>
    <row r="1296" spans="1:7">
      <c r="A1296" s="27">
        <v>5380</v>
      </c>
      <c r="B1296" s="28" t="s">
        <v>2704</v>
      </c>
      <c r="C1296" s="23"/>
      <c r="D1296" s="23"/>
      <c r="E1296" s="23"/>
      <c r="F1296" s="23"/>
      <c r="G1296" s="23"/>
    </row>
    <row r="1297" spans="1:7">
      <c r="A1297" s="27">
        <v>5380</v>
      </c>
      <c r="B1297" s="28" t="s">
        <v>2704</v>
      </c>
      <c r="C1297" s="23"/>
      <c r="D1297" s="23"/>
      <c r="E1297" s="23"/>
      <c r="F1297" s="23"/>
      <c r="G1297" s="23"/>
    </row>
    <row r="1298" spans="1:7">
      <c r="A1298" s="27">
        <v>5380</v>
      </c>
      <c r="B1298" s="28" t="s">
        <v>2704</v>
      </c>
      <c r="C1298" s="23"/>
      <c r="D1298" s="23"/>
      <c r="E1298" s="23"/>
      <c r="F1298" s="23"/>
      <c r="G1298" s="23"/>
    </row>
    <row r="1299" spans="1:7">
      <c r="A1299" s="27">
        <v>5380</v>
      </c>
      <c r="B1299" s="28" t="s">
        <v>2704</v>
      </c>
      <c r="C1299" s="23"/>
      <c r="D1299" s="23"/>
      <c r="E1299" s="23"/>
      <c r="F1299" s="23"/>
      <c r="G1299" s="23"/>
    </row>
    <row r="1300" spans="1:7">
      <c r="A1300" s="27">
        <v>5380</v>
      </c>
      <c r="B1300" s="28" t="s">
        <v>2704</v>
      </c>
      <c r="C1300" s="23"/>
      <c r="D1300" s="23"/>
      <c r="E1300" s="23"/>
      <c r="F1300" s="23"/>
      <c r="G1300" s="23"/>
    </row>
    <row r="1301" spans="1:7">
      <c r="A1301" s="27">
        <v>5380</v>
      </c>
      <c r="B1301" s="28" t="s">
        <v>2704</v>
      </c>
      <c r="C1301" s="23"/>
      <c r="D1301" s="23"/>
      <c r="E1301" s="23"/>
      <c r="F1301" s="23"/>
      <c r="G1301" s="23"/>
    </row>
    <row r="1302" spans="1:7">
      <c r="A1302" s="27">
        <v>5380</v>
      </c>
      <c r="B1302" s="28" t="s">
        <v>2704</v>
      </c>
      <c r="C1302" s="23"/>
      <c r="D1302" s="23"/>
      <c r="E1302" s="23"/>
      <c r="F1302" s="23"/>
      <c r="G1302" s="23"/>
    </row>
    <row r="1303" spans="1:7">
      <c r="A1303" s="27">
        <v>5380</v>
      </c>
      <c r="B1303" s="28" t="s">
        <v>2704</v>
      </c>
      <c r="C1303" s="23"/>
      <c r="D1303" s="23"/>
      <c r="E1303" s="23"/>
      <c r="F1303" s="23"/>
      <c r="G1303" s="23"/>
    </row>
    <row r="1304" spans="1:7">
      <c r="A1304" s="27">
        <v>5380</v>
      </c>
      <c r="B1304" s="28" t="s">
        <v>2704</v>
      </c>
      <c r="C1304" s="23"/>
      <c r="D1304" s="23"/>
      <c r="E1304" s="23"/>
      <c r="F1304" s="23"/>
      <c r="G1304" s="23"/>
    </row>
    <row r="1305" spans="1:7">
      <c r="A1305" s="27">
        <v>5380</v>
      </c>
      <c r="B1305" s="28" t="s">
        <v>2704</v>
      </c>
      <c r="C1305" s="23"/>
      <c r="D1305" s="23"/>
      <c r="E1305" s="23"/>
      <c r="F1305" s="23"/>
      <c r="G1305" s="23"/>
    </row>
    <row r="1306" spans="1:7">
      <c r="A1306" s="27">
        <v>5500</v>
      </c>
      <c r="B1306" s="28" t="s">
        <v>2705</v>
      </c>
      <c r="C1306" s="23"/>
      <c r="D1306" s="23"/>
      <c r="E1306" s="23"/>
      <c r="F1306" s="23"/>
      <c r="G1306" s="23"/>
    </row>
    <row r="1307" spans="1:7">
      <c r="A1307" s="27">
        <v>5500</v>
      </c>
      <c r="B1307" s="28" t="s">
        <v>2705</v>
      </c>
      <c r="C1307" s="23"/>
      <c r="D1307" s="23"/>
      <c r="E1307" s="23"/>
      <c r="F1307" s="23"/>
      <c r="G1307" s="23"/>
    </row>
    <row r="1308" spans="1:7">
      <c r="A1308" s="27">
        <v>5500</v>
      </c>
      <c r="B1308" s="28" t="s">
        <v>2705</v>
      </c>
      <c r="C1308" s="23"/>
      <c r="D1308" s="23"/>
      <c r="E1308" s="23"/>
      <c r="F1308" s="23"/>
      <c r="G1308" s="23"/>
    </row>
    <row r="1309" spans="1:7">
      <c r="A1309" s="27">
        <v>5500</v>
      </c>
      <c r="B1309" s="28" t="s">
        <v>2705</v>
      </c>
      <c r="C1309" s="23"/>
      <c r="D1309" s="23"/>
      <c r="E1309" s="23"/>
      <c r="F1309" s="23"/>
      <c r="G1309" s="23"/>
    </row>
    <row r="1310" spans="1:7">
      <c r="A1310" s="27">
        <v>5500</v>
      </c>
      <c r="B1310" s="28" t="s">
        <v>2705</v>
      </c>
      <c r="C1310" s="23"/>
      <c r="D1310" s="23"/>
      <c r="E1310" s="23"/>
      <c r="F1310" s="23"/>
      <c r="G1310" s="23"/>
    </row>
    <row r="1311" spans="1:7">
      <c r="A1311" s="27">
        <v>5500</v>
      </c>
      <c r="B1311" s="28" t="s">
        <v>2705</v>
      </c>
      <c r="C1311" s="23"/>
      <c r="D1311" s="23"/>
      <c r="E1311" s="23"/>
      <c r="F1311" s="23"/>
      <c r="G1311" s="23"/>
    </row>
    <row r="1312" spans="1:7">
      <c r="A1312" s="27">
        <v>5500</v>
      </c>
      <c r="B1312" s="28" t="s">
        <v>2705</v>
      </c>
      <c r="C1312" s="23"/>
      <c r="D1312" s="23"/>
      <c r="E1312" s="23"/>
      <c r="F1312" s="23"/>
      <c r="G1312" s="23"/>
    </row>
    <row r="1313" spans="1:7">
      <c r="A1313" s="27">
        <v>5501</v>
      </c>
      <c r="B1313" s="28" t="s">
        <v>2705</v>
      </c>
      <c r="C1313" s="23"/>
      <c r="D1313" s="23"/>
      <c r="E1313" s="23"/>
      <c r="F1313" s="23"/>
      <c r="G1313" s="23"/>
    </row>
    <row r="1314" spans="1:7">
      <c r="A1314" s="27">
        <v>5502</v>
      </c>
      <c r="B1314" s="28" t="s">
        <v>2705</v>
      </c>
      <c r="C1314" s="23"/>
      <c r="D1314" s="23"/>
      <c r="E1314" s="23"/>
      <c r="F1314" s="23"/>
      <c r="G1314" s="23"/>
    </row>
    <row r="1315" spans="1:7">
      <c r="A1315" s="27">
        <v>5503</v>
      </c>
      <c r="B1315" s="28" t="s">
        <v>2705</v>
      </c>
      <c r="C1315" s="23"/>
      <c r="D1315" s="23"/>
      <c r="E1315" s="23"/>
      <c r="F1315" s="23"/>
      <c r="G1315" s="23"/>
    </row>
    <row r="1316" spans="1:7">
      <c r="A1316" s="27">
        <v>5504</v>
      </c>
      <c r="B1316" s="28" t="s">
        <v>2705</v>
      </c>
      <c r="C1316" s="23"/>
      <c r="D1316" s="23"/>
      <c r="E1316" s="23"/>
      <c r="F1316" s="23"/>
      <c r="G1316" s="23"/>
    </row>
    <row r="1317" spans="1:7">
      <c r="A1317" s="27">
        <v>5520</v>
      </c>
      <c r="B1317" s="28" t="s">
        <v>2706</v>
      </c>
      <c r="C1317" s="23"/>
      <c r="D1317" s="23"/>
      <c r="E1317" s="23"/>
      <c r="F1317" s="23"/>
      <c r="G1317" s="23"/>
    </row>
    <row r="1318" spans="1:7">
      <c r="A1318" s="27">
        <v>5520</v>
      </c>
      <c r="B1318" s="28" t="s">
        <v>2706</v>
      </c>
      <c r="C1318" s="23"/>
      <c r="D1318" s="23"/>
      <c r="E1318" s="23"/>
      <c r="F1318" s="23"/>
      <c r="G1318" s="23"/>
    </row>
    <row r="1319" spans="1:7">
      <c r="A1319" s="27">
        <v>5521</v>
      </c>
      <c r="B1319" s="28" t="s">
        <v>2706</v>
      </c>
      <c r="C1319" s="23"/>
      <c r="D1319" s="23"/>
      <c r="E1319" s="23"/>
      <c r="F1319" s="23"/>
      <c r="G1319" s="23"/>
    </row>
    <row r="1320" spans="1:7">
      <c r="A1320" s="27">
        <v>5522</v>
      </c>
      <c r="B1320" s="28" t="s">
        <v>2706</v>
      </c>
      <c r="C1320" s="23"/>
      <c r="D1320" s="23"/>
      <c r="E1320" s="23"/>
      <c r="F1320" s="23"/>
      <c r="G1320" s="23"/>
    </row>
    <row r="1321" spans="1:7">
      <c r="A1321" s="27">
        <v>5523</v>
      </c>
      <c r="B1321" s="28" t="s">
        <v>2706</v>
      </c>
      <c r="C1321" s="23"/>
      <c r="D1321" s="23"/>
      <c r="E1321" s="23"/>
      <c r="F1321" s="23"/>
      <c r="G1321" s="23"/>
    </row>
    <row r="1322" spans="1:7">
      <c r="A1322" s="27">
        <v>5523</v>
      </c>
      <c r="B1322" s="28" t="s">
        <v>2706</v>
      </c>
      <c r="C1322" s="23"/>
      <c r="D1322" s="23"/>
      <c r="E1322" s="23"/>
      <c r="F1322" s="23"/>
      <c r="G1322" s="23"/>
    </row>
    <row r="1323" spans="1:7">
      <c r="A1323" s="27">
        <v>5524</v>
      </c>
      <c r="B1323" s="28" t="s">
        <v>2706</v>
      </c>
      <c r="C1323" s="23"/>
      <c r="D1323" s="23"/>
      <c r="E1323" s="23"/>
      <c r="F1323" s="23"/>
      <c r="G1323" s="23"/>
    </row>
    <row r="1324" spans="1:7">
      <c r="A1324" s="27">
        <v>5530</v>
      </c>
      <c r="B1324" s="28" t="s">
        <v>2707</v>
      </c>
      <c r="C1324" s="23"/>
      <c r="D1324" s="23"/>
      <c r="E1324" s="23"/>
      <c r="F1324" s="23"/>
      <c r="G1324" s="23"/>
    </row>
    <row r="1325" spans="1:7">
      <c r="A1325" s="27">
        <v>5530</v>
      </c>
      <c r="B1325" s="28" t="s">
        <v>2707</v>
      </c>
      <c r="C1325" s="23"/>
      <c r="D1325" s="23"/>
      <c r="E1325" s="23"/>
      <c r="F1325" s="23"/>
      <c r="G1325" s="23"/>
    </row>
    <row r="1326" spans="1:7">
      <c r="A1326" s="27">
        <v>5530</v>
      </c>
      <c r="B1326" s="28" t="s">
        <v>2707</v>
      </c>
      <c r="C1326" s="23"/>
      <c r="D1326" s="23"/>
      <c r="E1326" s="23"/>
      <c r="F1326" s="23"/>
      <c r="G1326" s="23"/>
    </row>
    <row r="1327" spans="1:7">
      <c r="A1327" s="27">
        <v>5530</v>
      </c>
      <c r="B1327" s="28" t="s">
        <v>2707</v>
      </c>
      <c r="C1327" s="23"/>
      <c r="D1327" s="23"/>
      <c r="E1327" s="23"/>
      <c r="F1327" s="23"/>
      <c r="G1327" s="23"/>
    </row>
    <row r="1328" spans="1:7">
      <c r="A1328" s="27">
        <v>5530</v>
      </c>
      <c r="B1328" s="28" t="s">
        <v>2707</v>
      </c>
      <c r="C1328" s="23"/>
      <c r="D1328" s="23"/>
      <c r="E1328" s="23"/>
      <c r="F1328" s="23"/>
      <c r="G1328" s="23"/>
    </row>
    <row r="1329" spans="1:7">
      <c r="A1329" s="27">
        <v>5530</v>
      </c>
      <c r="B1329" s="28" t="s">
        <v>2707</v>
      </c>
      <c r="C1329" s="23"/>
      <c r="D1329" s="23"/>
      <c r="E1329" s="23"/>
      <c r="F1329" s="23"/>
      <c r="G1329" s="23"/>
    </row>
    <row r="1330" spans="1:7">
      <c r="A1330" s="27">
        <v>5530</v>
      </c>
      <c r="B1330" s="28" t="s">
        <v>2707</v>
      </c>
      <c r="C1330" s="23"/>
      <c r="D1330" s="23"/>
      <c r="E1330" s="23"/>
      <c r="F1330" s="23"/>
      <c r="G1330" s="23"/>
    </row>
    <row r="1331" spans="1:7">
      <c r="A1331" s="27">
        <v>5530</v>
      </c>
      <c r="B1331" s="28" t="s">
        <v>2707</v>
      </c>
      <c r="C1331" s="23"/>
      <c r="D1331" s="23"/>
      <c r="E1331" s="23"/>
      <c r="F1331" s="23"/>
      <c r="G1331" s="23"/>
    </row>
    <row r="1332" spans="1:7">
      <c r="A1332" s="27">
        <v>5530</v>
      </c>
      <c r="B1332" s="28" t="s">
        <v>2707</v>
      </c>
      <c r="C1332" s="23"/>
      <c r="D1332" s="23"/>
      <c r="E1332" s="23"/>
      <c r="F1332" s="23"/>
      <c r="G1332" s="23"/>
    </row>
    <row r="1333" spans="1:7">
      <c r="A1333" s="27">
        <v>5537</v>
      </c>
      <c r="B1333" s="28" t="s">
        <v>2708</v>
      </c>
      <c r="C1333" s="23"/>
      <c r="D1333" s="23"/>
      <c r="E1333" s="23"/>
      <c r="F1333" s="23"/>
      <c r="G1333" s="23"/>
    </row>
    <row r="1334" spans="1:7">
      <c r="A1334" s="27">
        <v>5537</v>
      </c>
      <c r="B1334" s="28" t="s">
        <v>2708</v>
      </c>
      <c r="C1334" s="23"/>
      <c r="D1334" s="23"/>
      <c r="E1334" s="23"/>
      <c r="F1334" s="23"/>
      <c r="G1334" s="23"/>
    </row>
    <row r="1335" spans="1:7">
      <c r="A1335" s="27">
        <v>5537</v>
      </c>
      <c r="B1335" s="28" t="s">
        <v>2708</v>
      </c>
      <c r="C1335" s="23"/>
      <c r="D1335" s="23"/>
      <c r="E1335" s="23"/>
      <c r="F1335" s="23"/>
      <c r="G1335" s="23"/>
    </row>
    <row r="1336" spans="1:7">
      <c r="A1336" s="27">
        <v>5537</v>
      </c>
      <c r="B1336" s="28" t="s">
        <v>2708</v>
      </c>
      <c r="C1336" s="23"/>
      <c r="D1336" s="23"/>
      <c r="E1336" s="23"/>
      <c r="F1336" s="23"/>
      <c r="G1336" s="23"/>
    </row>
    <row r="1337" spans="1:7">
      <c r="A1337" s="27">
        <v>5537</v>
      </c>
      <c r="B1337" s="28" t="s">
        <v>2708</v>
      </c>
      <c r="C1337" s="23"/>
      <c r="D1337" s="23"/>
      <c r="E1337" s="23"/>
      <c r="F1337" s="23"/>
      <c r="G1337" s="23"/>
    </row>
    <row r="1338" spans="1:7">
      <c r="A1338" s="27">
        <v>5537</v>
      </c>
      <c r="B1338" s="28" t="s">
        <v>2708</v>
      </c>
      <c r="C1338" s="23"/>
      <c r="D1338" s="23"/>
      <c r="E1338" s="23"/>
      <c r="F1338" s="23"/>
      <c r="G1338" s="23"/>
    </row>
    <row r="1339" spans="1:7">
      <c r="A1339" s="27">
        <v>5537</v>
      </c>
      <c r="B1339" s="28" t="s">
        <v>2708</v>
      </c>
      <c r="C1339" s="23"/>
      <c r="D1339" s="23"/>
      <c r="E1339" s="23"/>
      <c r="F1339" s="23"/>
      <c r="G1339" s="23"/>
    </row>
    <row r="1340" spans="1:7">
      <c r="A1340" s="27">
        <v>5540</v>
      </c>
      <c r="B1340" s="28" t="s">
        <v>2709</v>
      </c>
      <c r="C1340" s="23"/>
      <c r="D1340" s="23"/>
      <c r="E1340" s="23"/>
      <c r="F1340" s="23"/>
      <c r="G1340" s="23"/>
    </row>
    <row r="1341" spans="1:7">
      <c r="A1341" s="27">
        <v>5540</v>
      </c>
      <c r="B1341" s="28" t="s">
        <v>2709</v>
      </c>
      <c r="C1341" s="23"/>
      <c r="D1341" s="23"/>
      <c r="E1341" s="23"/>
      <c r="F1341" s="23"/>
      <c r="G1341" s="23"/>
    </row>
    <row r="1342" spans="1:7">
      <c r="A1342" s="27">
        <v>5540</v>
      </c>
      <c r="B1342" s="28" t="s">
        <v>2709</v>
      </c>
      <c r="C1342" s="23"/>
      <c r="D1342" s="23"/>
      <c r="E1342" s="23"/>
      <c r="F1342" s="23"/>
      <c r="G1342" s="23"/>
    </row>
    <row r="1343" spans="1:7">
      <c r="A1343" s="27">
        <v>5541</v>
      </c>
      <c r="B1343" s="28" t="s">
        <v>2709</v>
      </c>
      <c r="C1343" s="23"/>
      <c r="D1343" s="23"/>
      <c r="E1343" s="23"/>
      <c r="F1343" s="23"/>
      <c r="G1343" s="23"/>
    </row>
    <row r="1344" spans="1:7">
      <c r="A1344" s="27">
        <v>5542</v>
      </c>
      <c r="B1344" s="28" t="s">
        <v>2709</v>
      </c>
      <c r="C1344" s="23"/>
      <c r="D1344" s="23"/>
      <c r="E1344" s="23"/>
      <c r="F1344" s="23"/>
      <c r="G1344" s="23"/>
    </row>
    <row r="1345" spans="1:7">
      <c r="A1345" s="27">
        <v>5543</v>
      </c>
      <c r="B1345" s="28" t="s">
        <v>2709</v>
      </c>
      <c r="C1345" s="23"/>
      <c r="D1345" s="23"/>
      <c r="E1345" s="23"/>
      <c r="F1345" s="23"/>
      <c r="G1345" s="23"/>
    </row>
    <row r="1346" spans="1:7">
      <c r="A1346" s="27">
        <v>5544</v>
      </c>
      <c r="B1346" s="28" t="s">
        <v>2709</v>
      </c>
      <c r="C1346" s="23"/>
      <c r="D1346" s="23"/>
      <c r="E1346" s="23"/>
      <c r="F1346" s="23"/>
      <c r="G1346" s="23"/>
    </row>
    <row r="1347" spans="1:7">
      <c r="A1347" s="27">
        <v>5550</v>
      </c>
      <c r="B1347" s="28" t="s">
        <v>2710</v>
      </c>
      <c r="C1347" s="23"/>
      <c r="D1347" s="23"/>
      <c r="E1347" s="23"/>
      <c r="F1347" s="23"/>
      <c r="G1347" s="23"/>
    </row>
    <row r="1348" spans="1:7">
      <c r="A1348" s="27">
        <v>5550</v>
      </c>
      <c r="B1348" s="28" t="s">
        <v>2710</v>
      </c>
      <c r="C1348" s="23"/>
      <c r="D1348" s="23"/>
      <c r="E1348" s="23"/>
      <c r="F1348" s="23"/>
      <c r="G1348" s="23"/>
    </row>
    <row r="1349" spans="1:7">
      <c r="A1349" s="27">
        <v>5550</v>
      </c>
      <c r="B1349" s="28" t="s">
        <v>2710</v>
      </c>
      <c r="C1349" s="23"/>
      <c r="D1349" s="23"/>
      <c r="E1349" s="23"/>
      <c r="F1349" s="23"/>
      <c r="G1349" s="23"/>
    </row>
    <row r="1350" spans="1:7">
      <c r="A1350" s="27">
        <v>5550</v>
      </c>
      <c r="B1350" s="28" t="s">
        <v>2710</v>
      </c>
      <c r="C1350" s="23"/>
      <c r="D1350" s="23"/>
      <c r="E1350" s="23"/>
      <c r="F1350" s="23"/>
      <c r="G1350" s="23"/>
    </row>
    <row r="1351" spans="1:7">
      <c r="A1351" s="27">
        <v>5550</v>
      </c>
      <c r="B1351" s="28" t="s">
        <v>2710</v>
      </c>
      <c r="C1351" s="23"/>
      <c r="D1351" s="23"/>
      <c r="E1351" s="23"/>
      <c r="F1351" s="23"/>
      <c r="G1351" s="23"/>
    </row>
    <row r="1352" spans="1:7">
      <c r="A1352" s="27">
        <v>5550</v>
      </c>
      <c r="B1352" s="28" t="s">
        <v>2710</v>
      </c>
      <c r="C1352" s="23"/>
      <c r="D1352" s="23"/>
      <c r="E1352" s="23"/>
      <c r="F1352" s="23"/>
      <c r="G1352" s="23"/>
    </row>
    <row r="1353" spans="1:7">
      <c r="A1353" s="27">
        <v>5550</v>
      </c>
      <c r="B1353" s="28" t="s">
        <v>2710</v>
      </c>
      <c r="C1353" s="23"/>
      <c r="D1353" s="23"/>
      <c r="E1353" s="23"/>
      <c r="F1353" s="23"/>
      <c r="G1353" s="23"/>
    </row>
    <row r="1354" spans="1:7">
      <c r="A1354" s="27">
        <v>5550</v>
      </c>
      <c r="B1354" s="28" t="s">
        <v>2710</v>
      </c>
      <c r="C1354" s="23"/>
      <c r="D1354" s="23"/>
      <c r="E1354" s="23"/>
      <c r="F1354" s="23"/>
      <c r="G1354" s="23"/>
    </row>
    <row r="1355" spans="1:7">
      <c r="A1355" s="27">
        <v>5550</v>
      </c>
      <c r="B1355" s="28" t="s">
        <v>2710</v>
      </c>
      <c r="C1355" s="23"/>
      <c r="D1355" s="23"/>
      <c r="E1355" s="23"/>
      <c r="F1355" s="23"/>
      <c r="G1355" s="23"/>
    </row>
    <row r="1356" spans="1:7">
      <c r="A1356" s="27">
        <v>5550</v>
      </c>
      <c r="B1356" s="28" t="s">
        <v>2710</v>
      </c>
      <c r="C1356" s="23"/>
      <c r="D1356" s="23"/>
      <c r="E1356" s="23"/>
      <c r="F1356" s="23"/>
      <c r="G1356" s="23"/>
    </row>
    <row r="1357" spans="1:7">
      <c r="A1357" s="27">
        <v>5550</v>
      </c>
      <c r="B1357" s="28" t="s">
        <v>2710</v>
      </c>
      <c r="C1357" s="23"/>
      <c r="D1357" s="23"/>
      <c r="E1357" s="23"/>
      <c r="F1357" s="23"/>
      <c r="G1357" s="23"/>
    </row>
    <row r="1358" spans="1:7">
      <c r="A1358" s="27">
        <v>5550</v>
      </c>
      <c r="B1358" s="28" t="s">
        <v>2710</v>
      </c>
      <c r="C1358" s="23"/>
      <c r="D1358" s="23"/>
      <c r="E1358" s="23"/>
      <c r="F1358" s="23"/>
      <c r="G1358" s="23"/>
    </row>
    <row r="1359" spans="1:7">
      <c r="A1359" s="27">
        <v>5555</v>
      </c>
      <c r="B1359" s="28" t="s">
        <v>2711</v>
      </c>
      <c r="C1359" s="23"/>
      <c r="D1359" s="23"/>
      <c r="E1359" s="23"/>
      <c r="F1359" s="23"/>
      <c r="G1359" s="23"/>
    </row>
    <row r="1360" spans="1:7">
      <c r="A1360" s="27">
        <v>5555</v>
      </c>
      <c r="B1360" s="28" t="s">
        <v>2711</v>
      </c>
      <c r="C1360" s="23"/>
      <c r="D1360" s="23"/>
      <c r="E1360" s="23"/>
      <c r="F1360" s="23"/>
      <c r="G1360" s="23"/>
    </row>
    <row r="1361" spans="1:7">
      <c r="A1361" s="27">
        <v>5555</v>
      </c>
      <c r="B1361" s="28" t="s">
        <v>2711</v>
      </c>
      <c r="C1361" s="23"/>
      <c r="D1361" s="23"/>
      <c r="E1361" s="23"/>
      <c r="F1361" s="23"/>
      <c r="G1361" s="23"/>
    </row>
    <row r="1362" spans="1:7">
      <c r="A1362" s="27">
        <v>5555</v>
      </c>
      <c r="B1362" s="28" t="s">
        <v>2711</v>
      </c>
      <c r="C1362" s="23"/>
      <c r="D1362" s="23"/>
      <c r="E1362" s="23"/>
      <c r="F1362" s="23"/>
      <c r="G1362" s="23"/>
    </row>
    <row r="1363" spans="1:7">
      <c r="A1363" s="27">
        <v>5555</v>
      </c>
      <c r="B1363" s="28" t="s">
        <v>2711</v>
      </c>
      <c r="C1363" s="23"/>
      <c r="D1363" s="23"/>
      <c r="E1363" s="23"/>
      <c r="F1363" s="23"/>
      <c r="G1363" s="23"/>
    </row>
    <row r="1364" spans="1:7">
      <c r="A1364" s="27">
        <v>5555</v>
      </c>
      <c r="B1364" s="28" t="s">
        <v>2711</v>
      </c>
      <c r="C1364" s="23"/>
      <c r="D1364" s="23"/>
      <c r="E1364" s="23"/>
      <c r="F1364" s="23"/>
      <c r="G1364" s="23"/>
    </row>
    <row r="1365" spans="1:7">
      <c r="A1365" s="27">
        <v>5555</v>
      </c>
      <c r="B1365" s="28" t="s">
        <v>2711</v>
      </c>
      <c r="C1365" s="23"/>
      <c r="D1365" s="23"/>
      <c r="E1365" s="23"/>
      <c r="F1365" s="23"/>
      <c r="G1365" s="23"/>
    </row>
    <row r="1366" spans="1:7">
      <c r="A1366" s="27">
        <v>5555</v>
      </c>
      <c r="B1366" s="28" t="s">
        <v>2711</v>
      </c>
      <c r="C1366" s="23"/>
      <c r="D1366" s="23"/>
      <c r="E1366" s="23"/>
      <c r="F1366" s="23"/>
      <c r="G1366" s="23"/>
    </row>
    <row r="1367" spans="1:7">
      <c r="A1367" s="27">
        <v>5555</v>
      </c>
      <c r="B1367" s="28" t="s">
        <v>2711</v>
      </c>
      <c r="C1367" s="23"/>
      <c r="D1367" s="23"/>
      <c r="E1367" s="23"/>
      <c r="F1367" s="23"/>
      <c r="G1367" s="23"/>
    </row>
    <row r="1368" spans="1:7">
      <c r="A1368" s="27">
        <v>5555</v>
      </c>
      <c r="B1368" s="28" t="s">
        <v>2711</v>
      </c>
      <c r="C1368" s="23"/>
      <c r="D1368" s="23"/>
      <c r="E1368" s="23"/>
      <c r="F1368" s="23"/>
      <c r="G1368" s="23"/>
    </row>
    <row r="1369" spans="1:7">
      <c r="A1369" s="27">
        <v>5560</v>
      </c>
      <c r="B1369" s="28" t="s">
        <v>2712</v>
      </c>
      <c r="C1369" s="23"/>
      <c r="D1369" s="23"/>
      <c r="E1369" s="23"/>
      <c r="F1369" s="23"/>
      <c r="G1369" s="23"/>
    </row>
    <row r="1370" spans="1:7">
      <c r="A1370" s="27">
        <v>5560</v>
      </c>
      <c r="B1370" s="28" t="s">
        <v>2712</v>
      </c>
      <c r="C1370" s="23"/>
      <c r="D1370" s="23"/>
      <c r="E1370" s="23"/>
      <c r="F1370" s="23"/>
      <c r="G1370" s="23"/>
    </row>
    <row r="1371" spans="1:7">
      <c r="A1371" s="27">
        <v>5560</v>
      </c>
      <c r="B1371" s="28" t="s">
        <v>2712</v>
      </c>
      <c r="C1371" s="23"/>
      <c r="D1371" s="23"/>
      <c r="E1371" s="23"/>
      <c r="F1371" s="23"/>
      <c r="G1371" s="23"/>
    </row>
    <row r="1372" spans="1:7">
      <c r="A1372" s="27">
        <v>5560</v>
      </c>
      <c r="B1372" s="28" t="s">
        <v>2712</v>
      </c>
      <c r="C1372" s="23"/>
      <c r="D1372" s="23"/>
      <c r="E1372" s="23"/>
      <c r="F1372" s="23"/>
      <c r="G1372" s="23"/>
    </row>
    <row r="1373" spans="1:7">
      <c r="A1373" s="27">
        <v>5560</v>
      </c>
      <c r="B1373" s="28" t="s">
        <v>2712</v>
      </c>
      <c r="C1373" s="23"/>
      <c r="D1373" s="23"/>
      <c r="E1373" s="23"/>
      <c r="F1373" s="23"/>
      <c r="G1373" s="23"/>
    </row>
    <row r="1374" spans="1:7">
      <c r="A1374" s="27">
        <v>5560</v>
      </c>
      <c r="B1374" s="28" t="s">
        <v>2712</v>
      </c>
      <c r="C1374" s="23"/>
      <c r="D1374" s="23"/>
      <c r="E1374" s="23"/>
      <c r="F1374" s="23"/>
      <c r="G1374" s="23"/>
    </row>
    <row r="1375" spans="1:7">
      <c r="A1375" s="27">
        <v>5561</v>
      </c>
      <c r="B1375" s="28" t="s">
        <v>2712</v>
      </c>
      <c r="C1375" s="23"/>
      <c r="D1375" s="23"/>
      <c r="E1375" s="23"/>
      <c r="F1375" s="23"/>
      <c r="G1375" s="23"/>
    </row>
    <row r="1376" spans="1:7">
      <c r="A1376" s="27">
        <v>5562</v>
      </c>
      <c r="B1376" s="28" t="s">
        <v>2712</v>
      </c>
      <c r="C1376" s="23"/>
      <c r="D1376" s="23"/>
      <c r="E1376" s="23"/>
      <c r="F1376" s="23"/>
      <c r="G1376" s="23"/>
    </row>
    <row r="1377" spans="1:7">
      <c r="A1377" s="27">
        <v>5563</v>
      </c>
      <c r="B1377" s="28" t="s">
        <v>2712</v>
      </c>
      <c r="C1377" s="23"/>
      <c r="D1377" s="23"/>
      <c r="E1377" s="23"/>
      <c r="F1377" s="23"/>
      <c r="G1377" s="23"/>
    </row>
    <row r="1378" spans="1:7">
      <c r="A1378" s="27">
        <v>5564</v>
      </c>
      <c r="B1378" s="28" t="s">
        <v>2712</v>
      </c>
      <c r="C1378" s="23"/>
      <c r="D1378" s="23"/>
      <c r="E1378" s="23"/>
      <c r="F1378" s="23"/>
      <c r="G1378" s="23"/>
    </row>
    <row r="1379" spans="1:7">
      <c r="A1379" s="27">
        <v>5570</v>
      </c>
      <c r="B1379" s="28" t="s">
        <v>2713</v>
      </c>
      <c r="C1379" s="23"/>
      <c r="D1379" s="23"/>
      <c r="E1379" s="23"/>
      <c r="F1379" s="23"/>
      <c r="G1379" s="23"/>
    </row>
    <row r="1380" spans="1:7">
      <c r="A1380" s="27">
        <v>5570</v>
      </c>
      <c r="B1380" s="28" t="s">
        <v>2713</v>
      </c>
      <c r="C1380" s="23"/>
      <c r="D1380" s="23"/>
      <c r="E1380" s="23"/>
      <c r="F1380" s="23"/>
      <c r="G1380" s="23"/>
    </row>
    <row r="1381" spans="1:7">
      <c r="A1381" s="27">
        <v>5570</v>
      </c>
      <c r="B1381" s="28" t="s">
        <v>2713</v>
      </c>
      <c r="C1381" s="23"/>
      <c r="D1381" s="23"/>
      <c r="E1381" s="23"/>
      <c r="F1381" s="23"/>
      <c r="G1381" s="23"/>
    </row>
    <row r="1382" spans="1:7">
      <c r="A1382" s="27">
        <v>5570</v>
      </c>
      <c r="B1382" s="28" t="s">
        <v>2713</v>
      </c>
      <c r="C1382" s="23"/>
      <c r="D1382" s="23"/>
      <c r="E1382" s="23"/>
      <c r="F1382" s="23"/>
      <c r="G1382" s="23"/>
    </row>
    <row r="1383" spans="1:7">
      <c r="A1383" s="27">
        <v>5570</v>
      </c>
      <c r="B1383" s="28" t="s">
        <v>2713</v>
      </c>
      <c r="C1383" s="23"/>
      <c r="D1383" s="23"/>
      <c r="E1383" s="23"/>
      <c r="F1383" s="23"/>
      <c r="G1383" s="23"/>
    </row>
    <row r="1384" spans="1:7">
      <c r="A1384" s="27">
        <v>5570</v>
      </c>
      <c r="B1384" s="28" t="s">
        <v>2713</v>
      </c>
      <c r="C1384" s="23"/>
      <c r="D1384" s="23"/>
      <c r="E1384" s="23"/>
      <c r="F1384" s="23"/>
      <c r="G1384" s="23"/>
    </row>
    <row r="1385" spans="1:7">
      <c r="A1385" s="27">
        <v>5570</v>
      </c>
      <c r="B1385" s="28" t="s">
        <v>2713</v>
      </c>
      <c r="C1385" s="23"/>
      <c r="D1385" s="23"/>
      <c r="E1385" s="23"/>
      <c r="F1385" s="23"/>
      <c r="G1385" s="23"/>
    </row>
    <row r="1386" spans="1:7">
      <c r="A1386" s="27">
        <v>5570</v>
      </c>
      <c r="B1386" s="28" t="s">
        <v>2713</v>
      </c>
      <c r="C1386" s="23"/>
      <c r="D1386" s="23"/>
      <c r="E1386" s="23"/>
      <c r="F1386" s="23"/>
      <c r="G1386" s="23"/>
    </row>
    <row r="1387" spans="1:7">
      <c r="A1387" s="27">
        <v>5570</v>
      </c>
      <c r="B1387" s="28" t="s">
        <v>2713</v>
      </c>
      <c r="C1387" s="23"/>
      <c r="D1387" s="23"/>
      <c r="E1387" s="23"/>
      <c r="F1387" s="23"/>
      <c r="G1387" s="23"/>
    </row>
    <row r="1388" spans="1:7">
      <c r="A1388" s="27">
        <v>5570</v>
      </c>
      <c r="B1388" s="28" t="s">
        <v>2713</v>
      </c>
      <c r="C1388" s="23"/>
      <c r="D1388" s="23"/>
      <c r="E1388" s="23"/>
      <c r="F1388" s="23"/>
      <c r="G1388" s="23"/>
    </row>
    <row r="1389" spans="1:7">
      <c r="A1389" s="27">
        <v>5571</v>
      </c>
      <c r="B1389" s="28" t="s">
        <v>2713</v>
      </c>
      <c r="C1389" s="23"/>
      <c r="D1389" s="23"/>
      <c r="E1389" s="23"/>
      <c r="F1389" s="23"/>
      <c r="G1389" s="23"/>
    </row>
    <row r="1390" spans="1:7">
      <c r="A1390" s="27">
        <v>5572</v>
      </c>
      <c r="B1390" s="28" t="s">
        <v>2713</v>
      </c>
      <c r="C1390" s="23"/>
      <c r="D1390" s="23"/>
      <c r="E1390" s="23"/>
      <c r="F1390" s="23"/>
      <c r="G1390" s="23"/>
    </row>
    <row r="1391" spans="1:7">
      <c r="A1391" s="27">
        <v>5573</v>
      </c>
      <c r="B1391" s="28" t="s">
        <v>2713</v>
      </c>
      <c r="C1391" s="23"/>
      <c r="D1391" s="23"/>
      <c r="E1391" s="23"/>
      <c r="F1391" s="23"/>
      <c r="G1391" s="23"/>
    </row>
    <row r="1392" spans="1:7">
      <c r="A1392" s="27">
        <v>5574</v>
      </c>
      <c r="B1392" s="28" t="s">
        <v>2713</v>
      </c>
      <c r="C1392" s="23"/>
      <c r="D1392" s="23"/>
      <c r="E1392" s="23"/>
      <c r="F1392" s="23"/>
      <c r="G1392" s="23"/>
    </row>
    <row r="1393" spans="1:7">
      <c r="A1393" s="27">
        <v>5575</v>
      </c>
      <c r="B1393" s="28" t="s">
        <v>2714</v>
      </c>
      <c r="C1393" s="23"/>
      <c r="D1393" s="23"/>
      <c r="E1393" s="23"/>
      <c r="F1393" s="23"/>
      <c r="G1393" s="23"/>
    </row>
    <row r="1394" spans="1:7">
      <c r="A1394" s="27">
        <v>5575</v>
      </c>
      <c r="B1394" s="28" t="s">
        <v>2714</v>
      </c>
      <c r="C1394" s="23"/>
      <c r="D1394" s="23"/>
      <c r="E1394" s="23"/>
      <c r="F1394" s="23"/>
      <c r="G1394" s="23"/>
    </row>
    <row r="1395" spans="1:7">
      <c r="A1395" s="27">
        <v>5575</v>
      </c>
      <c r="B1395" s="28" t="s">
        <v>2714</v>
      </c>
      <c r="C1395" s="23"/>
      <c r="D1395" s="23"/>
      <c r="E1395" s="23"/>
      <c r="F1395" s="23"/>
      <c r="G1395" s="23"/>
    </row>
    <row r="1396" spans="1:7">
      <c r="A1396" s="27">
        <v>5575</v>
      </c>
      <c r="B1396" s="28" t="s">
        <v>2714</v>
      </c>
      <c r="C1396" s="23"/>
      <c r="D1396" s="23"/>
      <c r="E1396" s="23"/>
      <c r="F1396" s="23"/>
      <c r="G1396" s="23"/>
    </row>
    <row r="1397" spans="1:7">
      <c r="A1397" s="27">
        <v>5575</v>
      </c>
      <c r="B1397" s="28" t="s">
        <v>2714</v>
      </c>
      <c r="C1397" s="23"/>
      <c r="D1397" s="23"/>
      <c r="E1397" s="23"/>
      <c r="F1397" s="23"/>
      <c r="G1397" s="23"/>
    </row>
    <row r="1398" spans="1:7">
      <c r="A1398" s="27">
        <v>5575</v>
      </c>
      <c r="B1398" s="28" t="s">
        <v>2714</v>
      </c>
      <c r="C1398" s="23"/>
      <c r="D1398" s="23"/>
      <c r="E1398" s="23"/>
      <c r="F1398" s="23"/>
      <c r="G1398" s="23"/>
    </row>
    <row r="1399" spans="1:7">
      <c r="A1399" s="27">
        <v>5575</v>
      </c>
      <c r="B1399" s="28" t="s">
        <v>2714</v>
      </c>
      <c r="C1399" s="23"/>
      <c r="D1399" s="23"/>
      <c r="E1399" s="23"/>
      <c r="F1399" s="23"/>
      <c r="G1399" s="23"/>
    </row>
    <row r="1400" spans="1:7">
      <c r="A1400" s="27">
        <v>5575</v>
      </c>
      <c r="B1400" s="28" t="s">
        <v>2714</v>
      </c>
      <c r="C1400" s="23"/>
      <c r="D1400" s="23"/>
      <c r="E1400" s="23"/>
      <c r="F1400" s="23"/>
      <c r="G1400" s="23"/>
    </row>
    <row r="1401" spans="1:7">
      <c r="A1401" s="27">
        <v>5575</v>
      </c>
      <c r="B1401" s="28" t="s">
        <v>2714</v>
      </c>
      <c r="C1401" s="23"/>
      <c r="D1401" s="23"/>
      <c r="E1401" s="23"/>
      <c r="F1401" s="23"/>
      <c r="G1401" s="23"/>
    </row>
    <row r="1402" spans="1:7">
      <c r="A1402" s="27">
        <v>5575</v>
      </c>
      <c r="B1402" s="28" t="s">
        <v>2714</v>
      </c>
      <c r="C1402" s="23"/>
      <c r="D1402" s="23"/>
      <c r="E1402" s="23"/>
      <c r="F1402" s="23"/>
      <c r="G1402" s="23"/>
    </row>
    <row r="1403" spans="1:7">
      <c r="A1403" s="27">
        <v>5575</v>
      </c>
      <c r="B1403" s="28" t="s">
        <v>2714</v>
      </c>
      <c r="C1403" s="23"/>
      <c r="D1403" s="23"/>
      <c r="E1403" s="23"/>
      <c r="F1403" s="23"/>
      <c r="G1403" s="23"/>
    </row>
    <row r="1404" spans="1:7">
      <c r="A1404" s="27">
        <v>5575</v>
      </c>
      <c r="B1404" s="28" t="s">
        <v>2714</v>
      </c>
      <c r="C1404" s="23"/>
      <c r="D1404" s="23"/>
      <c r="E1404" s="23"/>
      <c r="F1404" s="23"/>
      <c r="G1404" s="23"/>
    </row>
    <row r="1405" spans="1:7">
      <c r="A1405" s="27">
        <v>5576</v>
      </c>
      <c r="B1405" s="28" t="s">
        <v>2713</v>
      </c>
      <c r="C1405" s="23"/>
      <c r="D1405" s="23"/>
      <c r="E1405" s="23"/>
      <c r="F1405" s="23"/>
      <c r="G1405" s="23"/>
    </row>
    <row r="1406" spans="1:7">
      <c r="A1406" s="27">
        <v>5580</v>
      </c>
      <c r="B1406" s="28" t="s">
        <v>2715</v>
      </c>
      <c r="C1406" s="23"/>
      <c r="D1406" s="23"/>
      <c r="E1406" s="23"/>
      <c r="F1406" s="23"/>
      <c r="G1406" s="23"/>
    </row>
    <row r="1407" spans="1:7">
      <c r="A1407" s="27">
        <v>5580</v>
      </c>
      <c r="B1407" s="28" t="s">
        <v>2715</v>
      </c>
      <c r="C1407" s="23"/>
      <c r="D1407" s="23"/>
      <c r="E1407" s="23"/>
      <c r="F1407" s="23"/>
      <c r="G1407" s="23"/>
    </row>
    <row r="1408" spans="1:7">
      <c r="A1408" s="27">
        <v>5580</v>
      </c>
      <c r="B1408" s="28" t="s">
        <v>2715</v>
      </c>
      <c r="C1408" s="23"/>
      <c r="D1408" s="23"/>
      <c r="E1408" s="23"/>
      <c r="F1408" s="23"/>
      <c r="G1408" s="23"/>
    </row>
    <row r="1409" spans="1:7">
      <c r="A1409" s="27">
        <v>5580</v>
      </c>
      <c r="B1409" s="28" t="s">
        <v>2715</v>
      </c>
      <c r="C1409" s="23"/>
      <c r="D1409" s="23"/>
      <c r="E1409" s="23"/>
      <c r="F1409" s="23"/>
      <c r="G1409" s="23"/>
    </row>
    <row r="1410" spans="1:7">
      <c r="A1410" s="27">
        <v>5580</v>
      </c>
      <c r="B1410" s="28" t="s">
        <v>2715</v>
      </c>
      <c r="C1410" s="23"/>
      <c r="D1410" s="23"/>
      <c r="E1410" s="23"/>
      <c r="F1410" s="23"/>
      <c r="G1410" s="23"/>
    </row>
    <row r="1411" spans="1:7">
      <c r="A1411" s="27">
        <v>5580</v>
      </c>
      <c r="B1411" s="28" t="s">
        <v>2715</v>
      </c>
      <c r="C1411" s="23"/>
      <c r="D1411" s="23"/>
      <c r="E1411" s="23"/>
      <c r="F1411" s="23"/>
      <c r="G1411" s="23"/>
    </row>
    <row r="1412" spans="1:7">
      <c r="A1412" s="27">
        <v>5580</v>
      </c>
      <c r="B1412" s="28" t="s">
        <v>2715</v>
      </c>
      <c r="C1412" s="23"/>
      <c r="D1412" s="23"/>
      <c r="E1412" s="23"/>
      <c r="F1412" s="23"/>
      <c r="G1412" s="23"/>
    </row>
    <row r="1413" spans="1:7">
      <c r="A1413" s="27">
        <v>5580</v>
      </c>
      <c r="B1413" s="28" t="s">
        <v>2715</v>
      </c>
      <c r="C1413" s="23"/>
      <c r="D1413" s="23"/>
      <c r="E1413" s="23"/>
      <c r="F1413" s="23"/>
      <c r="G1413" s="23"/>
    </row>
    <row r="1414" spans="1:7">
      <c r="A1414" s="27">
        <v>5580</v>
      </c>
      <c r="B1414" s="28" t="s">
        <v>2715</v>
      </c>
      <c r="C1414" s="23"/>
      <c r="D1414" s="23"/>
      <c r="E1414" s="23"/>
      <c r="F1414" s="23"/>
      <c r="G1414" s="23"/>
    </row>
    <row r="1415" spans="1:7">
      <c r="A1415" s="27">
        <v>5580</v>
      </c>
      <c r="B1415" s="28" t="s">
        <v>2715</v>
      </c>
      <c r="C1415" s="23"/>
      <c r="D1415" s="23"/>
      <c r="E1415" s="23"/>
      <c r="F1415" s="23"/>
      <c r="G1415" s="23"/>
    </row>
    <row r="1416" spans="1:7">
      <c r="A1416" s="27">
        <v>5580</v>
      </c>
      <c r="B1416" s="28" t="s">
        <v>2715</v>
      </c>
      <c r="C1416" s="23"/>
      <c r="D1416" s="23"/>
      <c r="E1416" s="23"/>
      <c r="F1416" s="23"/>
      <c r="G1416" s="23"/>
    </row>
    <row r="1417" spans="1:7">
      <c r="A1417" s="27">
        <v>5589</v>
      </c>
      <c r="B1417" s="28" t="s">
        <v>2343</v>
      </c>
      <c r="C1417" s="23"/>
      <c r="D1417" s="23"/>
      <c r="E1417" s="23"/>
      <c r="F1417" s="23"/>
      <c r="G1417" s="23"/>
    </row>
    <row r="1418" spans="1:7">
      <c r="A1418" s="27">
        <v>5590</v>
      </c>
      <c r="B1418" s="28" t="s">
        <v>2716</v>
      </c>
      <c r="C1418" s="23"/>
      <c r="D1418" s="23"/>
      <c r="E1418" s="23"/>
      <c r="F1418" s="23"/>
      <c r="G1418" s="23"/>
    </row>
    <row r="1419" spans="1:7">
      <c r="A1419" s="27">
        <v>5590</v>
      </c>
      <c r="B1419" s="28" t="s">
        <v>2716</v>
      </c>
      <c r="C1419" s="23"/>
      <c r="D1419" s="23"/>
      <c r="E1419" s="23"/>
      <c r="F1419" s="23"/>
      <c r="G1419" s="23"/>
    </row>
    <row r="1420" spans="1:7">
      <c r="A1420" s="27">
        <v>5590</v>
      </c>
      <c r="B1420" s="28" t="s">
        <v>2716</v>
      </c>
      <c r="C1420" s="23"/>
      <c r="D1420" s="23"/>
      <c r="E1420" s="23"/>
      <c r="F1420" s="23"/>
      <c r="G1420" s="23"/>
    </row>
    <row r="1421" spans="1:7">
      <c r="A1421" s="27">
        <v>5590</v>
      </c>
      <c r="B1421" s="28" t="s">
        <v>2716</v>
      </c>
      <c r="C1421" s="23"/>
      <c r="D1421" s="23"/>
      <c r="E1421" s="23"/>
      <c r="F1421" s="23"/>
      <c r="G1421" s="23"/>
    </row>
    <row r="1422" spans="1:7">
      <c r="A1422" s="27">
        <v>5590</v>
      </c>
      <c r="B1422" s="28" t="s">
        <v>2716</v>
      </c>
      <c r="C1422" s="23"/>
      <c r="D1422" s="23"/>
      <c r="E1422" s="23"/>
      <c r="F1422" s="23"/>
      <c r="G1422" s="23"/>
    </row>
    <row r="1423" spans="1:7">
      <c r="A1423" s="27">
        <v>5590</v>
      </c>
      <c r="B1423" s="28" t="s">
        <v>2716</v>
      </c>
      <c r="C1423" s="23"/>
      <c r="D1423" s="23"/>
      <c r="E1423" s="23"/>
      <c r="F1423" s="23"/>
      <c r="G1423" s="23"/>
    </row>
    <row r="1424" spans="1:7">
      <c r="A1424" s="27">
        <v>5590</v>
      </c>
      <c r="B1424" s="28" t="s">
        <v>2716</v>
      </c>
      <c r="C1424" s="23"/>
      <c r="D1424" s="23"/>
      <c r="E1424" s="23"/>
      <c r="F1424" s="23"/>
      <c r="G1424" s="23"/>
    </row>
    <row r="1425" spans="1:7">
      <c r="A1425" s="27">
        <v>5590</v>
      </c>
      <c r="B1425" s="28" t="s">
        <v>2716</v>
      </c>
      <c r="C1425" s="23"/>
      <c r="D1425" s="23"/>
      <c r="E1425" s="23"/>
      <c r="F1425" s="23"/>
      <c r="G1425" s="23"/>
    </row>
    <row r="1426" spans="1:7">
      <c r="A1426" s="27">
        <v>5590</v>
      </c>
      <c r="B1426" s="28" t="s">
        <v>2716</v>
      </c>
      <c r="C1426" s="23"/>
      <c r="D1426" s="23"/>
      <c r="E1426" s="23"/>
      <c r="F1426" s="23"/>
      <c r="G1426" s="23"/>
    </row>
    <row r="1427" spans="1:7">
      <c r="A1427" s="27">
        <v>5590</v>
      </c>
      <c r="B1427" s="28" t="s">
        <v>2716</v>
      </c>
      <c r="C1427" s="23"/>
      <c r="D1427" s="23"/>
      <c r="E1427" s="23"/>
      <c r="F1427" s="23"/>
      <c r="G1427" s="23"/>
    </row>
    <row r="1428" spans="1:7">
      <c r="A1428" s="27">
        <v>5600</v>
      </c>
      <c r="B1428" s="28" t="s">
        <v>2717</v>
      </c>
      <c r="C1428" s="23"/>
      <c r="D1428" s="23"/>
      <c r="E1428" s="23"/>
      <c r="F1428" s="23"/>
      <c r="G1428" s="23"/>
    </row>
    <row r="1429" spans="1:7">
      <c r="A1429" s="27">
        <v>5600</v>
      </c>
      <c r="B1429" s="28" t="s">
        <v>2717</v>
      </c>
      <c r="C1429" s="23"/>
      <c r="D1429" s="23"/>
      <c r="E1429" s="23"/>
      <c r="F1429" s="23"/>
      <c r="G1429" s="23"/>
    </row>
    <row r="1430" spans="1:7">
      <c r="A1430" s="27">
        <v>5600</v>
      </c>
      <c r="B1430" s="28" t="s">
        <v>2717</v>
      </c>
      <c r="C1430" s="23"/>
      <c r="D1430" s="23"/>
      <c r="E1430" s="23"/>
      <c r="F1430" s="23"/>
      <c r="G1430" s="23"/>
    </row>
    <row r="1431" spans="1:7">
      <c r="A1431" s="27">
        <v>5600</v>
      </c>
      <c r="B1431" s="28" t="s">
        <v>2717</v>
      </c>
      <c r="C1431" s="23"/>
      <c r="D1431" s="23"/>
      <c r="E1431" s="23"/>
      <c r="F1431" s="23"/>
      <c r="G1431" s="23"/>
    </row>
    <row r="1432" spans="1:7">
      <c r="A1432" s="27">
        <v>5600</v>
      </c>
      <c r="B1432" s="28" t="s">
        <v>2717</v>
      </c>
      <c r="C1432" s="23"/>
      <c r="D1432" s="23"/>
      <c r="E1432" s="23"/>
      <c r="F1432" s="23"/>
      <c r="G1432" s="23"/>
    </row>
    <row r="1433" spans="1:7">
      <c r="A1433" s="27">
        <v>5600</v>
      </c>
      <c r="B1433" s="28" t="s">
        <v>2717</v>
      </c>
      <c r="C1433" s="23"/>
      <c r="D1433" s="23"/>
      <c r="E1433" s="23"/>
      <c r="F1433" s="23"/>
      <c r="G1433" s="23"/>
    </row>
    <row r="1434" spans="1:7">
      <c r="A1434" s="27">
        <v>5600</v>
      </c>
      <c r="B1434" s="28" t="s">
        <v>2717</v>
      </c>
      <c r="C1434" s="23"/>
      <c r="D1434" s="23"/>
      <c r="E1434" s="23"/>
      <c r="F1434" s="23"/>
      <c r="G1434" s="23"/>
    </row>
    <row r="1435" spans="1:7">
      <c r="A1435" s="27">
        <v>5600</v>
      </c>
      <c r="B1435" s="28" t="s">
        <v>2717</v>
      </c>
      <c r="C1435" s="23"/>
      <c r="D1435" s="23"/>
      <c r="E1435" s="23"/>
      <c r="F1435" s="23"/>
      <c r="G1435" s="23"/>
    </row>
    <row r="1436" spans="1:7">
      <c r="A1436" s="27">
        <v>5600</v>
      </c>
      <c r="B1436" s="28" t="s">
        <v>2717</v>
      </c>
      <c r="C1436" s="23"/>
      <c r="D1436" s="23"/>
      <c r="E1436" s="23"/>
      <c r="F1436" s="23"/>
      <c r="G1436" s="23"/>
    </row>
    <row r="1437" spans="1:7">
      <c r="A1437" s="27">
        <v>5600</v>
      </c>
      <c r="B1437" s="28" t="s">
        <v>2717</v>
      </c>
      <c r="C1437" s="23"/>
      <c r="D1437" s="23"/>
      <c r="E1437" s="23"/>
      <c r="F1437" s="23"/>
      <c r="G1437" s="23"/>
    </row>
    <row r="1438" spans="1:7">
      <c r="A1438" s="27">
        <v>5600</v>
      </c>
      <c r="B1438" s="28" t="s">
        <v>2717</v>
      </c>
      <c r="C1438" s="23"/>
      <c r="D1438" s="23"/>
      <c r="E1438" s="23"/>
      <c r="F1438" s="23"/>
      <c r="G1438" s="23"/>
    </row>
    <row r="1439" spans="1:7">
      <c r="A1439" s="27">
        <v>5600</v>
      </c>
      <c r="B1439" s="28" t="s">
        <v>2717</v>
      </c>
      <c r="C1439" s="23"/>
      <c r="D1439" s="23"/>
      <c r="E1439" s="23"/>
      <c r="F1439" s="23"/>
      <c r="G1439" s="23"/>
    </row>
    <row r="1440" spans="1:7">
      <c r="A1440" s="27">
        <v>5600</v>
      </c>
      <c r="B1440" s="28" t="s">
        <v>2717</v>
      </c>
      <c r="C1440" s="23"/>
      <c r="D1440" s="23"/>
      <c r="E1440" s="23"/>
      <c r="F1440" s="23"/>
      <c r="G1440" s="23"/>
    </row>
    <row r="1441" spans="1:7">
      <c r="A1441" s="27">
        <v>5600</v>
      </c>
      <c r="B1441" s="28" t="s">
        <v>2717</v>
      </c>
      <c r="C1441" s="23"/>
      <c r="D1441" s="23"/>
      <c r="E1441" s="23"/>
      <c r="F1441" s="23"/>
      <c r="G1441" s="23"/>
    </row>
    <row r="1442" spans="1:7">
      <c r="A1442" s="27">
        <v>5600</v>
      </c>
      <c r="B1442" s="28" t="s">
        <v>2717</v>
      </c>
      <c r="C1442" s="23"/>
      <c r="D1442" s="23"/>
      <c r="E1442" s="23"/>
      <c r="F1442" s="23"/>
      <c r="G1442" s="23"/>
    </row>
    <row r="1443" spans="1:7">
      <c r="A1443" s="27">
        <v>5600</v>
      </c>
      <c r="B1443" s="28" t="s">
        <v>2717</v>
      </c>
      <c r="C1443" s="23"/>
      <c r="D1443" s="23"/>
      <c r="E1443" s="23"/>
      <c r="F1443" s="23"/>
      <c r="G1443" s="23"/>
    </row>
    <row r="1444" spans="1:7">
      <c r="A1444" s="27">
        <v>5600</v>
      </c>
      <c r="B1444" s="28" t="s">
        <v>2717</v>
      </c>
      <c r="C1444" s="23"/>
      <c r="D1444" s="23"/>
      <c r="E1444" s="23"/>
      <c r="F1444" s="23"/>
      <c r="G1444" s="23"/>
    </row>
    <row r="1445" spans="1:7">
      <c r="A1445" s="27">
        <v>5620</v>
      </c>
      <c r="B1445" s="28" t="s">
        <v>2718</v>
      </c>
      <c r="C1445" s="23"/>
      <c r="D1445" s="23"/>
      <c r="E1445" s="23"/>
      <c r="F1445" s="23"/>
      <c r="G1445" s="23"/>
    </row>
    <row r="1446" spans="1:7">
      <c r="A1446" s="27">
        <v>5620</v>
      </c>
      <c r="B1446" s="28" t="s">
        <v>2718</v>
      </c>
      <c r="C1446" s="23"/>
      <c r="D1446" s="23"/>
      <c r="E1446" s="23"/>
      <c r="F1446" s="23"/>
      <c r="G1446" s="23"/>
    </row>
    <row r="1447" spans="1:7">
      <c r="A1447" s="27">
        <v>5620</v>
      </c>
      <c r="B1447" s="28" t="s">
        <v>2718</v>
      </c>
      <c r="C1447" s="23"/>
      <c r="D1447" s="23"/>
      <c r="E1447" s="23"/>
      <c r="F1447" s="23"/>
      <c r="G1447" s="23"/>
    </row>
    <row r="1448" spans="1:7">
      <c r="A1448" s="27">
        <v>5620</v>
      </c>
      <c r="B1448" s="28" t="s">
        <v>2718</v>
      </c>
      <c r="C1448" s="23"/>
      <c r="D1448" s="23"/>
      <c r="E1448" s="23"/>
      <c r="F1448" s="23"/>
      <c r="G1448" s="23"/>
    </row>
    <row r="1449" spans="1:7">
      <c r="A1449" s="27">
        <v>5620</v>
      </c>
      <c r="B1449" s="28" t="s">
        <v>2718</v>
      </c>
      <c r="C1449" s="23"/>
      <c r="D1449" s="23"/>
      <c r="E1449" s="23"/>
      <c r="F1449" s="23"/>
      <c r="G1449" s="23"/>
    </row>
    <row r="1450" spans="1:7">
      <c r="A1450" s="27">
        <v>5620</v>
      </c>
      <c r="B1450" s="28" t="s">
        <v>2718</v>
      </c>
      <c r="C1450" s="23"/>
      <c r="D1450" s="23"/>
      <c r="E1450" s="23"/>
      <c r="F1450" s="23"/>
      <c r="G1450" s="23"/>
    </row>
    <row r="1451" spans="1:7">
      <c r="A1451" s="27">
        <v>5620</v>
      </c>
      <c r="B1451" s="28" t="s">
        <v>2718</v>
      </c>
      <c r="C1451" s="23"/>
      <c r="D1451" s="23"/>
      <c r="E1451" s="23"/>
      <c r="F1451" s="23"/>
      <c r="G1451" s="23"/>
    </row>
    <row r="1452" spans="1:7">
      <c r="A1452" s="27">
        <v>5621</v>
      </c>
      <c r="B1452" s="28" t="s">
        <v>2718</v>
      </c>
      <c r="C1452" s="23"/>
      <c r="D1452" s="23"/>
      <c r="E1452" s="23"/>
      <c r="F1452" s="23"/>
      <c r="G1452" s="23"/>
    </row>
    <row r="1453" spans="1:7">
      <c r="A1453" s="27">
        <v>5621</v>
      </c>
      <c r="B1453" s="28" t="s">
        <v>2718</v>
      </c>
      <c r="C1453" s="23"/>
      <c r="D1453" s="23"/>
      <c r="E1453" s="23"/>
      <c r="F1453" s="23"/>
      <c r="G1453" s="23"/>
    </row>
    <row r="1454" spans="1:7">
      <c r="A1454" s="27">
        <v>5621</v>
      </c>
      <c r="B1454" s="28" t="s">
        <v>2718</v>
      </c>
      <c r="C1454" s="23"/>
      <c r="D1454" s="23"/>
      <c r="E1454" s="23"/>
      <c r="F1454" s="23"/>
      <c r="G1454" s="23"/>
    </row>
    <row r="1455" spans="1:7">
      <c r="A1455" s="27">
        <v>5621</v>
      </c>
      <c r="B1455" s="28" t="s">
        <v>2718</v>
      </c>
      <c r="C1455" s="23"/>
      <c r="D1455" s="23"/>
      <c r="E1455" s="23"/>
      <c r="F1455" s="23"/>
      <c r="G1455" s="23"/>
    </row>
    <row r="1456" spans="1:7">
      <c r="A1456" s="27">
        <v>5630</v>
      </c>
      <c r="B1456" s="28" t="s">
        <v>2719</v>
      </c>
      <c r="C1456" s="23"/>
      <c r="D1456" s="23"/>
      <c r="E1456" s="23"/>
      <c r="F1456" s="23"/>
      <c r="G1456" s="23"/>
    </row>
    <row r="1457" spans="1:7">
      <c r="A1457" s="27">
        <v>5630</v>
      </c>
      <c r="B1457" s="28" t="s">
        <v>2719</v>
      </c>
      <c r="C1457" s="23"/>
      <c r="D1457" s="23"/>
      <c r="E1457" s="23"/>
      <c r="F1457" s="23"/>
      <c r="G1457" s="23"/>
    </row>
    <row r="1458" spans="1:7">
      <c r="A1458" s="27">
        <v>5630</v>
      </c>
      <c r="B1458" s="28" t="s">
        <v>2719</v>
      </c>
      <c r="C1458" s="23"/>
      <c r="D1458" s="23"/>
      <c r="E1458" s="23"/>
      <c r="F1458" s="23"/>
      <c r="G1458" s="23"/>
    </row>
    <row r="1459" spans="1:7">
      <c r="A1459" s="27">
        <v>5630</v>
      </c>
      <c r="B1459" s="28" t="s">
        <v>2719</v>
      </c>
      <c r="C1459" s="23"/>
      <c r="D1459" s="23"/>
      <c r="E1459" s="23"/>
      <c r="F1459" s="23"/>
      <c r="G1459" s="23"/>
    </row>
    <row r="1460" spans="1:7">
      <c r="A1460" s="27">
        <v>5630</v>
      </c>
      <c r="B1460" s="28" t="s">
        <v>2719</v>
      </c>
      <c r="C1460" s="23"/>
      <c r="D1460" s="23"/>
      <c r="E1460" s="23"/>
      <c r="F1460" s="23"/>
      <c r="G1460" s="23"/>
    </row>
    <row r="1461" spans="1:7">
      <c r="A1461" s="27">
        <v>5630</v>
      </c>
      <c r="B1461" s="28" t="s">
        <v>2719</v>
      </c>
      <c r="C1461" s="23"/>
      <c r="D1461" s="23"/>
      <c r="E1461" s="23"/>
      <c r="F1461" s="23"/>
      <c r="G1461" s="23"/>
    </row>
    <row r="1462" spans="1:7">
      <c r="A1462" s="27">
        <v>5640</v>
      </c>
      <c r="B1462" s="28" t="s">
        <v>2720</v>
      </c>
      <c r="C1462" s="23"/>
      <c r="D1462" s="23"/>
      <c r="E1462" s="23"/>
      <c r="F1462" s="23"/>
      <c r="G1462" s="23"/>
    </row>
    <row r="1463" spans="1:7">
      <c r="A1463" s="27">
        <v>5640</v>
      </c>
      <c r="B1463" s="28" t="s">
        <v>2720</v>
      </c>
      <c r="C1463" s="23"/>
      <c r="D1463" s="23"/>
      <c r="E1463" s="23"/>
      <c r="F1463" s="23"/>
      <c r="G1463" s="23"/>
    </row>
    <row r="1464" spans="1:7">
      <c r="A1464" s="27">
        <v>5640</v>
      </c>
      <c r="B1464" s="28" t="s">
        <v>2720</v>
      </c>
      <c r="C1464" s="23"/>
      <c r="D1464" s="23"/>
      <c r="E1464" s="23"/>
      <c r="F1464" s="23"/>
      <c r="G1464" s="23"/>
    </row>
    <row r="1465" spans="1:7">
      <c r="A1465" s="27">
        <v>5640</v>
      </c>
      <c r="B1465" s="28" t="s">
        <v>2720</v>
      </c>
      <c r="C1465" s="23"/>
      <c r="D1465" s="23"/>
      <c r="E1465" s="23"/>
      <c r="F1465" s="23"/>
      <c r="G1465" s="23"/>
    </row>
    <row r="1466" spans="1:7">
      <c r="A1466" s="27">
        <v>5640</v>
      </c>
      <c r="B1466" s="28" t="s">
        <v>2720</v>
      </c>
      <c r="C1466" s="23"/>
      <c r="D1466" s="23"/>
      <c r="E1466" s="23"/>
      <c r="F1466" s="23"/>
      <c r="G1466" s="23"/>
    </row>
    <row r="1467" spans="1:7">
      <c r="A1467" s="27">
        <v>5640</v>
      </c>
      <c r="B1467" s="28" t="s">
        <v>2720</v>
      </c>
      <c r="C1467" s="23"/>
      <c r="D1467" s="23"/>
      <c r="E1467" s="23"/>
      <c r="F1467" s="23"/>
      <c r="G1467" s="23"/>
    </row>
    <row r="1468" spans="1:7">
      <c r="A1468" s="27">
        <v>5641</v>
      </c>
      <c r="B1468" s="28" t="s">
        <v>2720</v>
      </c>
      <c r="C1468" s="23"/>
      <c r="D1468" s="23"/>
      <c r="E1468" s="23"/>
      <c r="F1468" s="23"/>
      <c r="G1468" s="23"/>
    </row>
    <row r="1469" spans="1:7">
      <c r="A1469" s="27">
        <v>5644</v>
      </c>
      <c r="B1469" s="28" t="s">
        <v>2720</v>
      </c>
      <c r="C1469" s="23"/>
      <c r="D1469" s="23"/>
      <c r="E1469" s="23"/>
      <c r="F1469" s="23"/>
      <c r="G1469" s="23"/>
    </row>
    <row r="1470" spans="1:7">
      <c r="A1470" s="27">
        <v>5646</v>
      </c>
      <c r="B1470" s="28" t="s">
        <v>2720</v>
      </c>
      <c r="C1470" s="23"/>
      <c r="D1470" s="23"/>
      <c r="E1470" s="23"/>
      <c r="F1470" s="23"/>
      <c r="G1470" s="23"/>
    </row>
    <row r="1471" spans="1:7">
      <c r="A1471" s="27">
        <v>5650</v>
      </c>
      <c r="B1471" s="28" t="s">
        <v>2721</v>
      </c>
      <c r="C1471" s="23"/>
      <c r="D1471" s="23"/>
      <c r="E1471" s="23"/>
      <c r="F1471" s="23"/>
      <c r="G1471" s="23"/>
    </row>
    <row r="1472" spans="1:7">
      <c r="A1472" s="27">
        <v>5650</v>
      </c>
      <c r="B1472" s="28" t="s">
        <v>2721</v>
      </c>
      <c r="C1472" s="23"/>
      <c r="D1472" s="23"/>
      <c r="E1472" s="23"/>
      <c r="F1472" s="23"/>
      <c r="G1472" s="23"/>
    </row>
    <row r="1473" spans="1:7">
      <c r="A1473" s="27">
        <v>5650</v>
      </c>
      <c r="B1473" s="28" t="s">
        <v>2721</v>
      </c>
      <c r="C1473" s="23"/>
      <c r="D1473" s="23"/>
      <c r="E1473" s="23"/>
      <c r="F1473" s="23"/>
      <c r="G1473" s="23"/>
    </row>
    <row r="1474" spans="1:7">
      <c r="A1474" s="27">
        <v>5650</v>
      </c>
      <c r="B1474" s="28" t="s">
        <v>2721</v>
      </c>
      <c r="C1474" s="23"/>
      <c r="D1474" s="23"/>
      <c r="E1474" s="23"/>
      <c r="F1474" s="23"/>
      <c r="G1474" s="23"/>
    </row>
    <row r="1475" spans="1:7">
      <c r="A1475" s="27">
        <v>5650</v>
      </c>
      <c r="B1475" s="28" t="s">
        <v>2721</v>
      </c>
      <c r="C1475" s="23"/>
      <c r="D1475" s="23"/>
      <c r="E1475" s="23"/>
      <c r="F1475" s="23"/>
      <c r="G1475" s="23"/>
    </row>
    <row r="1476" spans="1:7">
      <c r="A1476" s="27">
        <v>5650</v>
      </c>
      <c r="B1476" s="28" t="s">
        <v>2721</v>
      </c>
      <c r="C1476" s="23"/>
      <c r="D1476" s="23"/>
      <c r="E1476" s="23"/>
      <c r="F1476" s="23"/>
      <c r="G1476" s="23"/>
    </row>
    <row r="1477" spans="1:7">
      <c r="A1477" s="27">
        <v>5650</v>
      </c>
      <c r="B1477" s="28" t="s">
        <v>2721</v>
      </c>
      <c r="C1477" s="23"/>
      <c r="D1477" s="23"/>
      <c r="E1477" s="23"/>
      <c r="F1477" s="23"/>
      <c r="G1477" s="23"/>
    </row>
    <row r="1478" spans="1:7">
      <c r="A1478" s="27">
        <v>5650</v>
      </c>
      <c r="B1478" s="28" t="s">
        <v>2721</v>
      </c>
      <c r="C1478" s="23"/>
      <c r="D1478" s="23"/>
      <c r="E1478" s="23"/>
      <c r="F1478" s="23"/>
      <c r="G1478" s="23"/>
    </row>
    <row r="1479" spans="1:7">
      <c r="A1479" s="27">
        <v>5650</v>
      </c>
      <c r="B1479" s="28" t="s">
        <v>2721</v>
      </c>
      <c r="C1479" s="23"/>
      <c r="D1479" s="23"/>
      <c r="E1479" s="23"/>
      <c r="F1479" s="23"/>
      <c r="G1479" s="23"/>
    </row>
    <row r="1480" spans="1:7">
      <c r="A1480" s="27">
        <v>5651</v>
      </c>
      <c r="B1480" s="28" t="s">
        <v>2721</v>
      </c>
      <c r="C1480" s="23"/>
      <c r="D1480" s="23"/>
      <c r="E1480" s="23"/>
      <c r="F1480" s="23"/>
      <c r="G1480" s="23"/>
    </row>
    <row r="1481" spans="1:7">
      <c r="A1481" s="27">
        <v>5651</v>
      </c>
      <c r="B1481" s="28" t="s">
        <v>2721</v>
      </c>
      <c r="C1481" s="23"/>
      <c r="D1481" s="23"/>
      <c r="E1481" s="23"/>
      <c r="F1481" s="23"/>
      <c r="G1481" s="23"/>
    </row>
    <row r="1482" spans="1:7">
      <c r="A1482" s="27">
        <v>5651</v>
      </c>
      <c r="B1482" s="28" t="s">
        <v>2721</v>
      </c>
      <c r="C1482" s="23"/>
      <c r="D1482" s="23"/>
      <c r="E1482" s="23"/>
      <c r="F1482" s="23"/>
      <c r="G1482" s="23"/>
    </row>
    <row r="1483" spans="1:7">
      <c r="A1483" s="27">
        <v>5651</v>
      </c>
      <c r="B1483" s="28" t="s">
        <v>2721</v>
      </c>
      <c r="C1483" s="23"/>
      <c r="D1483" s="23"/>
      <c r="E1483" s="23"/>
      <c r="F1483" s="23"/>
      <c r="G1483" s="23"/>
    </row>
    <row r="1484" spans="1:7">
      <c r="A1484" s="27">
        <v>5651</v>
      </c>
      <c r="B1484" s="28" t="s">
        <v>2721</v>
      </c>
      <c r="C1484" s="23"/>
      <c r="D1484" s="23"/>
      <c r="E1484" s="23"/>
      <c r="F1484" s="23"/>
      <c r="G1484" s="23"/>
    </row>
    <row r="1485" spans="1:7">
      <c r="A1485" s="27">
        <v>5651</v>
      </c>
      <c r="B1485" s="28" t="s">
        <v>2721</v>
      </c>
      <c r="C1485" s="23"/>
      <c r="D1485" s="23"/>
      <c r="E1485" s="23"/>
      <c r="F1485" s="23"/>
      <c r="G1485" s="23"/>
    </row>
    <row r="1486" spans="1:7">
      <c r="A1486" s="27">
        <v>5651</v>
      </c>
      <c r="B1486" s="28" t="s">
        <v>2721</v>
      </c>
      <c r="C1486" s="23"/>
      <c r="D1486" s="23"/>
      <c r="E1486" s="23"/>
      <c r="F1486" s="23"/>
      <c r="G1486" s="23"/>
    </row>
    <row r="1487" spans="1:7">
      <c r="A1487" s="27">
        <v>5660</v>
      </c>
      <c r="B1487" s="28" t="s">
        <v>2722</v>
      </c>
      <c r="C1487" s="23"/>
      <c r="D1487" s="23"/>
      <c r="E1487" s="23"/>
      <c r="F1487" s="23"/>
      <c r="G1487" s="23"/>
    </row>
    <row r="1488" spans="1:7">
      <c r="A1488" s="27">
        <v>5660</v>
      </c>
      <c r="B1488" s="28" t="s">
        <v>2722</v>
      </c>
      <c r="C1488" s="23"/>
      <c r="D1488" s="23"/>
      <c r="E1488" s="23"/>
      <c r="F1488" s="23"/>
      <c r="G1488" s="23"/>
    </row>
    <row r="1489" spans="1:7">
      <c r="A1489" s="27">
        <v>5660</v>
      </c>
      <c r="B1489" s="28" t="s">
        <v>2722</v>
      </c>
      <c r="C1489" s="23"/>
      <c r="D1489" s="23"/>
      <c r="E1489" s="23"/>
      <c r="F1489" s="23"/>
      <c r="G1489" s="23"/>
    </row>
    <row r="1490" spans="1:7">
      <c r="A1490" s="27">
        <v>5660</v>
      </c>
      <c r="B1490" s="28" t="s">
        <v>2722</v>
      </c>
      <c r="C1490" s="23"/>
      <c r="D1490" s="23"/>
      <c r="E1490" s="23"/>
      <c r="F1490" s="23"/>
      <c r="G1490" s="23"/>
    </row>
    <row r="1491" spans="1:7">
      <c r="A1491" s="27">
        <v>5660</v>
      </c>
      <c r="B1491" s="28" t="s">
        <v>2722</v>
      </c>
      <c r="C1491" s="23"/>
      <c r="D1491" s="23"/>
      <c r="E1491" s="23"/>
      <c r="F1491" s="23"/>
      <c r="G1491" s="23"/>
    </row>
    <row r="1492" spans="1:7">
      <c r="A1492" s="27">
        <v>5660</v>
      </c>
      <c r="B1492" s="28" t="s">
        <v>2722</v>
      </c>
      <c r="C1492" s="23"/>
      <c r="D1492" s="23"/>
      <c r="E1492" s="23"/>
      <c r="F1492" s="23"/>
      <c r="G1492" s="23"/>
    </row>
    <row r="1493" spans="1:7">
      <c r="A1493" s="27">
        <v>5660</v>
      </c>
      <c r="B1493" s="28" t="s">
        <v>2722</v>
      </c>
      <c r="C1493" s="23"/>
      <c r="D1493" s="23"/>
      <c r="E1493" s="23"/>
      <c r="F1493" s="23"/>
      <c r="G1493" s="23"/>
    </row>
    <row r="1494" spans="1:7">
      <c r="A1494" s="27">
        <v>5660</v>
      </c>
      <c r="B1494" s="28" t="s">
        <v>2722</v>
      </c>
      <c r="C1494" s="23"/>
      <c r="D1494" s="23"/>
      <c r="E1494" s="23"/>
      <c r="F1494" s="23"/>
      <c r="G1494" s="23"/>
    </row>
    <row r="1495" spans="1:7">
      <c r="A1495" s="27">
        <v>5660</v>
      </c>
      <c r="B1495" s="28" t="s">
        <v>2722</v>
      </c>
      <c r="C1495" s="23"/>
      <c r="D1495" s="23"/>
      <c r="E1495" s="23"/>
      <c r="F1495" s="23"/>
      <c r="G1495" s="23"/>
    </row>
    <row r="1496" spans="1:7">
      <c r="A1496" s="27">
        <v>5660</v>
      </c>
      <c r="B1496" s="28" t="s">
        <v>2722</v>
      </c>
      <c r="C1496" s="23"/>
      <c r="D1496" s="23"/>
      <c r="E1496" s="23"/>
      <c r="F1496" s="23"/>
      <c r="G1496" s="23"/>
    </row>
    <row r="1497" spans="1:7">
      <c r="A1497" s="27">
        <v>5660</v>
      </c>
      <c r="B1497" s="28" t="s">
        <v>2722</v>
      </c>
      <c r="C1497" s="23"/>
      <c r="D1497" s="23"/>
      <c r="E1497" s="23"/>
      <c r="F1497" s="23"/>
      <c r="G1497" s="23"/>
    </row>
    <row r="1498" spans="1:7">
      <c r="A1498" s="27">
        <v>5660</v>
      </c>
      <c r="B1498" s="28" t="s">
        <v>2722</v>
      </c>
      <c r="C1498" s="23"/>
      <c r="D1498" s="23"/>
      <c r="E1498" s="23"/>
      <c r="F1498" s="23"/>
      <c r="G1498" s="23"/>
    </row>
    <row r="1499" spans="1:7">
      <c r="A1499" s="27">
        <v>5660</v>
      </c>
      <c r="B1499" s="28" t="s">
        <v>2722</v>
      </c>
      <c r="C1499" s="23"/>
      <c r="D1499" s="23"/>
      <c r="E1499" s="23"/>
      <c r="F1499" s="23"/>
      <c r="G1499" s="23"/>
    </row>
    <row r="1500" spans="1:7">
      <c r="A1500" s="27">
        <v>5660</v>
      </c>
      <c r="B1500" s="28" t="s">
        <v>2722</v>
      </c>
      <c r="C1500" s="23"/>
      <c r="D1500" s="23"/>
      <c r="E1500" s="23"/>
      <c r="F1500" s="23"/>
      <c r="G1500" s="23"/>
    </row>
    <row r="1501" spans="1:7">
      <c r="A1501" s="27">
        <v>5670</v>
      </c>
      <c r="B1501" s="28" t="s">
        <v>2723</v>
      </c>
      <c r="C1501" s="23"/>
      <c r="D1501" s="23"/>
      <c r="E1501" s="23"/>
      <c r="F1501" s="23"/>
      <c r="G1501" s="23"/>
    </row>
    <row r="1502" spans="1:7">
      <c r="A1502" s="27">
        <v>5670</v>
      </c>
      <c r="B1502" s="28" t="s">
        <v>2723</v>
      </c>
      <c r="C1502" s="23"/>
      <c r="D1502" s="23"/>
      <c r="E1502" s="23"/>
      <c r="F1502" s="23"/>
      <c r="G1502" s="23"/>
    </row>
    <row r="1503" spans="1:7">
      <c r="A1503" s="27">
        <v>5670</v>
      </c>
      <c r="B1503" s="28" t="s">
        <v>2723</v>
      </c>
      <c r="C1503" s="23"/>
      <c r="D1503" s="23"/>
      <c r="E1503" s="23"/>
      <c r="F1503" s="23"/>
      <c r="G1503" s="23"/>
    </row>
    <row r="1504" spans="1:7">
      <c r="A1504" s="27">
        <v>5670</v>
      </c>
      <c r="B1504" s="28" t="s">
        <v>2723</v>
      </c>
      <c r="C1504" s="23"/>
      <c r="D1504" s="23"/>
      <c r="E1504" s="23"/>
      <c r="F1504" s="23"/>
      <c r="G1504" s="23"/>
    </row>
    <row r="1505" spans="1:7">
      <c r="A1505" s="27">
        <v>5670</v>
      </c>
      <c r="B1505" s="28" t="s">
        <v>2723</v>
      </c>
      <c r="C1505" s="23"/>
      <c r="D1505" s="23"/>
      <c r="E1505" s="23"/>
      <c r="F1505" s="23"/>
      <c r="G1505" s="23"/>
    </row>
    <row r="1506" spans="1:7">
      <c r="A1506" s="27">
        <v>5670</v>
      </c>
      <c r="B1506" s="28" t="s">
        <v>2723</v>
      </c>
      <c r="C1506" s="23"/>
      <c r="D1506" s="23"/>
      <c r="E1506" s="23"/>
      <c r="F1506" s="23"/>
      <c r="G1506" s="23"/>
    </row>
    <row r="1507" spans="1:7">
      <c r="A1507" s="27">
        <v>5670</v>
      </c>
      <c r="B1507" s="28" t="s">
        <v>2723</v>
      </c>
      <c r="C1507" s="23"/>
      <c r="D1507" s="23"/>
      <c r="E1507" s="23"/>
      <c r="F1507" s="23"/>
      <c r="G1507" s="23"/>
    </row>
    <row r="1508" spans="1:7">
      <c r="A1508" s="27">
        <v>5670</v>
      </c>
      <c r="B1508" s="28" t="s">
        <v>2723</v>
      </c>
      <c r="C1508" s="23"/>
      <c r="D1508" s="23"/>
      <c r="E1508" s="23"/>
      <c r="F1508" s="23"/>
      <c r="G1508" s="23"/>
    </row>
    <row r="1509" spans="1:7">
      <c r="A1509" s="27">
        <v>5680</v>
      </c>
      <c r="B1509" s="28" t="s">
        <v>2724</v>
      </c>
      <c r="C1509" s="23"/>
      <c r="D1509" s="23"/>
      <c r="E1509" s="23"/>
      <c r="F1509" s="23"/>
      <c r="G1509" s="23"/>
    </row>
    <row r="1510" spans="1:7">
      <c r="A1510" s="27">
        <v>5680</v>
      </c>
      <c r="B1510" s="28" t="s">
        <v>2724</v>
      </c>
      <c r="C1510" s="23"/>
      <c r="D1510" s="23"/>
      <c r="E1510" s="23"/>
      <c r="F1510" s="23"/>
      <c r="G1510" s="23"/>
    </row>
    <row r="1511" spans="1:7">
      <c r="A1511" s="27">
        <v>5680</v>
      </c>
      <c r="B1511" s="28" t="s">
        <v>2724</v>
      </c>
      <c r="C1511" s="23"/>
      <c r="D1511" s="23"/>
      <c r="E1511" s="23"/>
      <c r="F1511" s="23"/>
      <c r="G1511" s="23"/>
    </row>
    <row r="1512" spans="1:7">
      <c r="A1512" s="27">
        <v>5680</v>
      </c>
      <c r="B1512" s="28" t="s">
        <v>2724</v>
      </c>
      <c r="C1512" s="23"/>
      <c r="D1512" s="23"/>
      <c r="E1512" s="23"/>
      <c r="F1512" s="23"/>
      <c r="G1512" s="23"/>
    </row>
    <row r="1513" spans="1:7">
      <c r="A1513" s="27">
        <v>5680</v>
      </c>
      <c r="B1513" s="28" t="s">
        <v>2724</v>
      </c>
      <c r="C1513" s="23"/>
      <c r="D1513" s="23"/>
      <c r="E1513" s="23"/>
      <c r="F1513" s="23"/>
      <c r="G1513" s="23"/>
    </row>
    <row r="1514" spans="1:7">
      <c r="A1514" s="27">
        <v>5680</v>
      </c>
      <c r="B1514" s="28" t="s">
        <v>2724</v>
      </c>
      <c r="C1514" s="23"/>
      <c r="D1514" s="23"/>
      <c r="E1514" s="23"/>
      <c r="F1514" s="23"/>
      <c r="G1514" s="23"/>
    </row>
    <row r="1515" spans="1:7">
      <c r="A1515" s="27">
        <v>5680</v>
      </c>
      <c r="B1515" s="28" t="s">
        <v>2724</v>
      </c>
      <c r="C1515" s="23"/>
      <c r="D1515" s="23"/>
      <c r="E1515" s="23"/>
      <c r="F1515" s="23"/>
      <c r="G1515" s="23"/>
    </row>
    <row r="1516" spans="1:7">
      <c r="A1516" s="27">
        <v>5680</v>
      </c>
      <c r="B1516" s="28" t="s">
        <v>2724</v>
      </c>
      <c r="C1516" s="23"/>
      <c r="D1516" s="23"/>
      <c r="E1516" s="23"/>
      <c r="F1516" s="23"/>
      <c r="G1516" s="23"/>
    </row>
    <row r="1517" spans="1:7">
      <c r="A1517" s="27">
        <v>5680</v>
      </c>
      <c r="B1517" s="28" t="s">
        <v>2724</v>
      </c>
      <c r="C1517" s="23"/>
      <c r="D1517" s="23"/>
      <c r="E1517" s="23"/>
      <c r="F1517" s="23"/>
      <c r="G1517" s="23"/>
    </row>
    <row r="1518" spans="1:7">
      <c r="A1518" s="27">
        <v>5680</v>
      </c>
      <c r="B1518" s="28" t="s">
        <v>2724</v>
      </c>
      <c r="C1518" s="23"/>
      <c r="D1518" s="23"/>
      <c r="E1518" s="23"/>
      <c r="F1518" s="23"/>
      <c r="G1518" s="23"/>
    </row>
    <row r="1519" spans="1:7">
      <c r="A1519" s="27">
        <v>6000</v>
      </c>
      <c r="B1519" s="28" t="s">
        <v>2725</v>
      </c>
      <c r="C1519" s="23"/>
      <c r="D1519" s="23"/>
      <c r="E1519" s="23"/>
      <c r="F1519" s="23"/>
      <c r="G1519" s="23"/>
    </row>
    <row r="1520" spans="1:7">
      <c r="A1520" s="27">
        <v>6001</v>
      </c>
      <c r="B1520" s="28" t="s">
        <v>2725</v>
      </c>
      <c r="C1520" s="23"/>
      <c r="D1520" s="23"/>
      <c r="E1520" s="23"/>
      <c r="F1520" s="23"/>
      <c r="G1520" s="23"/>
    </row>
    <row r="1521" spans="1:7">
      <c r="A1521" s="27">
        <v>6010</v>
      </c>
      <c r="B1521" s="28" t="s">
        <v>2725</v>
      </c>
      <c r="C1521" s="23"/>
      <c r="D1521" s="23"/>
      <c r="E1521" s="23"/>
      <c r="F1521" s="23"/>
      <c r="G1521" s="23"/>
    </row>
    <row r="1522" spans="1:7">
      <c r="A1522" s="27">
        <v>6020</v>
      </c>
      <c r="B1522" s="28" t="s">
        <v>2725</v>
      </c>
      <c r="C1522" s="23"/>
      <c r="D1522" s="23"/>
      <c r="E1522" s="23"/>
      <c r="F1522" s="23"/>
      <c r="G1522" s="23"/>
    </row>
    <row r="1523" spans="1:7">
      <c r="A1523" s="27">
        <v>6030</v>
      </c>
      <c r="B1523" s="28" t="s">
        <v>2725</v>
      </c>
      <c r="C1523" s="23"/>
      <c r="D1523" s="23"/>
      <c r="E1523" s="23"/>
      <c r="F1523" s="23"/>
      <c r="G1523" s="23"/>
    </row>
    <row r="1524" spans="1:7">
      <c r="A1524" s="27">
        <v>6030</v>
      </c>
      <c r="B1524" s="28" t="s">
        <v>2725</v>
      </c>
      <c r="C1524" s="23"/>
      <c r="D1524" s="23"/>
      <c r="E1524" s="23"/>
      <c r="F1524" s="23"/>
      <c r="G1524" s="23"/>
    </row>
    <row r="1525" spans="1:7">
      <c r="A1525" s="27">
        <v>6031</v>
      </c>
      <c r="B1525" s="28" t="s">
        <v>2725</v>
      </c>
      <c r="C1525" s="23"/>
      <c r="D1525" s="23"/>
      <c r="E1525" s="23"/>
      <c r="F1525" s="23"/>
      <c r="G1525" s="23"/>
    </row>
    <row r="1526" spans="1:7">
      <c r="A1526" s="27">
        <v>6032</v>
      </c>
      <c r="B1526" s="28" t="s">
        <v>2725</v>
      </c>
      <c r="C1526" s="23"/>
      <c r="D1526" s="23"/>
      <c r="E1526" s="23"/>
      <c r="F1526" s="23"/>
      <c r="G1526" s="23"/>
    </row>
    <row r="1527" spans="1:7">
      <c r="A1527" s="27">
        <v>6040</v>
      </c>
      <c r="B1527" s="28" t="s">
        <v>2725</v>
      </c>
      <c r="C1527" s="23"/>
      <c r="D1527" s="23"/>
      <c r="E1527" s="23"/>
      <c r="F1527" s="23"/>
      <c r="G1527" s="23"/>
    </row>
    <row r="1528" spans="1:7">
      <c r="A1528" s="27">
        <v>6041</v>
      </c>
      <c r="B1528" s="28" t="s">
        <v>2725</v>
      </c>
      <c r="C1528" s="23"/>
      <c r="D1528" s="23"/>
      <c r="E1528" s="23"/>
      <c r="F1528" s="23"/>
      <c r="G1528" s="23"/>
    </row>
    <row r="1529" spans="1:7">
      <c r="A1529" s="27">
        <v>6042</v>
      </c>
      <c r="B1529" s="28" t="s">
        <v>2725</v>
      </c>
      <c r="C1529" s="23"/>
      <c r="D1529" s="23"/>
      <c r="E1529" s="23"/>
      <c r="F1529" s="23"/>
      <c r="G1529" s="23"/>
    </row>
    <row r="1530" spans="1:7">
      <c r="A1530" s="27">
        <v>6043</v>
      </c>
      <c r="B1530" s="28" t="s">
        <v>2725</v>
      </c>
      <c r="C1530" s="23"/>
      <c r="D1530" s="23"/>
      <c r="E1530" s="23"/>
      <c r="F1530" s="23"/>
      <c r="G1530" s="23"/>
    </row>
    <row r="1531" spans="1:7">
      <c r="A1531" s="27">
        <v>6044</v>
      </c>
      <c r="B1531" s="28" t="s">
        <v>2725</v>
      </c>
      <c r="C1531" s="23"/>
      <c r="D1531" s="23"/>
      <c r="E1531" s="23"/>
      <c r="F1531" s="23"/>
      <c r="G1531" s="23"/>
    </row>
    <row r="1532" spans="1:7">
      <c r="A1532" s="27">
        <v>6060</v>
      </c>
      <c r="B1532" s="28" t="s">
        <v>2725</v>
      </c>
      <c r="C1532" s="23"/>
      <c r="D1532" s="23"/>
      <c r="E1532" s="23"/>
      <c r="F1532" s="23"/>
      <c r="G1532" s="23"/>
    </row>
    <row r="1533" spans="1:7">
      <c r="A1533" s="27">
        <v>6061</v>
      </c>
      <c r="B1533" s="28" t="s">
        <v>2725</v>
      </c>
      <c r="C1533" s="23"/>
      <c r="D1533" s="23"/>
      <c r="E1533" s="23"/>
      <c r="F1533" s="23"/>
      <c r="G1533" s="23"/>
    </row>
    <row r="1534" spans="1:7">
      <c r="A1534" s="27">
        <v>6075</v>
      </c>
      <c r="B1534" s="28" t="s">
        <v>2726</v>
      </c>
      <c r="C1534" s="23"/>
      <c r="D1534" s="23"/>
      <c r="E1534" s="23"/>
      <c r="F1534" s="23"/>
      <c r="G1534" s="23"/>
    </row>
    <row r="1535" spans="1:7">
      <c r="A1535" s="27">
        <v>6099</v>
      </c>
      <c r="B1535" s="28" t="s">
        <v>2727</v>
      </c>
      <c r="C1535" s="23"/>
      <c r="D1535" s="23"/>
      <c r="E1535" s="23"/>
      <c r="F1535" s="23"/>
      <c r="G1535" s="23"/>
    </row>
    <row r="1536" spans="1:7">
      <c r="A1536" s="27">
        <v>6110</v>
      </c>
      <c r="B1536" s="28" t="s">
        <v>2728</v>
      </c>
      <c r="C1536" s="23"/>
      <c r="D1536" s="23"/>
      <c r="E1536" s="23"/>
      <c r="F1536" s="23"/>
      <c r="G1536" s="23"/>
    </row>
    <row r="1537" spans="1:7">
      <c r="A1537" s="27">
        <v>6111</v>
      </c>
      <c r="B1537" s="28" t="s">
        <v>2728</v>
      </c>
      <c r="C1537" s="23"/>
      <c r="D1537" s="23"/>
      <c r="E1537" s="23"/>
      <c r="F1537" s="23"/>
      <c r="G1537" s="23"/>
    </row>
    <row r="1538" spans="1:7">
      <c r="A1538" s="27">
        <v>6120</v>
      </c>
      <c r="B1538" s="28" t="s">
        <v>2729</v>
      </c>
      <c r="C1538" s="23"/>
      <c r="D1538" s="23"/>
      <c r="E1538" s="23"/>
      <c r="F1538" s="23"/>
      <c r="G1538" s="23"/>
    </row>
    <row r="1539" spans="1:7">
      <c r="A1539" s="27">
        <v>6120</v>
      </c>
      <c r="B1539" s="28" t="s">
        <v>2729</v>
      </c>
      <c r="C1539" s="23"/>
      <c r="D1539" s="23"/>
      <c r="E1539" s="23"/>
      <c r="F1539" s="23"/>
      <c r="G1539" s="23"/>
    </row>
    <row r="1540" spans="1:7">
      <c r="A1540" s="27">
        <v>6120</v>
      </c>
      <c r="B1540" s="28" t="s">
        <v>2729</v>
      </c>
      <c r="C1540" s="23"/>
      <c r="D1540" s="23"/>
      <c r="E1540" s="23"/>
      <c r="F1540" s="23"/>
      <c r="G1540" s="23"/>
    </row>
    <row r="1541" spans="1:7">
      <c r="A1541" s="27">
        <v>6120</v>
      </c>
      <c r="B1541" s="28" t="s">
        <v>2729</v>
      </c>
      <c r="C1541" s="23"/>
      <c r="D1541" s="23"/>
      <c r="E1541" s="23"/>
      <c r="F1541" s="23"/>
      <c r="G1541" s="23"/>
    </row>
    <row r="1542" spans="1:7">
      <c r="A1542" s="27">
        <v>6120</v>
      </c>
      <c r="B1542" s="28" t="s">
        <v>2729</v>
      </c>
      <c r="C1542" s="23"/>
      <c r="D1542" s="23"/>
      <c r="E1542" s="23"/>
      <c r="F1542" s="23"/>
      <c r="G1542" s="23"/>
    </row>
    <row r="1543" spans="1:7">
      <c r="A1543" s="27">
        <v>6140</v>
      </c>
      <c r="B1543" s="28" t="s">
        <v>2730</v>
      </c>
      <c r="C1543" s="23"/>
      <c r="D1543" s="23"/>
      <c r="E1543" s="23"/>
      <c r="F1543" s="23"/>
      <c r="G1543" s="23"/>
    </row>
    <row r="1544" spans="1:7">
      <c r="A1544" s="27">
        <v>6141</v>
      </c>
      <c r="B1544" s="28" t="s">
        <v>2730</v>
      </c>
      <c r="C1544" s="23"/>
      <c r="D1544" s="23"/>
      <c r="E1544" s="23"/>
      <c r="F1544" s="23"/>
      <c r="G1544" s="23"/>
    </row>
    <row r="1545" spans="1:7">
      <c r="A1545" s="27">
        <v>6142</v>
      </c>
      <c r="B1545" s="28" t="s">
        <v>2730</v>
      </c>
      <c r="C1545" s="23"/>
      <c r="D1545" s="23"/>
      <c r="E1545" s="23"/>
      <c r="F1545" s="23"/>
      <c r="G1545" s="23"/>
    </row>
    <row r="1546" spans="1:7">
      <c r="A1546" s="27">
        <v>6150</v>
      </c>
      <c r="B1546" s="28" t="s">
        <v>2731</v>
      </c>
      <c r="C1546" s="23"/>
      <c r="D1546" s="23"/>
      <c r="E1546" s="23"/>
      <c r="F1546" s="23"/>
      <c r="G1546" s="23"/>
    </row>
    <row r="1547" spans="1:7">
      <c r="A1547" s="27">
        <v>6180</v>
      </c>
      <c r="B1547" s="28" t="s">
        <v>2732</v>
      </c>
      <c r="C1547" s="23"/>
      <c r="D1547" s="23"/>
      <c r="E1547" s="23"/>
      <c r="F1547" s="23"/>
      <c r="G1547" s="23"/>
    </row>
    <row r="1548" spans="1:7">
      <c r="A1548" s="27">
        <v>6181</v>
      </c>
      <c r="B1548" s="28" t="s">
        <v>2732</v>
      </c>
      <c r="C1548" s="23"/>
      <c r="D1548" s="23"/>
      <c r="E1548" s="23"/>
      <c r="F1548" s="23"/>
      <c r="G1548" s="23"/>
    </row>
    <row r="1549" spans="1:7">
      <c r="A1549" s="27">
        <v>6182</v>
      </c>
      <c r="B1549" s="28" t="s">
        <v>2732</v>
      </c>
      <c r="C1549" s="23"/>
      <c r="D1549" s="23"/>
      <c r="E1549" s="23"/>
      <c r="F1549" s="23"/>
      <c r="G1549" s="23"/>
    </row>
    <row r="1550" spans="1:7">
      <c r="A1550" s="27">
        <v>6183</v>
      </c>
      <c r="B1550" s="28" t="s">
        <v>2732</v>
      </c>
      <c r="C1550" s="23"/>
      <c r="D1550" s="23"/>
      <c r="E1550" s="23"/>
      <c r="F1550" s="23"/>
      <c r="G1550" s="23"/>
    </row>
    <row r="1551" spans="1:7">
      <c r="A1551" s="27">
        <v>6200</v>
      </c>
      <c r="B1551" s="28" t="s">
        <v>2733</v>
      </c>
      <c r="C1551" s="23"/>
      <c r="D1551" s="23"/>
      <c r="E1551" s="23"/>
      <c r="F1551" s="23"/>
      <c r="G1551" s="23"/>
    </row>
    <row r="1552" spans="1:7">
      <c r="A1552" s="27">
        <v>6200</v>
      </c>
      <c r="B1552" s="28" t="s">
        <v>2733</v>
      </c>
      <c r="C1552" s="23"/>
      <c r="D1552" s="23"/>
      <c r="E1552" s="23"/>
      <c r="F1552" s="23"/>
      <c r="G1552" s="23"/>
    </row>
    <row r="1553" spans="1:7">
      <c r="A1553" s="27">
        <v>6200</v>
      </c>
      <c r="B1553" s="28" t="s">
        <v>2733</v>
      </c>
      <c r="C1553" s="23"/>
      <c r="D1553" s="23"/>
      <c r="E1553" s="23"/>
      <c r="F1553" s="23"/>
      <c r="G1553" s="23"/>
    </row>
    <row r="1554" spans="1:7">
      <c r="A1554" s="27">
        <v>6210</v>
      </c>
      <c r="B1554" s="28" t="s">
        <v>2734</v>
      </c>
      <c r="C1554" s="23"/>
      <c r="D1554" s="23"/>
      <c r="E1554" s="23"/>
      <c r="F1554" s="23"/>
      <c r="G1554" s="23"/>
    </row>
    <row r="1555" spans="1:7">
      <c r="A1555" s="27">
        <v>6210</v>
      </c>
      <c r="B1555" s="28" t="s">
        <v>2734</v>
      </c>
      <c r="C1555" s="23"/>
      <c r="D1555" s="23"/>
      <c r="E1555" s="23"/>
      <c r="F1555" s="23"/>
      <c r="G1555" s="23"/>
    </row>
    <row r="1556" spans="1:7">
      <c r="A1556" s="27">
        <v>6210</v>
      </c>
      <c r="B1556" s="28" t="s">
        <v>2734</v>
      </c>
      <c r="C1556" s="23"/>
      <c r="D1556" s="23"/>
      <c r="E1556" s="23"/>
      <c r="F1556" s="23"/>
      <c r="G1556" s="23"/>
    </row>
    <row r="1557" spans="1:7">
      <c r="A1557" s="27">
        <v>6210</v>
      </c>
      <c r="B1557" s="28" t="s">
        <v>2734</v>
      </c>
      <c r="C1557" s="23"/>
      <c r="D1557" s="23"/>
      <c r="E1557" s="23"/>
      <c r="F1557" s="23"/>
      <c r="G1557" s="23"/>
    </row>
    <row r="1558" spans="1:7">
      <c r="A1558" s="27">
        <v>6211</v>
      </c>
      <c r="B1558" s="28" t="s">
        <v>2734</v>
      </c>
      <c r="C1558" s="23"/>
      <c r="D1558" s="23"/>
      <c r="E1558" s="23"/>
      <c r="F1558" s="23"/>
      <c r="G1558" s="23"/>
    </row>
    <row r="1559" spans="1:7">
      <c r="A1559" s="27">
        <v>6220</v>
      </c>
      <c r="B1559" s="28" t="s">
        <v>2735</v>
      </c>
      <c r="C1559" s="23"/>
      <c r="D1559" s="23"/>
      <c r="E1559" s="23"/>
      <c r="F1559" s="23"/>
      <c r="G1559" s="23"/>
    </row>
    <row r="1560" spans="1:7">
      <c r="A1560" s="27">
        <v>6220</v>
      </c>
      <c r="B1560" s="28" t="s">
        <v>2735</v>
      </c>
      <c r="C1560" s="23"/>
      <c r="D1560" s="23"/>
      <c r="E1560" s="23"/>
      <c r="F1560" s="23"/>
      <c r="G1560" s="23"/>
    </row>
    <row r="1561" spans="1:7">
      <c r="A1561" s="27">
        <v>6220</v>
      </c>
      <c r="B1561" s="28" t="s">
        <v>2735</v>
      </c>
      <c r="C1561" s="23"/>
      <c r="D1561" s="23"/>
      <c r="E1561" s="23"/>
      <c r="F1561" s="23"/>
      <c r="G1561" s="23"/>
    </row>
    <row r="1562" spans="1:7">
      <c r="A1562" s="27">
        <v>6220</v>
      </c>
      <c r="B1562" s="28" t="s">
        <v>2735</v>
      </c>
      <c r="C1562" s="23"/>
      <c r="D1562" s="23"/>
      <c r="E1562" s="23"/>
      <c r="F1562" s="23"/>
      <c r="G1562" s="23"/>
    </row>
    <row r="1563" spans="1:7">
      <c r="A1563" s="27">
        <v>6221</v>
      </c>
      <c r="B1563" s="28" t="s">
        <v>2735</v>
      </c>
      <c r="C1563" s="23"/>
      <c r="D1563" s="23"/>
      <c r="E1563" s="23"/>
      <c r="F1563" s="23"/>
      <c r="G1563" s="23"/>
    </row>
    <row r="1564" spans="1:7">
      <c r="A1564" s="27">
        <v>6222</v>
      </c>
      <c r="B1564" s="28" t="s">
        <v>2735</v>
      </c>
      <c r="C1564" s="23"/>
      <c r="D1564" s="23"/>
      <c r="E1564" s="23"/>
      <c r="F1564" s="23"/>
      <c r="G1564" s="23"/>
    </row>
    <row r="1565" spans="1:7">
      <c r="A1565" s="27">
        <v>6223</v>
      </c>
      <c r="B1565" s="28" t="s">
        <v>2735</v>
      </c>
      <c r="C1565" s="23"/>
      <c r="D1565" s="23"/>
      <c r="E1565" s="23"/>
      <c r="F1565" s="23"/>
      <c r="G1565" s="23"/>
    </row>
    <row r="1566" spans="1:7">
      <c r="A1566" s="27">
        <v>6224</v>
      </c>
      <c r="B1566" s="28" t="s">
        <v>2735</v>
      </c>
      <c r="C1566" s="23"/>
      <c r="D1566" s="23"/>
      <c r="E1566" s="23"/>
      <c r="F1566" s="23"/>
      <c r="G1566" s="23"/>
    </row>
    <row r="1567" spans="1:7">
      <c r="A1567" s="27">
        <v>6230</v>
      </c>
      <c r="B1567" s="28" t="s">
        <v>2736</v>
      </c>
      <c r="C1567" s="23"/>
      <c r="D1567" s="23"/>
      <c r="E1567" s="23"/>
      <c r="F1567" s="23"/>
      <c r="G1567" s="23"/>
    </row>
    <row r="1568" spans="1:7">
      <c r="A1568" s="27">
        <v>6230</v>
      </c>
      <c r="B1568" s="28" t="s">
        <v>2736</v>
      </c>
      <c r="C1568" s="23"/>
      <c r="D1568" s="23"/>
      <c r="E1568" s="23"/>
      <c r="F1568" s="23"/>
      <c r="G1568" s="23"/>
    </row>
    <row r="1569" spans="1:7">
      <c r="A1569" s="27">
        <v>6230</v>
      </c>
      <c r="B1569" s="28" t="s">
        <v>2736</v>
      </c>
      <c r="C1569" s="23"/>
      <c r="D1569" s="23"/>
      <c r="E1569" s="23"/>
      <c r="F1569" s="23"/>
      <c r="G1569" s="23"/>
    </row>
    <row r="1570" spans="1:7">
      <c r="A1570" s="27">
        <v>6230</v>
      </c>
      <c r="B1570" s="28" t="s">
        <v>2736</v>
      </c>
      <c r="C1570" s="23"/>
      <c r="D1570" s="23"/>
      <c r="E1570" s="23"/>
      <c r="F1570" s="23"/>
      <c r="G1570" s="23"/>
    </row>
    <row r="1571" spans="1:7">
      <c r="A1571" s="27">
        <v>6230</v>
      </c>
      <c r="B1571" s="28" t="s">
        <v>2736</v>
      </c>
      <c r="C1571" s="23"/>
      <c r="D1571" s="23"/>
      <c r="E1571" s="23"/>
      <c r="F1571" s="23"/>
      <c r="G1571" s="23"/>
    </row>
    <row r="1572" spans="1:7">
      <c r="A1572" s="27">
        <v>6238</v>
      </c>
      <c r="B1572" s="28" t="s">
        <v>2736</v>
      </c>
      <c r="C1572" s="23"/>
      <c r="D1572" s="23"/>
      <c r="E1572" s="23"/>
      <c r="F1572" s="23"/>
      <c r="G1572" s="23"/>
    </row>
    <row r="1573" spans="1:7">
      <c r="A1573" s="27">
        <v>6238</v>
      </c>
      <c r="B1573" s="28" t="s">
        <v>2736</v>
      </c>
      <c r="C1573" s="23"/>
      <c r="D1573" s="23"/>
      <c r="E1573" s="23"/>
      <c r="F1573" s="23"/>
      <c r="G1573" s="23"/>
    </row>
    <row r="1574" spans="1:7">
      <c r="A1574" s="27">
        <v>6240</v>
      </c>
      <c r="B1574" s="28" t="s">
        <v>2737</v>
      </c>
      <c r="C1574" s="23"/>
      <c r="D1574" s="23"/>
      <c r="E1574" s="23"/>
      <c r="F1574" s="23"/>
      <c r="G1574" s="23"/>
    </row>
    <row r="1575" spans="1:7">
      <c r="A1575" s="27">
        <v>6240</v>
      </c>
      <c r="B1575" s="28" t="s">
        <v>2737</v>
      </c>
      <c r="C1575" s="23"/>
      <c r="D1575" s="23"/>
      <c r="E1575" s="23"/>
      <c r="F1575" s="23"/>
      <c r="G1575" s="23"/>
    </row>
    <row r="1576" spans="1:7">
      <c r="A1576" s="27">
        <v>6250</v>
      </c>
      <c r="B1576" s="28" t="s">
        <v>2738</v>
      </c>
      <c r="C1576" s="23"/>
      <c r="D1576" s="23"/>
      <c r="E1576" s="23"/>
      <c r="F1576" s="23"/>
      <c r="G1576" s="23"/>
    </row>
    <row r="1577" spans="1:7">
      <c r="A1577" s="27">
        <v>6250</v>
      </c>
      <c r="B1577" s="28" t="s">
        <v>2738</v>
      </c>
      <c r="C1577" s="23"/>
      <c r="D1577" s="23"/>
      <c r="E1577" s="23"/>
      <c r="F1577" s="23"/>
      <c r="G1577" s="23"/>
    </row>
    <row r="1578" spans="1:7">
      <c r="A1578" s="27">
        <v>6250</v>
      </c>
      <c r="B1578" s="28" t="s">
        <v>2738</v>
      </c>
      <c r="C1578" s="23"/>
      <c r="D1578" s="23"/>
      <c r="E1578" s="23"/>
      <c r="F1578" s="23"/>
      <c r="G1578" s="23"/>
    </row>
    <row r="1579" spans="1:7">
      <c r="A1579" s="27">
        <v>6250</v>
      </c>
      <c r="B1579" s="28" t="s">
        <v>2738</v>
      </c>
      <c r="C1579" s="23"/>
      <c r="D1579" s="23"/>
      <c r="E1579" s="23"/>
      <c r="F1579" s="23"/>
      <c r="G1579" s="23"/>
    </row>
    <row r="1580" spans="1:7">
      <c r="A1580" s="27">
        <v>6280</v>
      </c>
      <c r="B1580" s="28" t="s">
        <v>2739</v>
      </c>
      <c r="C1580" s="23"/>
      <c r="D1580" s="23"/>
      <c r="E1580" s="23"/>
      <c r="F1580" s="23"/>
      <c r="G1580" s="23"/>
    </row>
    <row r="1581" spans="1:7">
      <c r="A1581" s="27">
        <v>6280</v>
      </c>
      <c r="B1581" s="28" t="s">
        <v>2739</v>
      </c>
      <c r="C1581" s="23"/>
      <c r="D1581" s="23"/>
      <c r="E1581" s="23"/>
      <c r="F1581" s="23"/>
      <c r="G1581" s="23"/>
    </row>
    <row r="1582" spans="1:7">
      <c r="A1582" s="27">
        <v>6280</v>
      </c>
      <c r="B1582" s="28" t="s">
        <v>2739</v>
      </c>
      <c r="C1582" s="23"/>
      <c r="D1582" s="23"/>
      <c r="E1582" s="23"/>
      <c r="F1582" s="23"/>
      <c r="G1582" s="23"/>
    </row>
    <row r="1583" spans="1:7">
      <c r="A1583" s="27">
        <v>6280</v>
      </c>
      <c r="B1583" s="28" t="s">
        <v>2739</v>
      </c>
      <c r="C1583" s="23"/>
      <c r="D1583" s="23"/>
      <c r="E1583" s="23"/>
      <c r="F1583" s="23"/>
      <c r="G1583" s="23"/>
    </row>
    <row r="1584" spans="1:7">
      <c r="A1584" s="27">
        <v>6280</v>
      </c>
      <c r="B1584" s="28" t="s">
        <v>2739</v>
      </c>
      <c r="C1584" s="23"/>
      <c r="D1584" s="23"/>
      <c r="E1584" s="23"/>
      <c r="F1584" s="23"/>
      <c r="G1584" s="23"/>
    </row>
    <row r="1585" spans="1:7">
      <c r="A1585" s="27">
        <v>6280</v>
      </c>
      <c r="B1585" s="28" t="s">
        <v>2739</v>
      </c>
      <c r="C1585" s="23"/>
      <c r="D1585" s="23"/>
      <c r="E1585" s="23"/>
      <c r="F1585" s="23"/>
      <c r="G1585" s="23"/>
    </row>
    <row r="1586" spans="1:7">
      <c r="A1586" s="27">
        <v>6440</v>
      </c>
      <c r="B1586" s="28" t="s">
        <v>2740</v>
      </c>
      <c r="C1586" s="23"/>
      <c r="D1586" s="23"/>
      <c r="E1586" s="23"/>
      <c r="F1586" s="23"/>
      <c r="G1586" s="23"/>
    </row>
    <row r="1587" spans="1:7">
      <c r="A1587" s="27">
        <v>6440</v>
      </c>
      <c r="B1587" s="28" t="s">
        <v>2740</v>
      </c>
      <c r="C1587" s="23"/>
      <c r="D1587" s="23"/>
      <c r="E1587" s="23"/>
      <c r="F1587" s="23"/>
      <c r="G1587" s="23"/>
    </row>
    <row r="1588" spans="1:7">
      <c r="A1588" s="27">
        <v>6440</v>
      </c>
      <c r="B1588" s="28" t="s">
        <v>2740</v>
      </c>
      <c r="C1588" s="23"/>
      <c r="D1588" s="23"/>
      <c r="E1588" s="23"/>
      <c r="F1588" s="23"/>
      <c r="G1588" s="23"/>
    </row>
    <row r="1589" spans="1:7">
      <c r="A1589" s="27">
        <v>6440</v>
      </c>
      <c r="B1589" s="28" t="s">
        <v>2740</v>
      </c>
      <c r="C1589" s="23"/>
      <c r="D1589" s="23"/>
      <c r="E1589" s="23"/>
      <c r="F1589" s="23"/>
      <c r="G1589" s="23"/>
    </row>
    <row r="1590" spans="1:7">
      <c r="A1590" s="27">
        <v>6441</v>
      </c>
      <c r="B1590" s="28" t="s">
        <v>2740</v>
      </c>
      <c r="C1590" s="23"/>
      <c r="D1590" s="23"/>
      <c r="E1590" s="23"/>
      <c r="F1590" s="23"/>
      <c r="G1590" s="23"/>
    </row>
    <row r="1591" spans="1:7">
      <c r="A1591" s="27">
        <v>6460</v>
      </c>
      <c r="B1591" s="28" t="s">
        <v>2741</v>
      </c>
      <c r="C1591" s="23"/>
      <c r="D1591" s="23"/>
      <c r="E1591" s="23"/>
      <c r="F1591" s="23"/>
      <c r="G1591" s="23"/>
    </row>
    <row r="1592" spans="1:7">
      <c r="A1592" s="27">
        <v>6460</v>
      </c>
      <c r="B1592" s="28" t="s">
        <v>2741</v>
      </c>
      <c r="C1592" s="23"/>
      <c r="D1592" s="23"/>
      <c r="E1592" s="23"/>
      <c r="F1592" s="23"/>
      <c r="G1592" s="23"/>
    </row>
    <row r="1593" spans="1:7">
      <c r="A1593" s="27">
        <v>6460</v>
      </c>
      <c r="B1593" s="28" t="s">
        <v>2741</v>
      </c>
      <c r="C1593" s="23"/>
      <c r="D1593" s="23"/>
      <c r="E1593" s="23"/>
      <c r="F1593" s="23"/>
      <c r="G1593" s="23"/>
    </row>
    <row r="1594" spans="1:7">
      <c r="A1594" s="27">
        <v>6460</v>
      </c>
      <c r="B1594" s="28" t="s">
        <v>2741</v>
      </c>
      <c r="C1594" s="23"/>
      <c r="D1594" s="23"/>
      <c r="E1594" s="23"/>
      <c r="F1594" s="23"/>
      <c r="G1594" s="23"/>
    </row>
    <row r="1595" spans="1:7">
      <c r="A1595" s="27">
        <v>6460</v>
      </c>
      <c r="B1595" s="28" t="s">
        <v>2741</v>
      </c>
      <c r="C1595" s="23"/>
      <c r="D1595" s="23"/>
      <c r="E1595" s="23"/>
      <c r="F1595" s="23"/>
      <c r="G1595" s="23"/>
    </row>
    <row r="1596" spans="1:7">
      <c r="A1596" s="27">
        <v>6460</v>
      </c>
      <c r="B1596" s="28" t="s">
        <v>2741</v>
      </c>
      <c r="C1596" s="23"/>
      <c r="D1596" s="23"/>
      <c r="E1596" s="23"/>
      <c r="F1596" s="23"/>
      <c r="G1596" s="23"/>
    </row>
    <row r="1597" spans="1:7">
      <c r="A1597" s="27">
        <v>6461</v>
      </c>
      <c r="B1597" s="28" t="s">
        <v>2741</v>
      </c>
      <c r="C1597" s="23"/>
      <c r="D1597" s="23"/>
      <c r="E1597" s="23"/>
      <c r="F1597" s="23"/>
      <c r="G1597" s="23"/>
    </row>
    <row r="1598" spans="1:7">
      <c r="A1598" s="27">
        <v>6462</v>
      </c>
      <c r="B1598" s="28" t="s">
        <v>2741</v>
      </c>
      <c r="C1598" s="23"/>
      <c r="D1598" s="23"/>
      <c r="E1598" s="23"/>
      <c r="F1598" s="23"/>
      <c r="G1598" s="23"/>
    </row>
    <row r="1599" spans="1:7">
      <c r="A1599" s="27">
        <v>6463</v>
      </c>
      <c r="B1599" s="28" t="s">
        <v>2741</v>
      </c>
      <c r="C1599" s="23"/>
      <c r="D1599" s="23"/>
      <c r="E1599" s="23"/>
      <c r="F1599" s="23"/>
      <c r="G1599" s="23"/>
    </row>
    <row r="1600" spans="1:7">
      <c r="A1600" s="27">
        <v>6464</v>
      </c>
      <c r="B1600" s="28" t="s">
        <v>2741</v>
      </c>
      <c r="C1600" s="23"/>
      <c r="D1600" s="23"/>
      <c r="E1600" s="23"/>
      <c r="F1600" s="23"/>
      <c r="G1600" s="23"/>
    </row>
    <row r="1601" spans="1:7">
      <c r="A1601" s="27">
        <v>6464</v>
      </c>
      <c r="B1601" s="28" t="s">
        <v>2741</v>
      </c>
      <c r="C1601" s="23"/>
      <c r="D1601" s="23"/>
      <c r="E1601" s="23"/>
      <c r="F1601" s="23"/>
      <c r="G1601" s="23"/>
    </row>
    <row r="1602" spans="1:7">
      <c r="A1602" s="27">
        <v>6464</v>
      </c>
      <c r="B1602" s="28" t="s">
        <v>2741</v>
      </c>
      <c r="C1602" s="23"/>
      <c r="D1602" s="23"/>
      <c r="E1602" s="23"/>
      <c r="F1602" s="23"/>
      <c r="G1602" s="23"/>
    </row>
    <row r="1603" spans="1:7">
      <c r="A1603" s="27">
        <v>6464</v>
      </c>
      <c r="B1603" s="28" t="s">
        <v>2741</v>
      </c>
      <c r="C1603" s="23"/>
      <c r="D1603" s="23"/>
      <c r="E1603" s="23"/>
      <c r="F1603" s="23"/>
      <c r="G1603" s="23"/>
    </row>
    <row r="1604" spans="1:7">
      <c r="A1604" s="27">
        <v>6464</v>
      </c>
      <c r="B1604" s="28" t="s">
        <v>2741</v>
      </c>
      <c r="C1604" s="23"/>
      <c r="D1604" s="23"/>
      <c r="E1604" s="23"/>
      <c r="F1604" s="23"/>
      <c r="G1604" s="23"/>
    </row>
    <row r="1605" spans="1:7">
      <c r="A1605" s="27">
        <v>6470</v>
      </c>
      <c r="B1605" s="28" t="s">
        <v>2742</v>
      </c>
      <c r="C1605" s="23"/>
      <c r="D1605" s="23"/>
      <c r="E1605" s="23"/>
      <c r="F1605" s="23"/>
      <c r="G1605" s="23"/>
    </row>
    <row r="1606" spans="1:7">
      <c r="A1606" s="27">
        <v>6470</v>
      </c>
      <c r="B1606" s="28" t="s">
        <v>2742</v>
      </c>
      <c r="C1606" s="23"/>
      <c r="D1606" s="23"/>
      <c r="E1606" s="23"/>
      <c r="F1606" s="23"/>
      <c r="G1606" s="23"/>
    </row>
    <row r="1607" spans="1:7">
      <c r="A1607" s="27">
        <v>6470</v>
      </c>
      <c r="B1607" s="28" t="s">
        <v>2742</v>
      </c>
      <c r="C1607" s="23"/>
      <c r="D1607" s="23"/>
      <c r="E1607" s="23"/>
      <c r="F1607" s="23"/>
      <c r="G1607" s="23"/>
    </row>
    <row r="1608" spans="1:7">
      <c r="A1608" s="27">
        <v>6470</v>
      </c>
      <c r="B1608" s="28" t="s">
        <v>2742</v>
      </c>
      <c r="C1608" s="23"/>
      <c r="D1608" s="23"/>
      <c r="E1608" s="23"/>
      <c r="F1608" s="23"/>
      <c r="G1608" s="23"/>
    </row>
    <row r="1609" spans="1:7">
      <c r="A1609" s="27">
        <v>6470</v>
      </c>
      <c r="B1609" s="28" t="s">
        <v>2742</v>
      </c>
      <c r="C1609" s="23"/>
      <c r="D1609" s="23"/>
      <c r="E1609" s="23"/>
      <c r="F1609" s="23"/>
      <c r="G1609" s="23"/>
    </row>
    <row r="1610" spans="1:7">
      <c r="A1610" s="27">
        <v>6500</v>
      </c>
      <c r="B1610" s="28" t="s">
        <v>2743</v>
      </c>
      <c r="C1610" s="23"/>
      <c r="D1610" s="23"/>
      <c r="E1610" s="23"/>
      <c r="F1610" s="23"/>
      <c r="G1610" s="23"/>
    </row>
    <row r="1611" spans="1:7">
      <c r="A1611" s="27">
        <v>6500</v>
      </c>
      <c r="B1611" s="28" t="s">
        <v>2743</v>
      </c>
      <c r="C1611" s="23"/>
      <c r="D1611" s="23"/>
      <c r="E1611" s="23"/>
      <c r="F1611" s="23"/>
      <c r="G1611" s="23"/>
    </row>
    <row r="1612" spans="1:7">
      <c r="A1612" s="27">
        <v>6500</v>
      </c>
      <c r="B1612" s="28" t="s">
        <v>2743</v>
      </c>
      <c r="C1612" s="23"/>
      <c r="D1612" s="23"/>
      <c r="E1612" s="23"/>
      <c r="F1612" s="23"/>
      <c r="G1612" s="23"/>
    </row>
    <row r="1613" spans="1:7">
      <c r="A1613" s="27">
        <v>6500</v>
      </c>
      <c r="B1613" s="28" t="s">
        <v>2743</v>
      </c>
      <c r="C1613" s="23"/>
      <c r="D1613" s="23"/>
      <c r="E1613" s="23"/>
      <c r="F1613" s="23"/>
      <c r="G1613" s="23"/>
    </row>
    <row r="1614" spans="1:7">
      <c r="A1614" s="27">
        <v>6500</v>
      </c>
      <c r="B1614" s="28" t="s">
        <v>2743</v>
      </c>
      <c r="C1614" s="23"/>
      <c r="D1614" s="23"/>
      <c r="E1614" s="23"/>
      <c r="F1614" s="23"/>
      <c r="G1614" s="23"/>
    </row>
    <row r="1615" spans="1:7">
      <c r="A1615" s="27">
        <v>6500</v>
      </c>
      <c r="B1615" s="28" t="s">
        <v>2743</v>
      </c>
      <c r="C1615" s="23"/>
      <c r="D1615" s="23"/>
      <c r="E1615" s="23"/>
      <c r="F1615" s="23"/>
      <c r="G1615" s="23"/>
    </row>
    <row r="1616" spans="1:7">
      <c r="A1616" s="27">
        <v>6500</v>
      </c>
      <c r="B1616" s="28" t="s">
        <v>2743</v>
      </c>
      <c r="C1616" s="23"/>
      <c r="D1616" s="23"/>
      <c r="E1616" s="23"/>
      <c r="F1616" s="23"/>
      <c r="G1616" s="23"/>
    </row>
    <row r="1617" spans="1:7">
      <c r="A1617" s="27">
        <v>6511</v>
      </c>
      <c r="B1617" s="28" t="s">
        <v>2743</v>
      </c>
      <c r="C1617" s="23"/>
      <c r="D1617" s="23"/>
      <c r="E1617" s="23"/>
      <c r="F1617" s="23"/>
      <c r="G1617" s="23"/>
    </row>
    <row r="1618" spans="1:7">
      <c r="A1618" s="27">
        <v>6530</v>
      </c>
      <c r="B1618" s="28" t="s">
        <v>2744</v>
      </c>
      <c r="C1618" s="23"/>
      <c r="D1618" s="23"/>
      <c r="E1618" s="23"/>
      <c r="F1618" s="23"/>
      <c r="G1618" s="23"/>
    </row>
    <row r="1619" spans="1:7">
      <c r="A1619" s="27">
        <v>6530</v>
      </c>
      <c r="B1619" s="28" t="s">
        <v>2744</v>
      </c>
      <c r="C1619" s="23"/>
      <c r="D1619" s="23"/>
      <c r="E1619" s="23"/>
      <c r="F1619" s="23"/>
      <c r="G1619" s="23"/>
    </row>
    <row r="1620" spans="1:7">
      <c r="A1620" s="27">
        <v>6531</v>
      </c>
      <c r="B1620" s="28" t="s">
        <v>2744</v>
      </c>
      <c r="C1620" s="23"/>
      <c r="D1620" s="23"/>
      <c r="E1620" s="23"/>
      <c r="F1620" s="23"/>
      <c r="G1620" s="23"/>
    </row>
    <row r="1621" spans="1:7">
      <c r="A1621" s="27">
        <v>6532</v>
      </c>
      <c r="B1621" s="28" t="s">
        <v>2744</v>
      </c>
      <c r="C1621" s="23"/>
      <c r="D1621" s="23"/>
      <c r="E1621" s="23"/>
      <c r="F1621" s="23"/>
      <c r="G1621" s="23"/>
    </row>
    <row r="1622" spans="1:7">
      <c r="A1622" s="27">
        <v>6533</v>
      </c>
      <c r="B1622" s="28" t="s">
        <v>2744</v>
      </c>
      <c r="C1622" s="23"/>
      <c r="D1622" s="23"/>
      <c r="E1622" s="23"/>
      <c r="F1622" s="23"/>
      <c r="G1622" s="23"/>
    </row>
    <row r="1623" spans="1:7">
      <c r="A1623" s="27">
        <v>6534</v>
      </c>
      <c r="B1623" s="28" t="s">
        <v>2744</v>
      </c>
      <c r="C1623" s="23"/>
      <c r="D1623" s="23"/>
      <c r="E1623" s="23"/>
      <c r="F1623" s="23"/>
      <c r="G1623" s="23"/>
    </row>
    <row r="1624" spans="1:7">
      <c r="A1624" s="27">
        <v>6536</v>
      </c>
      <c r="B1624" s="28" t="s">
        <v>2744</v>
      </c>
      <c r="C1624" s="23"/>
      <c r="D1624" s="23"/>
      <c r="E1624" s="23"/>
      <c r="F1624" s="23"/>
      <c r="G1624" s="23"/>
    </row>
    <row r="1625" spans="1:7">
      <c r="A1625" s="27">
        <v>6536</v>
      </c>
      <c r="B1625" s="28" t="s">
        <v>2744</v>
      </c>
      <c r="C1625" s="23"/>
      <c r="D1625" s="23"/>
      <c r="E1625" s="23"/>
      <c r="F1625" s="23"/>
      <c r="G1625" s="23"/>
    </row>
    <row r="1626" spans="1:7">
      <c r="A1626" s="27">
        <v>6540</v>
      </c>
      <c r="B1626" s="28" t="s">
        <v>2745</v>
      </c>
      <c r="C1626" s="23"/>
      <c r="D1626" s="23"/>
      <c r="E1626" s="23"/>
      <c r="F1626" s="23"/>
      <c r="G1626" s="23"/>
    </row>
    <row r="1627" spans="1:7">
      <c r="A1627" s="27">
        <v>6540</v>
      </c>
      <c r="B1627" s="28" t="s">
        <v>2745</v>
      </c>
      <c r="C1627" s="23"/>
      <c r="D1627" s="23"/>
      <c r="E1627" s="23"/>
      <c r="F1627" s="23"/>
      <c r="G1627" s="23"/>
    </row>
    <row r="1628" spans="1:7">
      <c r="A1628" s="27">
        <v>6542</v>
      </c>
      <c r="B1628" s="28" t="s">
        <v>2745</v>
      </c>
      <c r="C1628" s="23"/>
      <c r="D1628" s="23"/>
      <c r="E1628" s="23"/>
      <c r="F1628" s="23"/>
      <c r="G1628" s="23"/>
    </row>
    <row r="1629" spans="1:7">
      <c r="A1629" s="27">
        <v>6543</v>
      </c>
      <c r="B1629" s="28" t="s">
        <v>2745</v>
      </c>
      <c r="C1629" s="23"/>
      <c r="D1629" s="23"/>
      <c r="E1629" s="23"/>
      <c r="F1629" s="23"/>
      <c r="G1629" s="23"/>
    </row>
    <row r="1630" spans="1:7">
      <c r="A1630" s="27">
        <v>6560</v>
      </c>
      <c r="B1630" s="28" t="s">
        <v>2746</v>
      </c>
      <c r="C1630" s="23"/>
      <c r="D1630" s="23"/>
      <c r="E1630" s="23"/>
      <c r="F1630" s="23"/>
      <c r="G1630" s="23"/>
    </row>
    <row r="1631" spans="1:7">
      <c r="A1631" s="27">
        <v>6560</v>
      </c>
      <c r="B1631" s="28" t="s">
        <v>2746</v>
      </c>
      <c r="C1631" s="23"/>
      <c r="D1631" s="23"/>
      <c r="E1631" s="23"/>
      <c r="F1631" s="23"/>
      <c r="G1631" s="23"/>
    </row>
    <row r="1632" spans="1:7">
      <c r="A1632" s="27">
        <v>6560</v>
      </c>
      <c r="B1632" s="28" t="s">
        <v>2746</v>
      </c>
      <c r="C1632" s="23"/>
      <c r="D1632" s="23"/>
      <c r="E1632" s="23"/>
      <c r="F1632" s="23"/>
      <c r="G1632" s="23"/>
    </row>
    <row r="1633" spans="1:7">
      <c r="A1633" s="27">
        <v>6560</v>
      </c>
      <c r="B1633" s="28" t="s">
        <v>2746</v>
      </c>
      <c r="C1633" s="23"/>
      <c r="D1633" s="23"/>
      <c r="E1633" s="23"/>
      <c r="F1633" s="23"/>
      <c r="G1633" s="23"/>
    </row>
    <row r="1634" spans="1:7">
      <c r="A1634" s="27">
        <v>6560</v>
      </c>
      <c r="B1634" s="28" t="s">
        <v>2746</v>
      </c>
      <c r="C1634" s="23"/>
      <c r="D1634" s="23"/>
      <c r="E1634" s="23"/>
      <c r="F1634" s="23"/>
      <c r="G1634" s="23"/>
    </row>
    <row r="1635" spans="1:7">
      <c r="A1635" s="27">
        <v>6560</v>
      </c>
      <c r="B1635" s="28" t="s">
        <v>2746</v>
      </c>
      <c r="C1635" s="23"/>
      <c r="D1635" s="23"/>
      <c r="E1635" s="23"/>
      <c r="F1635" s="23"/>
      <c r="G1635" s="23"/>
    </row>
    <row r="1636" spans="1:7">
      <c r="A1636" s="27">
        <v>6567</v>
      </c>
      <c r="B1636" s="28" t="s">
        <v>2747</v>
      </c>
      <c r="C1636" s="23"/>
      <c r="D1636" s="23"/>
      <c r="E1636" s="23"/>
      <c r="F1636" s="23"/>
      <c r="G1636" s="23"/>
    </row>
    <row r="1637" spans="1:7">
      <c r="A1637" s="27">
        <v>6567</v>
      </c>
      <c r="B1637" s="28" t="s">
        <v>2747</v>
      </c>
      <c r="C1637" s="23"/>
      <c r="D1637" s="23"/>
      <c r="E1637" s="23"/>
      <c r="F1637" s="23"/>
      <c r="G1637" s="23"/>
    </row>
    <row r="1638" spans="1:7">
      <c r="A1638" s="27">
        <v>6567</v>
      </c>
      <c r="B1638" s="28" t="s">
        <v>2747</v>
      </c>
      <c r="C1638" s="23"/>
      <c r="D1638" s="23"/>
      <c r="E1638" s="23"/>
      <c r="F1638" s="23"/>
      <c r="G1638" s="23"/>
    </row>
    <row r="1639" spans="1:7">
      <c r="A1639" s="27">
        <v>6567</v>
      </c>
      <c r="B1639" s="28" t="s">
        <v>2747</v>
      </c>
      <c r="C1639" s="23"/>
      <c r="D1639" s="23"/>
      <c r="E1639" s="23"/>
      <c r="F1639" s="23"/>
      <c r="G1639" s="23"/>
    </row>
    <row r="1640" spans="1:7">
      <c r="A1640" s="27">
        <v>6590</v>
      </c>
      <c r="B1640" s="28" t="s">
        <v>2748</v>
      </c>
      <c r="C1640" s="23"/>
      <c r="D1640" s="23"/>
      <c r="E1640" s="23"/>
      <c r="F1640" s="23"/>
      <c r="G1640" s="23"/>
    </row>
    <row r="1641" spans="1:7">
      <c r="A1641" s="27">
        <v>6591</v>
      </c>
      <c r="B1641" s="28" t="s">
        <v>2748</v>
      </c>
      <c r="C1641" s="23"/>
      <c r="D1641" s="23"/>
      <c r="E1641" s="23"/>
      <c r="F1641" s="23"/>
      <c r="G1641" s="23"/>
    </row>
    <row r="1642" spans="1:7">
      <c r="A1642" s="27">
        <v>6592</v>
      </c>
      <c r="B1642" s="28" t="s">
        <v>2748</v>
      </c>
      <c r="C1642" s="23"/>
      <c r="D1642" s="23"/>
      <c r="E1642" s="23"/>
      <c r="F1642" s="23"/>
      <c r="G1642" s="23"/>
    </row>
    <row r="1643" spans="1:7">
      <c r="A1643" s="27">
        <v>6593</v>
      </c>
      <c r="B1643" s="28" t="s">
        <v>2748</v>
      </c>
      <c r="C1643" s="23"/>
      <c r="D1643" s="23"/>
      <c r="E1643" s="23"/>
      <c r="F1643" s="23"/>
      <c r="G1643" s="23"/>
    </row>
    <row r="1644" spans="1:7">
      <c r="A1644" s="27">
        <v>6594</v>
      </c>
      <c r="B1644" s="28" t="s">
        <v>2748</v>
      </c>
      <c r="C1644" s="23"/>
      <c r="D1644" s="23"/>
      <c r="E1644" s="23"/>
      <c r="F1644" s="23"/>
      <c r="G1644" s="23"/>
    </row>
    <row r="1645" spans="1:7">
      <c r="A1645" s="27">
        <v>6596</v>
      </c>
      <c r="B1645" s="28" t="s">
        <v>2748</v>
      </c>
      <c r="C1645" s="23"/>
      <c r="D1645" s="23"/>
      <c r="E1645" s="23"/>
      <c r="F1645" s="23"/>
      <c r="G1645" s="23"/>
    </row>
    <row r="1646" spans="1:7">
      <c r="A1646" s="27">
        <v>6596</v>
      </c>
      <c r="B1646" s="28" t="s">
        <v>2748</v>
      </c>
      <c r="C1646" s="23"/>
      <c r="D1646" s="23"/>
      <c r="E1646" s="23"/>
      <c r="F1646" s="23"/>
      <c r="G1646" s="23"/>
    </row>
    <row r="1647" spans="1:7">
      <c r="A1647" s="27">
        <v>6600</v>
      </c>
      <c r="B1647" s="28" t="s">
        <v>2749</v>
      </c>
      <c r="C1647" s="23"/>
      <c r="D1647" s="23"/>
      <c r="E1647" s="23"/>
      <c r="F1647" s="23"/>
      <c r="G1647" s="23"/>
    </row>
    <row r="1648" spans="1:7">
      <c r="A1648" s="27">
        <v>6600</v>
      </c>
      <c r="B1648" s="28" t="s">
        <v>2749</v>
      </c>
      <c r="C1648" s="23"/>
      <c r="D1648" s="23"/>
      <c r="E1648" s="23"/>
      <c r="F1648" s="23"/>
      <c r="G1648" s="23"/>
    </row>
    <row r="1649" spans="1:7">
      <c r="A1649" s="27">
        <v>6600</v>
      </c>
      <c r="B1649" s="28" t="s">
        <v>2749</v>
      </c>
      <c r="C1649" s="23"/>
      <c r="D1649" s="23"/>
      <c r="E1649" s="23"/>
      <c r="F1649" s="23"/>
      <c r="G1649" s="23"/>
    </row>
    <row r="1650" spans="1:7">
      <c r="A1650" s="27">
        <v>6600</v>
      </c>
      <c r="B1650" s="28" t="s">
        <v>2749</v>
      </c>
      <c r="C1650" s="23"/>
      <c r="D1650" s="23"/>
      <c r="E1650" s="23"/>
      <c r="F1650" s="23"/>
      <c r="G1650" s="23"/>
    </row>
    <row r="1651" spans="1:7">
      <c r="A1651" s="27">
        <v>6600</v>
      </c>
      <c r="B1651" s="28" t="s">
        <v>2749</v>
      </c>
      <c r="C1651" s="23"/>
      <c r="D1651" s="23"/>
      <c r="E1651" s="23"/>
      <c r="F1651" s="23"/>
      <c r="G1651" s="23"/>
    </row>
    <row r="1652" spans="1:7">
      <c r="A1652" s="27">
        <v>6630</v>
      </c>
      <c r="B1652" s="28" t="s">
        <v>2750</v>
      </c>
      <c r="C1652" s="23"/>
      <c r="D1652" s="23"/>
      <c r="E1652" s="23"/>
      <c r="F1652" s="23"/>
      <c r="G1652" s="23"/>
    </row>
    <row r="1653" spans="1:7">
      <c r="A1653" s="27">
        <v>6637</v>
      </c>
      <c r="B1653" s="28" t="s">
        <v>2751</v>
      </c>
      <c r="C1653" s="23"/>
      <c r="D1653" s="23"/>
      <c r="E1653" s="23"/>
      <c r="F1653" s="23"/>
      <c r="G1653" s="23"/>
    </row>
    <row r="1654" spans="1:7">
      <c r="A1654" s="27">
        <v>6637</v>
      </c>
      <c r="B1654" s="28" t="s">
        <v>2751</v>
      </c>
      <c r="C1654" s="23"/>
      <c r="D1654" s="23"/>
      <c r="E1654" s="23"/>
      <c r="F1654" s="23"/>
      <c r="G1654" s="23"/>
    </row>
    <row r="1655" spans="1:7">
      <c r="A1655" s="27">
        <v>6637</v>
      </c>
      <c r="B1655" s="28" t="s">
        <v>2751</v>
      </c>
      <c r="C1655" s="23"/>
      <c r="D1655" s="23"/>
      <c r="E1655" s="23"/>
      <c r="F1655" s="23"/>
      <c r="G1655" s="23"/>
    </row>
    <row r="1656" spans="1:7">
      <c r="A1656" s="27">
        <v>6640</v>
      </c>
      <c r="B1656" s="28" t="s">
        <v>2752</v>
      </c>
      <c r="C1656" s="23"/>
      <c r="D1656" s="23"/>
      <c r="E1656" s="23"/>
      <c r="F1656" s="23"/>
      <c r="G1656" s="23"/>
    </row>
    <row r="1657" spans="1:7">
      <c r="A1657" s="27">
        <v>6640</v>
      </c>
      <c r="B1657" s="28" t="s">
        <v>2752</v>
      </c>
      <c r="C1657" s="23"/>
      <c r="D1657" s="23"/>
      <c r="E1657" s="23"/>
      <c r="F1657" s="23"/>
      <c r="G1657" s="23"/>
    </row>
    <row r="1658" spans="1:7">
      <c r="A1658" s="27">
        <v>6640</v>
      </c>
      <c r="B1658" s="28" t="s">
        <v>2752</v>
      </c>
      <c r="C1658" s="23"/>
      <c r="D1658" s="23"/>
      <c r="E1658" s="23"/>
      <c r="F1658" s="23"/>
      <c r="G1658" s="23"/>
    </row>
    <row r="1659" spans="1:7">
      <c r="A1659" s="27">
        <v>6640</v>
      </c>
      <c r="B1659" s="28" t="s">
        <v>2752</v>
      </c>
      <c r="C1659" s="23"/>
      <c r="D1659" s="23"/>
      <c r="E1659" s="23"/>
      <c r="F1659" s="23"/>
      <c r="G1659" s="23"/>
    </row>
    <row r="1660" spans="1:7">
      <c r="A1660" s="27">
        <v>6640</v>
      </c>
      <c r="B1660" s="28" t="s">
        <v>2752</v>
      </c>
      <c r="C1660" s="23"/>
      <c r="D1660" s="23"/>
      <c r="E1660" s="23"/>
      <c r="F1660" s="23"/>
      <c r="G1660" s="23"/>
    </row>
    <row r="1661" spans="1:7">
      <c r="A1661" s="27">
        <v>6640</v>
      </c>
      <c r="B1661" s="28" t="s">
        <v>2752</v>
      </c>
      <c r="C1661" s="23"/>
      <c r="D1661" s="23"/>
      <c r="E1661" s="23"/>
      <c r="F1661" s="23"/>
      <c r="G1661" s="23"/>
    </row>
    <row r="1662" spans="1:7">
      <c r="A1662" s="27">
        <v>6642</v>
      </c>
      <c r="B1662" s="28" t="s">
        <v>2752</v>
      </c>
      <c r="C1662" s="23"/>
      <c r="D1662" s="23"/>
      <c r="E1662" s="23"/>
      <c r="F1662" s="23"/>
      <c r="G1662" s="23"/>
    </row>
    <row r="1663" spans="1:7">
      <c r="A1663" s="27">
        <v>6660</v>
      </c>
      <c r="B1663" s="28" t="s">
        <v>2753</v>
      </c>
      <c r="C1663" s="23"/>
      <c r="D1663" s="23"/>
      <c r="E1663" s="23"/>
      <c r="F1663" s="23"/>
      <c r="G1663" s="23"/>
    </row>
    <row r="1664" spans="1:7">
      <c r="A1664" s="27">
        <v>6660</v>
      </c>
      <c r="B1664" s="28" t="s">
        <v>2753</v>
      </c>
      <c r="C1664" s="23"/>
      <c r="D1664" s="23"/>
      <c r="E1664" s="23"/>
      <c r="F1664" s="23"/>
      <c r="G1664" s="23"/>
    </row>
    <row r="1665" spans="1:7">
      <c r="A1665" s="27">
        <v>6661</v>
      </c>
      <c r="B1665" s="28" t="s">
        <v>2753</v>
      </c>
      <c r="C1665" s="23"/>
      <c r="D1665" s="23"/>
      <c r="E1665" s="23"/>
      <c r="F1665" s="23"/>
      <c r="G1665" s="23"/>
    </row>
    <row r="1666" spans="1:7">
      <c r="A1666" s="27">
        <v>6661</v>
      </c>
      <c r="B1666" s="28" t="s">
        <v>2753</v>
      </c>
      <c r="C1666" s="23"/>
      <c r="D1666" s="23"/>
      <c r="E1666" s="23"/>
      <c r="F1666" s="23"/>
      <c r="G1666" s="23"/>
    </row>
    <row r="1667" spans="1:7">
      <c r="A1667" s="27">
        <v>6662</v>
      </c>
      <c r="B1667" s="28" t="s">
        <v>2753</v>
      </c>
      <c r="C1667" s="23"/>
      <c r="D1667" s="23"/>
      <c r="E1667" s="23"/>
      <c r="F1667" s="23"/>
      <c r="G1667" s="23"/>
    </row>
    <row r="1668" spans="1:7">
      <c r="A1668" s="27">
        <v>6663</v>
      </c>
      <c r="B1668" s="28" t="s">
        <v>2753</v>
      </c>
      <c r="C1668" s="23"/>
      <c r="D1668" s="23"/>
      <c r="E1668" s="23"/>
      <c r="F1668" s="23"/>
      <c r="G1668" s="23"/>
    </row>
    <row r="1669" spans="1:7">
      <c r="A1669" s="27">
        <v>6666</v>
      </c>
      <c r="B1669" s="28" t="s">
        <v>2753</v>
      </c>
      <c r="C1669" s="23"/>
      <c r="D1669" s="23"/>
      <c r="E1669" s="23"/>
      <c r="F1669" s="23"/>
      <c r="G1669" s="23"/>
    </row>
    <row r="1670" spans="1:7">
      <c r="A1670" s="27">
        <v>6670</v>
      </c>
      <c r="B1670" s="28" t="s">
        <v>2754</v>
      </c>
      <c r="C1670" s="23"/>
      <c r="D1670" s="23"/>
      <c r="E1670" s="23"/>
      <c r="F1670" s="23"/>
      <c r="G1670" s="23"/>
    </row>
    <row r="1671" spans="1:7">
      <c r="A1671" s="27">
        <v>6670</v>
      </c>
      <c r="B1671" s="28" t="s">
        <v>2754</v>
      </c>
      <c r="C1671" s="23"/>
      <c r="D1671" s="23"/>
      <c r="E1671" s="23"/>
      <c r="F1671" s="23"/>
      <c r="G1671" s="23"/>
    </row>
    <row r="1672" spans="1:7">
      <c r="A1672" s="27">
        <v>6671</v>
      </c>
      <c r="B1672" s="28" t="s">
        <v>2754</v>
      </c>
      <c r="C1672" s="23"/>
      <c r="D1672" s="23"/>
      <c r="E1672" s="23"/>
      <c r="F1672" s="23"/>
      <c r="G1672" s="23"/>
    </row>
    <row r="1673" spans="1:7">
      <c r="A1673" s="27">
        <v>6672</v>
      </c>
      <c r="B1673" s="28" t="s">
        <v>2754</v>
      </c>
      <c r="C1673" s="23"/>
      <c r="D1673" s="23"/>
      <c r="E1673" s="23"/>
      <c r="F1673" s="23"/>
      <c r="G1673" s="23"/>
    </row>
    <row r="1674" spans="1:7">
      <c r="A1674" s="27">
        <v>6673</v>
      </c>
      <c r="B1674" s="28" t="s">
        <v>2754</v>
      </c>
      <c r="C1674" s="23"/>
      <c r="D1674" s="23"/>
      <c r="E1674" s="23"/>
      <c r="F1674" s="23"/>
      <c r="G1674" s="23"/>
    </row>
    <row r="1675" spans="1:7">
      <c r="A1675" s="27">
        <v>6674</v>
      </c>
      <c r="B1675" s="28" t="s">
        <v>2754</v>
      </c>
      <c r="C1675" s="23"/>
      <c r="D1675" s="23"/>
      <c r="E1675" s="23"/>
      <c r="F1675" s="23"/>
      <c r="G1675" s="23"/>
    </row>
    <row r="1676" spans="1:7">
      <c r="A1676" s="27">
        <v>6680</v>
      </c>
      <c r="B1676" s="28" t="s">
        <v>2755</v>
      </c>
      <c r="C1676" s="23"/>
      <c r="D1676" s="23"/>
      <c r="E1676" s="23"/>
      <c r="F1676" s="23"/>
      <c r="G1676" s="23"/>
    </row>
    <row r="1677" spans="1:7">
      <c r="A1677" s="27">
        <v>6680</v>
      </c>
      <c r="B1677" s="28" t="s">
        <v>2755</v>
      </c>
      <c r="C1677" s="23"/>
      <c r="D1677" s="23"/>
      <c r="E1677" s="23"/>
      <c r="F1677" s="23"/>
      <c r="G1677" s="23"/>
    </row>
    <row r="1678" spans="1:7">
      <c r="A1678" s="27">
        <v>6681</v>
      </c>
      <c r="B1678" s="28" t="s">
        <v>2755</v>
      </c>
      <c r="C1678" s="23"/>
      <c r="D1678" s="23"/>
      <c r="E1678" s="23"/>
      <c r="F1678" s="23"/>
      <c r="G1678" s="23"/>
    </row>
    <row r="1679" spans="1:7">
      <c r="A1679" s="27">
        <v>6686</v>
      </c>
      <c r="B1679" s="28" t="s">
        <v>2756</v>
      </c>
      <c r="C1679" s="23"/>
      <c r="D1679" s="23"/>
      <c r="E1679" s="23"/>
      <c r="F1679" s="23"/>
      <c r="G1679" s="23"/>
    </row>
    <row r="1680" spans="1:7">
      <c r="A1680" s="27">
        <v>6687</v>
      </c>
      <c r="B1680" s="28" t="s">
        <v>2756</v>
      </c>
      <c r="C1680" s="23"/>
      <c r="D1680" s="23"/>
      <c r="E1680" s="23"/>
      <c r="F1680" s="23"/>
      <c r="G1680" s="23"/>
    </row>
    <row r="1681" spans="1:7">
      <c r="A1681" s="27">
        <v>6688</v>
      </c>
      <c r="B1681" s="28" t="s">
        <v>2756</v>
      </c>
      <c r="C1681" s="23"/>
      <c r="D1681" s="23"/>
      <c r="E1681" s="23"/>
      <c r="F1681" s="23"/>
      <c r="G1681" s="23"/>
    </row>
    <row r="1682" spans="1:7">
      <c r="A1682" s="27">
        <v>6690</v>
      </c>
      <c r="B1682" s="28" t="s">
        <v>2757</v>
      </c>
      <c r="C1682" s="23"/>
      <c r="D1682" s="23"/>
      <c r="E1682" s="23"/>
      <c r="F1682" s="23"/>
      <c r="G1682" s="23"/>
    </row>
    <row r="1683" spans="1:7">
      <c r="A1683" s="27">
        <v>6690</v>
      </c>
      <c r="B1683" s="28" t="s">
        <v>2757</v>
      </c>
      <c r="C1683" s="23"/>
      <c r="D1683" s="23"/>
      <c r="E1683" s="23"/>
      <c r="F1683" s="23"/>
      <c r="G1683" s="23"/>
    </row>
    <row r="1684" spans="1:7">
      <c r="A1684" s="27">
        <v>6692</v>
      </c>
      <c r="B1684" s="28" t="s">
        <v>2757</v>
      </c>
      <c r="C1684" s="23"/>
      <c r="D1684" s="23"/>
      <c r="E1684" s="23"/>
      <c r="F1684" s="23"/>
      <c r="G1684" s="23"/>
    </row>
    <row r="1685" spans="1:7">
      <c r="A1685" s="27">
        <v>6698</v>
      </c>
      <c r="B1685" s="28" t="s">
        <v>2757</v>
      </c>
      <c r="C1685" s="23"/>
      <c r="D1685" s="23"/>
      <c r="E1685" s="23"/>
      <c r="F1685" s="23"/>
      <c r="G1685" s="23"/>
    </row>
    <row r="1686" spans="1:7">
      <c r="A1686" s="27">
        <v>6700</v>
      </c>
      <c r="B1686" s="28" t="s">
        <v>2758</v>
      </c>
      <c r="C1686" s="23"/>
      <c r="D1686" s="23"/>
      <c r="E1686" s="23"/>
      <c r="F1686" s="23"/>
      <c r="G1686" s="23"/>
    </row>
    <row r="1687" spans="1:7">
      <c r="A1687" s="27">
        <v>6700</v>
      </c>
      <c r="B1687" s="28" t="s">
        <v>2758</v>
      </c>
      <c r="C1687" s="23"/>
      <c r="D1687" s="23"/>
      <c r="E1687" s="23"/>
      <c r="F1687" s="23"/>
      <c r="G1687" s="23"/>
    </row>
    <row r="1688" spans="1:7">
      <c r="A1688" s="27">
        <v>6700</v>
      </c>
      <c r="B1688" s="28" t="s">
        <v>2758</v>
      </c>
      <c r="C1688" s="23"/>
      <c r="D1688" s="23"/>
      <c r="E1688" s="23"/>
      <c r="F1688" s="23"/>
      <c r="G1688" s="23"/>
    </row>
    <row r="1689" spans="1:7">
      <c r="A1689" s="27">
        <v>6700</v>
      </c>
      <c r="B1689" s="28" t="s">
        <v>2758</v>
      </c>
      <c r="C1689" s="23"/>
      <c r="D1689" s="23"/>
      <c r="E1689" s="23"/>
      <c r="F1689" s="23"/>
      <c r="G1689" s="23"/>
    </row>
    <row r="1690" spans="1:7">
      <c r="A1690" s="27">
        <v>6704</v>
      </c>
      <c r="B1690" s="28" t="s">
        <v>2758</v>
      </c>
      <c r="C1690" s="23"/>
      <c r="D1690" s="23"/>
      <c r="E1690" s="23"/>
      <c r="F1690" s="23"/>
      <c r="G1690" s="23"/>
    </row>
    <row r="1691" spans="1:7">
      <c r="A1691" s="27">
        <v>6706</v>
      </c>
      <c r="B1691" s="28" t="s">
        <v>2758</v>
      </c>
      <c r="C1691" s="23"/>
      <c r="D1691" s="23"/>
      <c r="E1691" s="23"/>
      <c r="F1691" s="23"/>
      <c r="G1691" s="23"/>
    </row>
    <row r="1692" spans="1:7">
      <c r="A1692" s="27">
        <v>6717</v>
      </c>
      <c r="B1692" s="28" t="s">
        <v>2759</v>
      </c>
      <c r="C1692" s="23"/>
      <c r="D1692" s="23"/>
      <c r="E1692" s="23"/>
      <c r="F1692" s="23"/>
      <c r="G1692" s="23"/>
    </row>
    <row r="1693" spans="1:7">
      <c r="A1693" s="27">
        <v>6717</v>
      </c>
      <c r="B1693" s="28" t="s">
        <v>2759</v>
      </c>
      <c r="C1693" s="23"/>
      <c r="D1693" s="23"/>
      <c r="E1693" s="23"/>
      <c r="F1693" s="23"/>
      <c r="G1693" s="23"/>
    </row>
    <row r="1694" spans="1:7">
      <c r="A1694" s="27">
        <v>6717</v>
      </c>
      <c r="B1694" s="28" t="s">
        <v>2759</v>
      </c>
      <c r="C1694" s="23"/>
      <c r="D1694" s="23"/>
      <c r="E1694" s="23"/>
      <c r="F1694" s="23"/>
      <c r="G1694" s="23"/>
    </row>
    <row r="1695" spans="1:7">
      <c r="A1695" s="27">
        <v>6717</v>
      </c>
      <c r="B1695" s="28" t="s">
        <v>2759</v>
      </c>
      <c r="C1695" s="23"/>
      <c r="D1695" s="23"/>
      <c r="E1695" s="23"/>
      <c r="F1695" s="23"/>
      <c r="G1695" s="23"/>
    </row>
    <row r="1696" spans="1:7">
      <c r="A1696" s="27">
        <v>6717</v>
      </c>
      <c r="B1696" s="28" t="s">
        <v>2759</v>
      </c>
      <c r="C1696" s="23"/>
      <c r="D1696" s="23"/>
      <c r="E1696" s="23"/>
      <c r="F1696" s="23"/>
      <c r="G1696" s="23"/>
    </row>
    <row r="1697" spans="1:7">
      <c r="A1697" s="27">
        <v>6720</v>
      </c>
      <c r="B1697" s="28" t="s">
        <v>2760</v>
      </c>
      <c r="C1697" s="23"/>
      <c r="D1697" s="23"/>
      <c r="E1697" s="23"/>
      <c r="F1697" s="23"/>
      <c r="G1697" s="23"/>
    </row>
    <row r="1698" spans="1:7">
      <c r="A1698" s="27">
        <v>6720</v>
      </c>
      <c r="B1698" s="28" t="s">
        <v>2760</v>
      </c>
      <c r="C1698" s="23"/>
      <c r="D1698" s="23"/>
      <c r="E1698" s="23"/>
      <c r="F1698" s="23"/>
      <c r="G1698" s="23"/>
    </row>
    <row r="1699" spans="1:7">
      <c r="A1699" s="27">
        <v>6721</v>
      </c>
      <c r="B1699" s="28" t="s">
        <v>2760</v>
      </c>
      <c r="C1699" s="23"/>
      <c r="D1699" s="23"/>
      <c r="E1699" s="23"/>
      <c r="F1699" s="23"/>
      <c r="G1699" s="23"/>
    </row>
    <row r="1700" spans="1:7">
      <c r="A1700" s="27">
        <v>6723</v>
      </c>
      <c r="B1700" s="28" t="s">
        <v>2760</v>
      </c>
      <c r="C1700" s="23"/>
      <c r="D1700" s="23"/>
      <c r="E1700" s="23"/>
      <c r="F1700" s="23"/>
      <c r="G1700" s="23"/>
    </row>
    <row r="1701" spans="1:7">
      <c r="A1701" s="27">
        <v>6724</v>
      </c>
      <c r="B1701" s="28" t="s">
        <v>2760</v>
      </c>
      <c r="C1701" s="23"/>
      <c r="D1701" s="23"/>
      <c r="E1701" s="23"/>
      <c r="F1701" s="23"/>
      <c r="G1701" s="23"/>
    </row>
    <row r="1702" spans="1:7">
      <c r="A1702" s="27">
        <v>6724</v>
      </c>
      <c r="B1702" s="28" t="s">
        <v>2760</v>
      </c>
      <c r="C1702" s="23"/>
      <c r="D1702" s="23"/>
      <c r="E1702" s="23"/>
      <c r="F1702" s="23"/>
      <c r="G1702" s="23"/>
    </row>
    <row r="1703" spans="1:7">
      <c r="A1703" s="27">
        <v>6730</v>
      </c>
      <c r="B1703" s="28" t="s">
        <v>2761</v>
      </c>
      <c r="C1703" s="23"/>
      <c r="D1703" s="23"/>
      <c r="E1703" s="23"/>
      <c r="F1703" s="23"/>
      <c r="G1703" s="23"/>
    </row>
    <row r="1704" spans="1:7">
      <c r="A1704" s="27">
        <v>6730</v>
      </c>
      <c r="B1704" s="28" t="s">
        <v>2761</v>
      </c>
      <c r="C1704" s="23"/>
      <c r="D1704" s="23"/>
      <c r="E1704" s="23"/>
      <c r="F1704" s="23"/>
      <c r="G1704" s="23"/>
    </row>
    <row r="1705" spans="1:7">
      <c r="A1705" s="27">
        <v>6730</v>
      </c>
      <c r="B1705" s="28" t="s">
        <v>2761</v>
      </c>
      <c r="C1705" s="23"/>
      <c r="D1705" s="23"/>
      <c r="E1705" s="23"/>
      <c r="F1705" s="23"/>
      <c r="G1705" s="23"/>
    </row>
    <row r="1706" spans="1:7">
      <c r="A1706" s="27">
        <v>6730</v>
      </c>
      <c r="B1706" s="28" t="s">
        <v>2761</v>
      </c>
      <c r="C1706" s="23"/>
      <c r="D1706" s="23"/>
      <c r="E1706" s="23"/>
      <c r="F1706" s="23"/>
      <c r="G1706" s="23"/>
    </row>
    <row r="1707" spans="1:7">
      <c r="A1707" s="27">
        <v>6740</v>
      </c>
      <c r="B1707" s="28" t="s">
        <v>2762</v>
      </c>
      <c r="C1707" s="23"/>
      <c r="D1707" s="23"/>
      <c r="E1707" s="23"/>
      <c r="F1707" s="23"/>
      <c r="G1707" s="23"/>
    </row>
    <row r="1708" spans="1:7">
      <c r="A1708" s="27">
        <v>6740</v>
      </c>
      <c r="B1708" s="28" t="s">
        <v>2762</v>
      </c>
      <c r="C1708" s="23"/>
      <c r="D1708" s="23"/>
      <c r="E1708" s="23"/>
      <c r="F1708" s="23"/>
      <c r="G1708" s="23"/>
    </row>
    <row r="1709" spans="1:7">
      <c r="A1709" s="27">
        <v>6740</v>
      </c>
      <c r="B1709" s="28" t="s">
        <v>2762</v>
      </c>
      <c r="C1709" s="23"/>
      <c r="D1709" s="23"/>
      <c r="E1709" s="23"/>
      <c r="F1709" s="23"/>
      <c r="G1709" s="23"/>
    </row>
    <row r="1710" spans="1:7">
      <c r="A1710" s="27">
        <v>6741</v>
      </c>
      <c r="B1710" s="28" t="s">
        <v>2762</v>
      </c>
      <c r="C1710" s="23"/>
      <c r="D1710" s="23"/>
      <c r="E1710" s="23"/>
      <c r="F1710" s="23"/>
      <c r="G1710" s="23"/>
    </row>
    <row r="1711" spans="1:7">
      <c r="A1711" s="27">
        <v>6742</v>
      </c>
      <c r="B1711" s="28" t="s">
        <v>2762</v>
      </c>
      <c r="C1711" s="23"/>
      <c r="D1711" s="23"/>
      <c r="E1711" s="23"/>
      <c r="F1711" s="23"/>
      <c r="G1711" s="23"/>
    </row>
    <row r="1712" spans="1:7">
      <c r="A1712" s="27">
        <v>6743</v>
      </c>
      <c r="B1712" s="28" t="s">
        <v>2762</v>
      </c>
      <c r="C1712" s="23"/>
      <c r="D1712" s="23"/>
      <c r="E1712" s="23"/>
      <c r="F1712" s="23"/>
      <c r="G1712" s="23"/>
    </row>
    <row r="1713" spans="1:7">
      <c r="A1713" s="27">
        <v>6747</v>
      </c>
      <c r="B1713" s="28" t="s">
        <v>2763</v>
      </c>
      <c r="C1713" s="23"/>
      <c r="D1713" s="23"/>
      <c r="E1713" s="23"/>
      <c r="F1713" s="23"/>
      <c r="G1713" s="23"/>
    </row>
    <row r="1714" spans="1:7">
      <c r="A1714" s="27">
        <v>6747</v>
      </c>
      <c r="B1714" s="28" t="s">
        <v>2763</v>
      </c>
      <c r="C1714" s="23"/>
      <c r="D1714" s="23"/>
      <c r="E1714" s="23"/>
      <c r="F1714" s="23"/>
      <c r="G1714" s="23"/>
    </row>
    <row r="1715" spans="1:7">
      <c r="A1715" s="27">
        <v>6747</v>
      </c>
      <c r="B1715" s="28" t="s">
        <v>2763</v>
      </c>
      <c r="C1715" s="23"/>
      <c r="D1715" s="23"/>
      <c r="E1715" s="23"/>
      <c r="F1715" s="23"/>
      <c r="G1715" s="23"/>
    </row>
    <row r="1716" spans="1:7">
      <c r="A1716" s="27">
        <v>6750</v>
      </c>
      <c r="B1716" s="28" t="s">
        <v>2764</v>
      </c>
      <c r="C1716" s="23"/>
      <c r="D1716" s="23"/>
      <c r="E1716" s="23"/>
      <c r="F1716" s="23"/>
      <c r="G1716" s="23"/>
    </row>
    <row r="1717" spans="1:7">
      <c r="A1717" s="27">
        <v>6750</v>
      </c>
      <c r="B1717" s="28" t="s">
        <v>2764</v>
      </c>
      <c r="C1717" s="23"/>
      <c r="D1717" s="23"/>
      <c r="E1717" s="23"/>
      <c r="F1717" s="23"/>
      <c r="G1717" s="23"/>
    </row>
    <row r="1718" spans="1:7">
      <c r="A1718" s="27">
        <v>6750</v>
      </c>
      <c r="B1718" s="28" t="s">
        <v>2764</v>
      </c>
      <c r="C1718" s="23"/>
      <c r="D1718" s="23"/>
      <c r="E1718" s="23"/>
      <c r="F1718" s="23"/>
      <c r="G1718" s="23"/>
    </row>
    <row r="1719" spans="1:7">
      <c r="A1719" s="27">
        <v>6760</v>
      </c>
      <c r="B1719" s="28" t="s">
        <v>2765</v>
      </c>
      <c r="C1719" s="23"/>
      <c r="D1719" s="23"/>
      <c r="E1719" s="23"/>
      <c r="F1719" s="23"/>
      <c r="G1719" s="23"/>
    </row>
    <row r="1720" spans="1:7">
      <c r="A1720" s="27">
        <v>6760</v>
      </c>
      <c r="B1720" s="28" t="s">
        <v>2765</v>
      </c>
      <c r="C1720" s="23"/>
      <c r="D1720" s="23"/>
      <c r="E1720" s="23"/>
      <c r="F1720" s="23"/>
      <c r="G1720" s="23"/>
    </row>
    <row r="1721" spans="1:7">
      <c r="A1721" s="27">
        <v>6760</v>
      </c>
      <c r="B1721" s="28" t="s">
        <v>2765</v>
      </c>
      <c r="C1721" s="23"/>
      <c r="D1721" s="23"/>
      <c r="E1721" s="23"/>
      <c r="F1721" s="23"/>
      <c r="G1721" s="23"/>
    </row>
    <row r="1722" spans="1:7">
      <c r="A1722" s="27">
        <v>6760</v>
      </c>
      <c r="B1722" s="28" t="s">
        <v>2765</v>
      </c>
      <c r="C1722" s="23"/>
      <c r="D1722" s="23"/>
      <c r="E1722" s="23"/>
      <c r="F1722" s="23"/>
      <c r="G1722" s="23"/>
    </row>
    <row r="1723" spans="1:7">
      <c r="A1723" s="27">
        <v>6761</v>
      </c>
      <c r="B1723" s="28" t="s">
        <v>2765</v>
      </c>
      <c r="C1723" s="23"/>
      <c r="D1723" s="23"/>
      <c r="E1723" s="23"/>
      <c r="F1723" s="23"/>
      <c r="G1723" s="23"/>
    </row>
    <row r="1724" spans="1:7">
      <c r="A1724" s="27">
        <v>6762</v>
      </c>
      <c r="B1724" s="28" t="s">
        <v>2765</v>
      </c>
      <c r="C1724" s="23"/>
      <c r="D1724" s="23"/>
      <c r="E1724" s="23"/>
      <c r="F1724" s="23"/>
      <c r="G1724" s="23"/>
    </row>
    <row r="1725" spans="1:7">
      <c r="A1725" s="27">
        <v>6767</v>
      </c>
      <c r="B1725" s="28" t="s">
        <v>2766</v>
      </c>
      <c r="C1725" s="23"/>
      <c r="D1725" s="23"/>
      <c r="E1725" s="23"/>
      <c r="F1725" s="23"/>
      <c r="G1725" s="23"/>
    </row>
    <row r="1726" spans="1:7">
      <c r="A1726" s="27">
        <v>6767</v>
      </c>
      <c r="B1726" s="28" t="s">
        <v>2766</v>
      </c>
      <c r="C1726" s="23"/>
      <c r="D1726" s="23"/>
      <c r="E1726" s="23"/>
      <c r="F1726" s="23"/>
      <c r="G1726" s="23"/>
    </row>
    <row r="1727" spans="1:7">
      <c r="A1727" s="27">
        <v>6767</v>
      </c>
      <c r="B1727" s="28" t="s">
        <v>2766</v>
      </c>
      <c r="C1727" s="23"/>
      <c r="D1727" s="23"/>
      <c r="E1727" s="23"/>
      <c r="F1727" s="23"/>
      <c r="G1727" s="23"/>
    </row>
    <row r="1728" spans="1:7">
      <c r="A1728" s="27">
        <v>6767</v>
      </c>
      <c r="B1728" s="28" t="s">
        <v>2766</v>
      </c>
      <c r="C1728" s="23"/>
      <c r="D1728" s="23"/>
      <c r="E1728" s="23"/>
      <c r="F1728" s="23"/>
      <c r="G1728" s="23"/>
    </row>
    <row r="1729" spans="1:7">
      <c r="A1729" s="27">
        <v>6769</v>
      </c>
      <c r="B1729" s="28" t="s">
        <v>2767</v>
      </c>
      <c r="C1729" s="23"/>
      <c r="D1729" s="23"/>
      <c r="E1729" s="23"/>
      <c r="F1729" s="23"/>
      <c r="G1729" s="23"/>
    </row>
    <row r="1730" spans="1:7">
      <c r="A1730" s="27">
        <v>6769</v>
      </c>
      <c r="B1730" s="28" t="s">
        <v>2767</v>
      </c>
      <c r="C1730" s="23"/>
      <c r="D1730" s="23"/>
      <c r="E1730" s="23"/>
      <c r="F1730" s="23"/>
      <c r="G1730" s="23"/>
    </row>
    <row r="1731" spans="1:7">
      <c r="A1731" s="27">
        <v>6769</v>
      </c>
      <c r="B1731" s="28" t="s">
        <v>2767</v>
      </c>
      <c r="C1731" s="23"/>
      <c r="D1731" s="23"/>
      <c r="E1731" s="23"/>
      <c r="F1731" s="23"/>
      <c r="G1731" s="23"/>
    </row>
    <row r="1732" spans="1:7">
      <c r="A1732" s="27">
        <v>6769</v>
      </c>
      <c r="B1732" s="28" t="s">
        <v>2767</v>
      </c>
      <c r="C1732" s="23"/>
      <c r="D1732" s="23"/>
      <c r="E1732" s="23"/>
      <c r="F1732" s="23"/>
      <c r="G1732" s="23"/>
    </row>
    <row r="1733" spans="1:7">
      <c r="A1733" s="27">
        <v>6769</v>
      </c>
      <c r="B1733" s="28" t="s">
        <v>2767</v>
      </c>
      <c r="C1733" s="23"/>
      <c r="D1733" s="23"/>
      <c r="E1733" s="23"/>
      <c r="F1733" s="23"/>
      <c r="G1733" s="23"/>
    </row>
    <row r="1734" spans="1:7">
      <c r="A1734" s="27">
        <v>6780</v>
      </c>
      <c r="B1734" s="28" t="s">
        <v>2768</v>
      </c>
      <c r="C1734" s="23"/>
      <c r="D1734" s="23"/>
      <c r="E1734" s="23"/>
      <c r="F1734" s="23"/>
      <c r="G1734" s="23"/>
    </row>
    <row r="1735" spans="1:7">
      <c r="A1735" s="27">
        <v>6780</v>
      </c>
      <c r="B1735" s="28" t="s">
        <v>2768</v>
      </c>
      <c r="C1735" s="23"/>
      <c r="D1735" s="23"/>
      <c r="E1735" s="23"/>
      <c r="F1735" s="23"/>
      <c r="G1735" s="23"/>
    </row>
    <row r="1736" spans="1:7">
      <c r="A1736" s="27">
        <v>6780</v>
      </c>
      <c r="B1736" s="28" t="s">
        <v>2768</v>
      </c>
      <c r="C1736" s="23"/>
      <c r="D1736" s="23"/>
      <c r="E1736" s="23"/>
      <c r="F1736" s="23"/>
      <c r="G1736" s="23"/>
    </row>
    <row r="1737" spans="1:7">
      <c r="A1737" s="27">
        <v>6781</v>
      </c>
      <c r="B1737" s="28" t="s">
        <v>2768</v>
      </c>
      <c r="C1737" s="23"/>
      <c r="D1737" s="23"/>
      <c r="E1737" s="23"/>
      <c r="F1737" s="23"/>
      <c r="G1737" s="23"/>
    </row>
    <row r="1738" spans="1:7">
      <c r="A1738" s="27">
        <v>6782</v>
      </c>
      <c r="B1738" s="28" t="s">
        <v>2768</v>
      </c>
      <c r="C1738" s="23"/>
      <c r="D1738" s="23"/>
      <c r="E1738" s="23"/>
      <c r="F1738" s="23"/>
      <c r="G1738" s="23"/>
    </row>
    <row r="1739" spans="1:7">
      <c r="A1739" s="27">
        <v>6790</v>
      </c>
      <c r="B1739" s="28" t="s">
        <v>2769</v>
      </c>
      <c r="C1739" s="23"/>
      <c r="D1739" s="23"/>
      <c r="E1739" s="23"/>
      <c r="F1739" s="23"/>
      <c r="G1739" s="23"/>
    </row>
    <row r="1740" spans="1:7">
      <c r="A1740" s="27">
        <v>6791</v>
      </c>
      <c r="B1740" s="28" t="s">
        <v>2769</v>
      </c>
      <c r="C1740" s="23"/>
      <c r="D1740" s="23"/>
      <c r="E1740" s="23"/>
      <c r="F1740" s="23"/>
      <c r="G1740" s="23"/>
    </row>
    <row r="1741" spans="1:7">
      <c r="A1741" s="27">
        <v>6792</v>
      </c>
      <c r="B1741" s="28" t="s">
        <v>2769</v>
      </c>
      <c r="C1741" s="23"/>
      <c r="D1741" s="23"/>
      <c r="E1741" s="23"/>
      <c r="F1741" s="23"/>
      <c r="G1741" s="23"/>
    </row>
    <row r="1742" spans="1:7">
      <c r="A1742" s="27">
        <v>6792</v>
      </c>
      <c r="B1742" s="28" t="s">
        <v>2769</v>
      </c>
      <c r="C1742" s="23"/>
      <c r="D1742" s="23"/>
      <c r="E1742" s="23"/>
      <c r="F1742" s="23"/>
      <c r="G1742" s="23"/>
    </row>
    <row r="1743" spans="1:7">
      <c r="A1743" s="27">
        <v>6800</v>
      </c>
      <c r="B1743" s="28" t="s">
        <v>2770</v>
      </c>
      <c r="C1743" s="23"/>
      <c r="D1743" s="23"/>
      <c r="E1743" s="23"/>
      <c r="F1743" s="23"/>
      <c r="G1743" s="23"/>
    </row>
    <row r="1744" spans="1:7">
      <c r="A1744" s="27">
        <v>6800</v>
      </c>
      <c r="B1744" s="28" t="s">
        <v>2770</v>
      </c>
      <c r="C1744" s="23"/>
      <c r="D1744" s="23"/>
      <c r="E1744" s="23"/>
      <c r="F1744" s="23"/>
      <c r="G1744" s="23"/>
    </row>
    <row r="1745" spans="1:7">
      <c r="A1745" s="27">
        <v>6800</v>
      </c>
      <c r="B1745" s="28" t="s">
        <v>2770</v>
      </c>
      <c r="C1745" s="23"/>
      <c r="D1745" s="23"/>
      <c r="E1745" s="23"/>
      <c r="F1745" s="23"/>
      <c r="G1745" s="23"/>
    </row>
    <row r="1746" spans="1:7">
      <c r="A1746" s="27">
        <v>6800</v>
      </c>
      <c r="B1746" s="28" t="s">
        <v>2770</v>
      </c>
      <c r="C1746" s="23"/>
      <c r="D1746" s="23"/>
      <c r="E1746" s="23"/>
      <c r="F1746" s="23"/>
      <c r="G1746" s="23"/>
    </row>
    <row r="1747" spans="1:7">
      <c r="A1747" s="27">
        <v>6800</v>
      </c>
      <c r="B1747" s="28" t="s">
        <v>2770</v>
      </c>
      <c r="C1747" s="23"/>
      <c r="D1747" s="23"/>
      <c r="E1747" s="23"/>
      <c r="F1747" s="23"/>
      <c r="G1747" s="23"/>
    </row>
    <row r="1748" spans="1:7">
      <c r="A1748" s="27">
        <v>6800</v>
      </c>
      <c r="B1748" s="28" t="s">
        <v>2770</v>
      </c>
      <c r="C1748" s="23"/>
      <c r="D1748" s="23"/>
      <c r="E1748" s="23"/>
      <c r="F1748" s="23"/>
      <c r="G1748" s="23"/>
    </row>
    <row r="1749" spans="1:7">
      <c r="A1749" s="27">
        <v>6800</v>
      </c>
      <c r="B1749" s="28" t="s">
        <v>2770</v>
      </c>
      <c r="C1749" s="23"/>
      <c r="D1749" s="23"/>
      <c r="E1749" s="23"/>
      <c r="F1749" s="23"/>
      <c r="G1749" s="23"/>
    </row>
    <row r="1750" spans="1:7">
      <c r="A1750" s="27">
        <v>6800</v>
      </c>
      <c r="B1750" s="28" t="s">
        <v>2770</v>
      </c>
      <c r="C1750" s="23"/>
      <c r="D1750" s="23"/>
      <c r="E1750" s="23"/>
      <c r="F1750" s="23"/>
      <c r="G1750" s="23"/>
    </row>
    <row r="1751" spans="1:7">
      <c r="A1751" s="27">
        <v>6810</v>
      </c>
      <c r="B1751" s="28" t="s">
        <v>2771</v>
      </c>
      <c r="C1751" s="23"/>
      <c r="D1751" s="23"/>
      <c r="E1751" s="23"/>
      <c r="F1751" s="23"/>
      <c r="G1751" s="23"/>
    </row>
    <row r="1752" spans="1:7">
      <c r="A1752" s="27">
        <v>6810</v>
      </c>
      <c r="B1752" s="28" t="s">
        <v>2771</v>
      </c>
      <c r="C1752" s="23"/>
      <c r="D1752" s="23"/>
      <c r="E1752" s="23"/>
      <c r="F1752" s="23"/>
      <c r="G1752" s="23"/>
    </row>
    <row r="1753" spans="1:7">
      <c r="A1753" s="27">
        <v>6810</v>
      </c>
      <c r="B1753" s="28" t="s">
        <v>2771</v>
      </c>
      <c r="C1753" s="23"/>
      <c r="D1753" s="23"/>
      <c r="E1753" s="23"/>
      <c r="F1753" s="23"/>
      <c r="G1753" s="23"/>
    </row>
    <row r="1754" spans="1:7">
      <c r="A1754" s="27">
        <v>6811</v>
      </c>
      <c r="B1754" s="28" t="s">
        <v>2771</v>
      </c>
      <c r="C1754" s="23"/>
      <c r="D1754" s="23"/>
      <c r="E1754" s="23"/>
      <c r="F1754" s="23"/>
      <c r="G1754" s="23"/>
    </row>
    <row r="1755" spans="1:7">
      <c r="A1755" s="27">
        <v>6812</v>
      </c>
      <c r="B1755" s="28" t="s">
        <v>2771</v>
      </c>
      <c r="C1755" s="23"/>
      <c r="D1755" s="23"/>
      <c r="E1755" s="23"/>
      <c r="F1755" s="23"/>
      <c r="G1755" s="23"/>
    </row>
    <row r="1756" spans="1:7">
      <c r="A1756" s="27">
        <v>6813</v>
      </c>
      <c r="B1756" s="28" t="s">
        <v>2771</v>
      </c>
      <c r="C1756" s="23"/>
      <c r="D1756" s="23"/>
      <c r="E1756" s="23"/>
      <c r="F1756" s="23"/>
      <c r="G1756" s="23"/>
    </row>
    <row r="1757" spans="1:7">
      <c r="A1757" s="27">
        <v>6820</v>
      </c>
      <c r="B1757" s="28" t="s">
        <v>2772</v>
      </c>
      <c r="C1757" s="23"/>
      <c r="D1757" s="23"/>
      <c r="E1757" s="23"/>
      <c r="F1757" s="23"/>
      <c r="G1757" s="23"/>
    </row>
    <row r="1758" spans="1:7">
      <c r="A1758" s="27">
        <v>6820</v>
      </c>
      <c r="B1758" s="28" t="s">
        <v>2772</v>
      </c>
      <c r="C1758" s="23"/>
      <c r="D1758" s="23"/>
      <c r="E1758" s="23"/>
      <c r="F1758" s="23"/>
      <c r="G1758" s="23"/>
    </row>
    <row r="1759" spans="1:7">
      <c r="A1759" s="27">
        <v>6820</v>
      </c>
      <c r="B1759" s="28" t="s">
        <v>2772</v>
      </c>
      <c r="C1759" s="23"/>
      <c r="D1759" s="23"/>
      <c r="E1759" s="23"/>
      <c r="F1759" s="23"/>
      <c r="G1759" s="23"/>
    </row>
    <row r="1760" spans="1:7">
      <c r="A1760" s="27">
        <v>6820</v>
      </c>
      <c r="B1760" s="28" t="s">
        <v>2772</v>
      </c>
      <c r="C1760" s="23"/>
      <c r="D1760" s="23"/>
      <c r="E1760" s="23"/>
      <c r="F1760" s="23"/>
      <c r="G1760" s="23"/>
    </row>
    <row r="1761" spans="1:7">
      <c r="A1761" s="27">
        <v>6821</v>
      </c>
      <c r="B1761" s="28" t="s">
        <v>2772</v>
      </c>
      <c r="C1761" s="23"/>
      <c r="D1761" s="23"/>
      <c r="E1761" s="23"/>
      <c r="F1761" s="23"/>
      <c r="G1761" s="23"/>
    </row>
    <row r="1762" spans="1:7">
      <c r="A1762" s="27">
        <v>6823</v>
      </c>
      <c r="B1762" s="28" t="s">
        <v>2772</v>
      </c>
      <c r="C1762" s="23"/>
      <c r="D1762" s="23"/>
      <c r="E1762" s="23"/>
      <c r="F1762" s="23"/>
      <c r="G1762" s="23"/>
    </row>
    <row r="1763" spans="1:7">
      <c r="A1763" s="27">
        <v>6824</v>
      </c>
      <c r="B1763" s="28" t="s">
        <v>2772</v>
      </c>
      <c r="C1763" s="23"/>
      <c r="D1763" s="23"/>
      <c r="E1763" s="23"/>
      <c r="F1763" s="23"/>
      <c r="G1763" s="23"/>
    </row>
    <row r="1764" spans="1:7">
      <c r="A1764" s="27">
        <v>6830</v>
      </c>
      <c r="B1764" s="28" t="s">
        <v>2773</v>
      </c>
      <c r="C1764" s="23"/>
      <c r="D1764" s="23"/>
      <c r="E1764" s="23"/>
      <c r="F1764" s="23"/>
      <c r="G1764" s="23"/>
    </row>
    <row r="1765" spans="1:7">
      <c r="A1765" s="27">
        <v>6830</v>
      </c>
      <c r="B1765" s="28" t="s">
        <v>2773</v>
      </c>
      <c r="C1765" s="23"/>
      <c r="D1765" s="23"/>
      <c r="E1765" s="23"/>
      <c r="F1765" s="23"/>
      <c r="G1765" s="23"/>
    </row>
    <row r="1766" spans="1:7">
      <c r="A1766" s="27">
        <v>6830</v>
      </c>
      <c r="B1766" s="28" t="s">
        <v>2773</v>
      </c>
      <c r="C1766" s="23"/>
      <c r="D1766" s="23"/>
      <c r="E1766" s="23"/>
      <c r="F1766" s="23"/>
      <c r="G1766" s="23"/>
    </row>
    <row r="1767" spans="1:7">
      <c r="A1767" s="27">
        <v>6830</v>
      </c>
      <c r="B1767" s="28" t="s">
        <v>2773</v>
      </c>
      <c r="C1767" s="23"/>
      <c r="D1767" s="23"/>
      <c r="E1767" s="23"/>
      <c r="F1767" s="23"/>
      <c r="G1767" s="23"/>
    </row>
    <row r="1768" spans="1:7">
      <c r="A1768" s="27">
        <v>6831</v>
      </c>
      <c r="B1768" s="28" t="s">
        <v>2773</v>
      </c>
      <c r="C1768" s="23"/>
      <c r="D1768" s="23"/>
      <c r="E1768" s="23"/>
      <c r="F1768" s="23"/>
      <c r="G1768" s="23"/>
    </row>
    <row r="1769" spans="1:7">
      <c r="A1769" s="27">
        <v>6832</v>
      </c>
      <c r="B1769" s="28" t="s">
        <v>2773</v>
      </c>
      <c r="C1769" s="23"/>
      <c r="D1769" s="23"/>
      <c r="E1769" s="23"/>
      <c r="F1769" s="23"/>
      <c r="G1769" s="23"/>
    </row>
    <row r="1770" spans="1:7">
      <c r="A1770" s="27">
        <v>6833</v>
      </c>
      <c r="B1770" s="28" t="s">
        <v>2773</v>
      </c>
      <c r="C1770" s="23"/>
      <c r="D1770" s="23"/>
      <c r="E1770" s="23"/>
      <c r="F1770" s="23"/>
      <c r="G1770" s="23"/>
    </row>
    <row r="1771" spans="1:7">
      <c r="A1771" s="27">
        <v>6833</v>
      </c>
      <c r="B1771" s="28" t="s">
        <v>2773</v>
      </c>
      <c r="C1771" s="23"/>
      <c r="D1771" s="23"/>
      <c r="E1771" s="23"/>
      <c r="F1771" s="23"/>
      <c r="G1771" s="23"/>
    </row>
    <row r="1772" spans="1:7">
      <c r="A1772" s="27">
        <v>6834</v>
      </c>
      <c r="B1772" s="28" t="s">
        <v>2773</v>
      </c>
      <c r="C1772" s="23"/>
      <c r="D1772" s="23"/>
      <c r="E1772" s="23"/>
      <c r="F1772" s="23"/>
      <c r="G1772" s="23"/>
    </row>
    <row r="1773" spans="1:7">
      <c r="A1773" s="27">
        <v>6836</v>
      </c>
      <c r="B1773" s="28" t="s">
        <v>2773</v>
      </c>
      <c r="C1773" s="23"/>
      <c r="D1773" s="23"/>
      <c r="E1773" s="23"/>
      <c r="F1773" s="23"/>
      <c r="G1773" s="23"/>
    </row>
    <row r="1774" spans="1:7">
      <c r="A1774" s="27">
        <v>6838</v>
      </c>
      <c r="B1774" s="28" t="s">
        <v>2773</v>
      </c>
      <c r="C1774" s="23"/>
      <c r="D1774" s="23"/>
      <c r="E1774" s="23"/>
      <c r="F1774" s="23"/>
      <c r="G1774" s="23"/>
    </row>
    <row r="1775" spans="1:7">
      <c r="A1775" s="27">
        <v>6840</v>
      </c>
      <c r="B1775" s="28" t="s">
        <v>2774</v>
      </c>
      <c r="C1775" s="23"/>
      <c r="D1775" s="23"/>
      <c r="E1775" s="23"/>
      <c r="F1775" s="23"/>
      <c r="G1775" s="23"/>
    </row>
    <row r="1776" spans="1:7">
      <c r="A1776" s="27">
        <v>6840</v>
      </c>
      <c r="B1776" s="28" t="s">
        <v>2774</v>
      </c>
      <c r="C1776" s="23"/>
      <c r="D1776" s="23"/>
      <c r="E1776" s="23"/>
      <c r="F1776" s="23"/>
      <c r="G1776" s="23"/>
    </row>
    <row r="1777" spans="1:7">
      <c r="A1777" s="27">
        <v>6840</v>
      </c>
      <c r="B1777" s="28" t="s">
        <v>2774</v>
      </c>
      <c r="C1777" s="23"/>
      <c r="D1777" s="23"/>
      <c r="E1777" s="23"/>
      <c r="F1777" s="23"/>
      <c r="G1777" s="23"/>
    </row>
    <row r="1778" spans="1:7">
      <c r="A1778" s="27">
        <v>6840</v>
      </c>
      <c r="B1778" s="28" t="s">
        <v>2774</v>
      </c>
      <c r="C1778" s="23"/>
      <c r="D1778" s="23"/>
      <c r="E1778" s="23"/>
      <c r="F1778" s="23"/>
      <c r="G1778" s="23"/>
    </row>
    <row r="1779" spans="1:7">
      <c r="A1779" s="27">
        <v>6840</v>
      </c>
      <c r="B1779" s="28" t="s">
        <v>2774</v>
      </c>
      <c r="C1779" s="23"/>
      <c r="D1779" s="23"/>
      <c r="E1779" s="23"/>
      <c r="F1779" s="23"/>
      <c r="G1779" s="23"/>
    </row>
    <row r="1780" spans="1:7">
      <c r="A1780" s="27">
        <v>6840</v>
      </c>
      <c r="B1780" s="28" t="s">
        <v>2774</v>
      </c>
      <c r="C1780" s="23"/>
      <c r="D1780" s="23"/>
      <c r="E1780" s="23"/>
      <c r="F1780" s="23"/>
      <c r="G1780" s="23"/>
    </row>
    <row r="1781" spans="1:7">
      <c r="A1781" s="27">
        <v>6850</v>
      </c>
      <c r="B1781" s="28" t="s">
        <v>2775</v>
      </c>
      <c r="C1781" s="23"/>
      <c r="D1781" s="23"/>
      <c r="E1781" s="23"/>
      <c r="F1781" s="23"/>
      <c r="G1781" s="23"/>
    </row>
    <row r="1782" spans="1:7">
      <c r="A1782" s="27">
        <v>6850</v>
      </c>
      <c r="B1782" s="28" t="s">
        <v>2775</v>
      </c>
      <c r="C1782" s="23"/>
      <c r="D1782" s="23"/>
      <c r="E1782" s="23"/>
      <c r="F1782" s="23"/>
      <c r="G1782" s="23"/>
    </row>
    <row r="1783" spans="1:7">
      <c r="A1783" s="27">
        <v>6850</v>
      </c>
      <c r="B1783" s="28" t="s">
        <v>2775</v>
      </c>
      <c r="C1783" s="23"/>
      <c r="D1783" s="23"/>
      <c r="E1783" s="23"/>
      <c r="F1783" s="23"/>
      <c r="G1783" s="23"/>
    </row>
    <row r="1784" spans="1:7">
      <c r="A1784" s="27">
        <v>6851</v>
      </c>
      <c r="B1784" s="28" t="s">
        <v>2775</v>
      </c>
      <c r="C1784" s="23"/>
      <c r="D1784" s="23"/>
      <c r="E1784" s="23"/>
      <c r="F1784" s="23"/>
      <c r="G1784" s="23"/>
    </row>
    <row r="1785" spans="1:7">
      <c r="A1785" s="27">
        <v>6852</v>
      </c>
      <c r="B1785" s="28" t="s">
        <v>2775</v>
      </c>
      <c r="C1785" s="23"/>
      <c r="D1785" s="23"/>
      <c r="E1785" s="23"/>
      <c r="F1785" s="23"/>
      <c r="G1785" s="23"/>
    </row>
    <row r="1786" spans="1:7">
      <c r="A1786" s="27">
        <v>6852</v>
      </c>
      <c r="B1786" s="28" t="s">
        <v>2775</v>
      </c>
      <c r="C1786" s="23"/>
      <c r="D1786" s="23"/>
      <c r="E1786" s="23"/>
      <c r="F1786" s="23"/>
      <c r="G1786" s="23"/>
    </row>
    <row r="1787" spans="1:7">
      <c r="A1787" s="27">
        <v>6853</v>
      </c>
      <c r="B1787" s="28" t="s">
        <v>2775</v>
      </c>
      <c r="C1787" s="23"/>
      <c r="D1787" s="23"/>
      <c r="E1787" s="23"/>
      <c r="F1787" s="23"/>
      <c r="G1787" s="23"/>
    </row>
    <row r="1788" spans="1:7">
      <c r="A1788" s="27">
        <v>6856</v>
      </c>
      <c r="B1788" s="28" t="s">
        <v>2775</v>
      </c>
      <c r="C1788" s="23"/>
      <c r="D1788" s="23"/>
      <c r="E1788" s="23"/>
      <c r="F1788" s="23"/>
      <c r="G1788" s="23"/>
    </row>
    <row r="1789" spans="1:7">
      <c r="A1789" s="27">
        <v>6860</v>
      </c>
      <c r="B1789" s="28" t="s">
        <v>2776</v>
      </c>
      <c r="C1789" s="23"/>
      <c r="D1789" s="23"/>
      <c r="E1789" s="23"/>
      <c r="F1789" s="23"/>
      <c r="G1789" s="23"/>
    </row>
    <row r="1790" spans="1:7">
      <c r="A1790" s="27">
        <v>6860</v>
      </c>
      <c r="B1790" s="28" t="s">
        <v>2776</v>
      </c>
      <c r="C1790" s="23"/>
      <c r="D1790" s="23"/>
      <c r="E1790" s="23"/>
      <c r="F1790" s="23"/>
      <c r="G1790" s="23"/>
    </row>
    <row r="1791" spans="1:7">
      <c r="A1791" s="27">
        <v>6860</v>
      </c>
      <c r="B1791" s="28" t="s">
        <v>2776</v>
      </c>
      <c r="C1791" s="23"/>
      <c r="D1791" s="23"/>
      <c r="E1791" s="23"/>
      <c r="F1791" s="23"/>
      <c r="G1791" s="23"/>
    </row>
    <row r="1792" spans="1:7">
      <c r="A1792" s="27">
        <v>6860</v>
      </c>
      <c r="B1792" s="28" t="s">
        <v>2776</v>
      </c>
      <c r="C1792" s="23"/>
      <c r="D1792" s="23"/>
      <c r="E1792" s="23"/>
      <c r="F1792" s="23"/>
      <c r="G1792" s="23"/>
    </row>
    <row r="1793" spans="1:7">
      <c r="A1793" s="27">
        <v>6860</v>
      </c>
      <c r="B1793" s="28" t="s">
        <v>2776</v>
      </c>
      <c r="C1793" s="23"/>
      <c r="D1793" s="23"/>
      <c r="E1793" s="23"/>
      <c r="F1793" s="23"/>
      <c r="G1793" s="23"/>
    </row>
    <row r="1794" spans="1:7">
      <c r="A1794" s="27">
        <v>6870</v>
      </c>
      <c r="B1794" s="28" t="s">
        <v>2777</v>
      </c>
      <c r="C1794" s="23"/>
      <c r="D1794" s="23"/>
      <c r="E1794" s="23"/>
      <c r="F1794" s="23"/>
      <c r="G1794" s="23"/>
    </row>
    <row r="1795" spans="1:7">
      <c r="A1795" s="27">
        <v>6870</v>
      </c>
      <c r="B1795" s="28" t="s">
        <v>2777</v>
      </c>
      <c r="C1795" s="23"/>
      <c r="D1795" s="23"/>
      <c r="E1795" s="23"/>
      <c r="F1795" s="23"/>
      <c r="G1795" s="23"/>
    </row>
    <row r="1796" spans="1:7">
      <c r="A1796" s="27">
        <v>6870</v>
      </c>
      <c r="B1796" s="28" t="s">
        <v>2777</v>
      </c>
      <c r="C1796" s="23"/>
      <c r="D1796" s="23"/>
      <c r="E1796" s="23"/>
      <c r="F1796" s="23"/>
      <c r="G1796" s="23"/>
    </row>
    <row r="1797" spans="1:7">
      <c r="A1797" s="27">
        <v>6870</v>
      </c>
      <c r="B1797" s="28" t="s">
        <v>2777</v>
      </c>
      <c r="C1797" s="23"/>
      <c r="D1797" s="23"/>
      <c r="E1797" s="23"/>
      <c r="F1797" s="23"/>
      <c r="G1797" s="23"/>
    </row>
    <row r="1798" spans="1:7">
      <c r="A1798" s="27">
        <v>6870</v>
      </c>
      <c r="B1798" s="28" t="s">
        <v>2777</v>
      </c>
      <c r="C1798" s="23"/>
      <c r="D1798" s="23"/>
      <c r="E1798" s="23"/>
      <c r="F1798" s="23"/>
      <c r="G1798" s="23"/>
    </row>
    <row r="1799" spans="1:7">
      <c r="A1799" s="27">
        <v>6870</v>
      </c>
      <c r="B1799" s="28" t="s">
        <v>2777</v>
      </c>
      <c r="C1799" s="23"/>
      <c r="D1799" s="23"/>
      <c r="E1799" s="23"/>
      <c r="F1799" s="23"/>
      <c r="G1799" s="23"/>
    </row>
    <row r="1800" spans="1:7">
      <c r="A1800" s="27">
        <v>6880</v>
      </c>
      <c r="B1800" s="28" t="s">
        <v>2778</v>
      </c>
      <c r="C1800" s="23"/>
      <c r="D1800" s="23"/>
      <c r="E1800" s="23"/>
      <c r="F1800" s="23"/>
      <c r="G1800" s="23"/>
    </row>
    <row r="1801" spans="1:7">
      <c r="A1801" s="27">
        <v>6880</v>
      </c>
      <c r="B1801" s="28" t="s">
        <v>2778</v>
      </c>
      <c r="C1801" s="23"/>
      <c r="D1801" s="23"/>
      <c r="E1801" s="23"/>
      <c r="F1801" s="23"/>
      <c r="G1801" s="23"/>
    </row>
    <row r="1802" spans="1:7">
      <c r="A1802" s="27">
        <v>6880</v>
      </c>
      <c r="B1802" s="28" t="s">
        <v>2778</v>
      </c>
      <c r="C1802" s="23"/>
      <c r="D1802" s="23"/>
      <c r="E1802" s="23"/>
      <c r="F1802" s="23"/>
      <c r="G1802" s="23"/>
    </row>
    <row r="1803" spans="1:7">
      <c r="A1803" s="27">
        <v>6880</v>
      </c>
      <c r="B1803" s="28" t="s">
        <v>2778</v>
      </c>
      <c r="C1803" s="23"/>
      <c r="D1803" s="23"/>
      <c r="E1803" s="23"/>
      <c r="F1803" s="23"/>
      <c r="G1803" s="23"/>
    </row>
    <row r="1804" spans="1:7">
      <c r="A1804" s="27">
        <v>6880</v>
      </c>
      <c r="B1804" s="28" t="s">
        <v>2778</v>
      </c>
      <c r="C1804" s="23"/>
      <c r="D1804" s="23"/>
      <c r="E1804" s="23"/>
      <c r="F1804" s="23"/>
      <c r="G1804" s="23"/>
    </row>
    <row r="1805" spans="1:7">
      <c r="A1805" s="27">
        <v>6887</v>
      </c>
      <c r="B1805" s="28" t="s">
        <v>2779</v>
      </c>
      <c r="C1805" s="23"/>
      <c r="D1805" s="23"/>
      <c r="E1805" s="23"/>
      <c r="F1805" s="23"/>
      <c r="G1805" s="23"/>
    </row>
    <row r="1806" spans="1:7">
      <c r="A1806" s="27">
        <v>6887</v>
      </c>
      <c r="B1806" s="28" t="s">
        <v>2779</v>
      </c>
      <c r="C1806" s="23"/>
      <c r="D1806" s="23"/>
      <c r="E1806" s="23"/>
      <c r="F1806" s="23"/>
      <c r="G1806" s="23"/>
    </row>
    <row r="1807" spans="1:7">
      <c r="A1807" s="27">
        <v>6887</v>
      </c>
      <c r="B1807" s="28" t="s">
        <v>2779</v>
      </c>
      <c r="C1807" s="23"/>
      <c r="D1807" s="23"/>
      <c r="E1807" s="23"/>
      <c r="F1807" s="23"/>
      <c r="G1807" s="23"/>
    </row>
    <row r="1808" spans="1:7">
      <c r="A1808" s="27">
        <v>6890</v>
      </c>
      <c r="B1808" s="28" t="s">
        <v>2780</v>
      </c>
      <c r="C1808" s="23"/>
      <c r="D1808" s="23"/>
      <c r="E1808" s="23"/>
      <c r="F1808" s="23"/>
      <c r="G1808" s="23"/>
    </row>
    <row r="1809" spans="1:7">
      <c r="A1809" s="27">
        <v>6890</v>
      </c>
      <c r="B1809" s="28" t="s">
        <v>2780</v>
      </c>
      <c r="C1809" s="23"/>
      <c r="D1809" s="23"/>
      <c r="E1809" s="23"/>
      <c r="F1809" s="23"/>
      <c r="G1809" s="23"/>
    </row>
    <row r="1810" spans="1:7">
      <c r="A1810" s="27">
        <v>6890</v>
      </c>
      <c r="B1810" s="28" t="s">
        <v>2780</v>
      </c>
      <c r="C1810" s="23"/>
      <c r="D1810" s="23"/>
      <c r="E1810" s="23"/>
      <c r="F1810" s="23"/>
      <c r="G1810" s="23"/>
    </row>
    <row r="1811" spans="1:7">
      <c r="A1811" s="27">
        <v>6890</v>
      </c>
      <c r="B1811" s="28" t="s">
        <v>2780</v>
      </c>
      <c r="C1811" s="23"/>
      <c r="D1811" s="23"/>
      <c r="E1811" s="23"/>
      <c r="F1811" s="23"/>
      <c r="G1811" s="23"/>
    </row>
    <row r="1812" spans="1:7">
      <c r="A1812" s="27">
        <v>6890</v>
      </c>
      <c r="B1812" s="28" t="s">
        <v>2780</v>
      </c>
      <c r="C1812" s="23"/>
      <c r="D1812" s="23"/>
      <c r="E1812" s="23"/>
      <c r="F1812" s="23"/>
      <c r="G1812" s="23"/>
    </row>
    <row r="1813" spans="1:7">
      <c r="A1813" s="27">
        <v>6890</v>
      </c>
      <c r="B1813" s="28" t="s">
        <v>2780</v>
      </c>
      <c r="C1813" s="23"/>
      <c r="D1813" s="23"/>
      <c r="E1813" s="23"/>
      <c r="F1813" s="23"/>
      <c r="G1813" s="23"/>
    </row>
    <row r="1814" spans="1:7">
      <c r="A1814" s="27">
        <v>6890</v>
      </c>
      <c r="B1814" s="28" t="s">
        <v>2780</v>
      </c>
      <c r="C1814" s="23"/>
      <c r="D1814" s="23"/>
      <c r="E1814" s="23"/>
      <c r="F1814" s="23"/>
      <c r="G1814" s="23"/>
    </row>
    <row r="1815" spans="1:7">
      <c r="A1815" s="27">
        <v>6900</v>
      </c>
      <c r="B1815" s="28" t="s">
        <v>2781</v>
      </c>
      <c r="C1815" s="23"/>
      <c r="D1815" s="23"/>
      <c r="E1815" s="23"/>
      <c r="F1815" s="23"/>
      <c r="G1815" s="23"/>
    </row>
    <row r="1816" spans="1:7">
      <c r="A1816" s="27">
        <v>6900</v>
      </c>
      <c r="B1816" s="28" t="s">
        <v>2781</v>
      </c>
      <c r="C1816" s="23"/>
      <c r="D1816" s="23"/>
      <c r="E1816" s="23"/>
      <c r="F1816" s="23"/>
      <c r="G1816" s="23"/>
    </row>
    <row r="1817" spans="1:7">
      <c r="A1817" s="27">
        <v>6900</v>
      </c>
      <c r="B1817" s="28" t="s">
        <v>2781</v>
      </c>
      <c r="C1817" s="23"/>
      <c r="D1817" s="23"/>
      <c r="E1817" s="23"/>
      <c r="F1817" s="23"/>
      <c r="G1817" s="23"/>
    </row>
    <row r="1818" spans="1:7">
      <c r="A1818" s="27">
        <v>6900</v>
      </c>
      <c r="B1818" s="28" t="s">
        <v>2781</v>
      </c>
      <c r="C1818" s="23"/>
      <c r="D1818" s="23"/>
      <c r="E1818" s="23"/>
      <c r="F1818" s="23"/>
      <c r="G1818" s="23"/>
    </row>
    <row r="1819" spans="1:7">
      <c r="A1819" s="27">
        <v>6900</v>
      </c>
      <c r="B1819" s="28" t="s">
        <v>2781</v>
      </c>
      <c r="C1819" s="23"/>
      <c r="D1819" s="23"/>
      <c r="E1819" s="23"/>
      <c r="F1819" s="23"/>
      <c r="G1819" s="23"/>
    </row>
    <row r="1820" spans="1:7">
      <c r="A1820" s="27">
        <v>6900</v>
      </c>
      <c r="B1820" s="28" t="s">
        <v>2781</v>
      </c>
      <c r="C1820" s="23"/>
      <c r="D1820" s="23"/>
      <c r="E1820" s="23"/>
      <c r="F1820" s="23"/>
      <c r="G1820" s="23"/>
    </row>
    <row r="1821" spans="1:7">
      <c r="A1821" s="27">
        <v>6900</v>
      </c>
      <c r="B1821" s="28" t="s">
        <v>2781</v>
      </c>
      <c r="C1821" s="23"/>
      <c r="D1821" s="23"/>
      <c r="E1821" s="23"/>
      <c r="F1821" s="23"/>
      <c r="G1821" s="23"/>
    </row>
    <row r="1822" spans="1:7">
      <c r="A1822" s="27">
        <v>6920</v>
      </c>
      <c r="B1822" s="28" t="s">
        <v>2782</v>
      </c>
      <c r="C1822" s="23"/>
      <c r="D1822" s="23"/>
      <c r="E1822" s="23"/>
      <c r="F1822" s="23"/>
      <c r="G1822" s="23"/>
    </row>
    <row r="1823" spans="1:7">
      <c r="A1823" s="27">
        <v>6920</v>
      </c>
      <c r="B1823" s="28" t="s">
        <v>2782</v>
      </c>
      <c r="C1823" s="23"/>
      <c r="D1823" s="23"/>
      <c r="E1823" s="23"/>
      <c r="F1823" s="23"/>
      <c r="G1823" s="23"/>
    </row>
    <row r="1824" spans="1:7">
      <c r="A1824" s="27">
        <v>6921</v>
      </c>
      <c r="B1824" s="28" t="s">
        <v>2782</v>
      </c>
      <c r="C1824" s="23"/>
      <c r="D1824" s="23"/>
      <c r="E1824" s="23"/>
      <c r="F1824" s="23"/>
      <c r="G1824" s="23"/>
    </row>
    <row r="1825" spans="1:7">
      <c r="A1825" s="27">
        <v>6922</v>
      </c>
      <c r="B1825" s="28" t="s">
        <v>2782</v>
      </c>
      <c r="C1825" s="23"/>
      <c r="D1825" s="23"/>
      <c r="E1825" s="23"/>
      <c r="F1825" s="23"/>
      <c r="G1825" s="23"/>
    </row>
    <row r="1826" spans="1:7">
      <c r="A1826" s="27">
        <v>6924</v>
      </c>
      <c r="B1826" s="28" t="s">
        <v>2782</v>
      </c>
      <c r="C1826" s="23"/>
      <c r="D1826" s="23"/>
      <c r="E1826" s="23"/>
      <c r="F1826" s="23"/>
      <c r="G1826" s="23"/>
    </row>
    <row r="1827" spans="1:7">
      <c r="A1827" s="27">
        <v>6927</v>
      </c>
      <c r="B1827" s="28" t="s">
        <v>2783</v>
      </c>
      <c r="C1827" s="23"/>
      <c r="D1827" s="23"/>
      <c r="E1827" s="23"/>
      <c r="F1827" s="23"/>
      <c r="G1827" s="23"/>
    </row>
    <row r="1828" spans="1:7">
      <c r="A1828" s="27">
        <v>6927</v>
      </c>
      <c r="B1828" s="28" t="s">
        <v>2783</v>
      </c>
      <c r="C1828" s="23"/>
      <c r="D1828" s="23"/>
      <c r="E1828" s="23"/>
      <c r="F1828" s="23"/>
      <c r="G1828" s="23"/>
    </row>
    <row r="1829" spans="1:7">
      <c r="A1829" s="27">
        <v>6927</v>
      </c>
      <c r="B1829" s="28" t="s">
        <v>2783</v>
      </c>
      <c r="C1829" s="23"/>
      <c r="D1829" s="23"/>
      <c r="E1829" s="23"/>
      <c r="F1829" s="23"/>
      <c r="G1829" s="23"/>
    </row>
    <row r="1830" spans="1:7">
      <c r="A1830" s="27">
        <v>6927</v>
      </c>
      <c r="B1830" s="28" t="s">
        <v>2783</v>
      </c>
      <c r="C1830" s="23"/>
      <c r="D1830" s="23"/>
      <c r="E1830" s="23"/>
      <c r="F1830" s="23"/>
      <c r="G1830" s="23"/>
    </row>
    <row r="1831" spans="1:7">
      <c r="A1831" s="27">
        <v>6929</v>
      </c>
      <c r="B1831" s="28" t="s">
        <v>2784</v>
      </c>
      <c r="C1831" s="23"/>
      <c r="D1831" s="23"/>
      <c r="E1831" s="23"/>
      <c r="F1831" s="23"/>
      <c r="G1831" s="23"/>
    </row>
    <row r="1832" spans="1:7">
      <c r="A1832" s="27">
        <v>6929</v>
      </c>
      <c r="B1832" s="28" t="s">
        <v>2784</v>
      </c>
      <c r="C1832" s="23"/>
      <c r="D1832" s="23"/>
      <c r="E1832" s="23"/>
      <c r="F1832" s="23"/>
      <c r="G1832" s="23"/>
    </row>
    <row r="1833" spans="1:7">
      <c r="A1833" s="27">
        <v>6929</v>
      </c>
      <c r="B1833" s="28" t="s">
        <v>2784</v>
      </c>
      <c r="C1833" s="23"/>
      <c r="D1833" s="23"/>
      <c r="E1833" s="23"/>
      <c r="F1833" s="23"/>
      <c r="G1833" s="23"/>
    </row>
    <row r="1834" spans="1:7">
      <c r="A1834" s="27">
        <v>6929</v>
      </c>
      <c r="B1834" s="28" t="s">
        <v>2784</v>
      </c>
      <c r="C1834" s="23"/>
      <c r="D1834" s="23"/>
      <c r="E1834" s="23"/>
      <c r="F1834" s="23"/>
      <c r="G1834" s="23"/>
    </row>
    <row r="1835" spans="1:7">
      <c r="A1835" s="27">
        <v>6940</v>
      </c>
      <c r="B1835" s="28" t="s">
        <v>2785</v>
      </c>
      <c r="C1835" s="23"/>
      <c r="D1835" s="23"/>
      <c r="E1835" s="23"/>
      <c r="F1835" s="23"/>
      <c r="G1835" s="23"/>
    </row>
    <row r="1836" spans="1:7">
      <c r="A1836" s="27">
        <v>6940</v>
      </c>
      <c r="B1836" s="28" t="s">
        <v>2785</v>
      </c>
      <c r="C1836" s="23"/>
      <c r="D1836" s="23"/>
      <c r="E1836" s="23"/>
      <c r="F1836" s="23"/>
      <c r="G1836" s="23"/>
    </row>
    <row r="1837" spans="1:7">
      <c r="A1837" s="27">
        <v>6940</v>
      </c>
      <c r="B1837" s="28" t="s">
        <v>2785</v>
      </c>
      <c r="C1837" s="23"/>
      <c r="D1837" s="23"/>
      <c r="E1837" s="23"/>
      <c r="F1837" s="23"/>
      <c r="G1837" s="23"/>
    </row>
    <row r="1838" spans="1:7">
      <c r="A1838" s="27">
        <v>6940</v>
      </c>
      <c r="B1838" s="28" t="s">
        <v>2785</v>
      </c>
      <c r="C1838" s="23"/>
      <c r="D1838" s="23"/>
      <c r="E1838" s="23"/>
      <c r="F1838" s="23"/>
      <c r="G1838" s="23"/>
    </row>
    <row r="1839" spans="1:7">
      <c r="A1839" s="27">
        <v>6940</v>
      </c>
      <c r="B1839" s="28" t="s">
        <v>2785</v>
      </c>
      <c r="C1839" s="23"/>
      <c r="D1839" s="23"/>
      <c r="E1839" s="23"/>
      <c r="F1839" s="23"/>
      <c r="G1839" s="23"/>
    </row>
    <row r="1840" spans="1:7">
      <c r="A1840" s="27">
        <v>6941</v>
      </c>
      <c r="B1840" s="28" t="s">
        <v>2785</v>
      </c>
      <c r="C1840" s="23"/>
      <c r="D1840" s="23"/>
      <c r="E1840" s="23"/>
      <c r="F1840" s="23"/>
      <c r="G1840" s="23"/>
    </row>
    <row r="1841" spans="1:7">
      <c r="A1841" s="27">
        <v>6941</v>
      </c>
      <c r="B1841" s="28" t="s">
        <v>2785</v>
      </c>
      <c r="C1841" s="23"/>
      <c r="D1841" s="23"/>
      <c r="E1841" s="23"/>
      <c r="F1841" s="23"/>
      <c r="G1841" s="23"/>
    </row>
    <row r="1842" spans="1:7">
      <c r="A1842" s="27">
        <v>6941</v>
      </c>
      <c r="B1842" s="28" t="s">
        <v>2785</v>
      </c>
      <c r="C1842" s="23"/>
      <c r="D1842" s="23"/>
      <c r="E1842" s="23"/>
      <c r="F1842" s="23"/>
      <c r="G1842" s="23"/>
    </row>
    <row r="1843" spans="1:7">
      <c r="A1843" s="27">
        <v>6941</v>
      </c>
      <c r="B1843" s="28" t="s">
        <v>2785</v>
      </c>
      <c r="C1843" s="23"/>
      <c r="D1843" s="23"/>
      <c r="E1843" s="23"/>
      <c r="F1843" s="23"/>
      <c r="G1843" s="23"/>
    </row>
    <row r="1844" spans="1:7">
      <c r="A1844" s="27">
        <v>6941</v>
      </c>
      <c r="B1844" s="28" t="s">
        <v>2785</v>
      </c>
      <c r="C1844" s="23"/>
      <c r="D1844" s="23"/>
      <c r="E1844" s="23"/>
      <c r="F1844" s="23"/>
      <c r="G1844" s="23"/>
    </row>
    <row r="1845" spans="1:7">
      <c r="A1845" s="27">
        <v>6941</v>
      </c>
      <c r="B1845" s="28" t="s">
        <v>2785</v>
      </c>
      <c r="C1845" s="23"/>
      <c r="D1845" s="23"/>
      <c r="E1845" s="23"/>
      <c r="F1845" s="23"/>
      <c r="G1845" s="23"/>
    </row>
    <row r="1846" spans="1:7">
      <c r="A1846" s="27">
        <v>6941</v>
      </c>
      <c r="B1846" s="28" t="s">
        <v>2785</v>
      </c>
      <c r="C1846" s="23"/>
      <c r="D1846" s="23"/>
      <c r="E1846" s="23"/>
      <c r="F1846" s="23"/>
      <c r="G1846" s="23"/>
    </row>
    <row r="1847" spans="1:7">
      <c r="A1847" s="27">
        <v>6950</v>
      </c>
      <c r="B1847" s="28" t="s">
        <v>2786</v>
      </c>
      <c r="C1847" s="23"/>
      <c r="D1847" s="23"/>
      <c r="E1847" s="23"/>
      <c r="F1847" s="23"/>
      <c r="G1847" s="23"/>
    </row>
    <row r="1848" spans="1:7">
      <c r="A1848" s="27">
        <v>6950</v>
      </c>
      <c r="B1848" s="28" t="s">
        <v>2786</v>
      </c>
      <c r="C1848" s="23"/>
      <c r="D1848" s="23"/>
      <c r="E1848" s="23"/>
      <c r="F1848" s="23"/>
      <c r="G1848" s="23"/>
    </row>
    <row r="1849" spans="1:7">
      <c r="A1849" s="27">
        <v>6951</v>
      </c>
      <c r="B1849" s="28" t="s">
        <v>2786</v>
      </c>
      <c r="C1849" s="23"/>
      <c r="D1849" s="23"/>
      <c r="E1849" s="23"/>
      <c r="F1849" s="23"/>
      <c r="G1849" s="23"/>
    </row>
    <row r="1850" spans="1:7">
      <c r="A1850" s="27">
        <v>6952</v>
      </c>
      <c r="B1850" s="28" t="s">
        <v>2786</v>
      </c>
      <c r="C1850" s="23"/>
      <c r="D1850" s="23"/>
      <c r="E1850" s="23"/>
      <c r="F1850" s="23"/>
      <c r="G1850" s="23"/>
    </row>
    <row r="1851" spans="1:7">
      <c r="A1851" s="27">
        <v>6953</v>
      </c>
      <c r="B1851" s="28" t="s">
        <v>2786</v>
      </c>
      <c r="C1851" s="23"/>
      <c r="D1851" s="23"/>
      <c r="E1851" s="23"/>
      <c r="F1851" s="23"/>
      <c r="G1851" s="23"/>
    </row>
    <row r="1852" spans="1:7">
      <c r="A1852" s="27">
        <v>6953</v>
      </c>
      <c r="B1852" s="28" t="s">
        <v>2786</v>
      </c>
      <c r="C1852" s="23"/>
      <c r="D1852" s="23"/>
      <c r="E1852" s="23"/>
      <c r="F1852" s="23"/>
      <c r="G1852" s="23"/>
    </row>
    <row r="1853" spans="1:7">
      <c r="A1853" s="27">
        <v>6953</v>
      </c>
      <c r="B1853" s="28" t="s">
        <v>2786</v>
      </c>
      <c r="C1853" s="23"/>
      <c r="D1853" s="23"/>
      <c r="E1853" s="23"/>
      <c r="F1853" s="23"/>
      <c r="G1853" s="23"/>
    </row>
    <row r="1854" spans="1:7">
      <c r="A1854" s="27">
        <v>6953</v>
      </c>
      <c r="B1854" s="28" t="s">
        <v>2786</v>
      </c>
      <c r="C1854" s="23"/>
      <c r="D1854" s="23"/>
      <c r="E1854" s="23"/>
      <c r="F1854" s="23"/>
      <c r="G1854" s="23"/>
    </row>
    <row r="1855" spans="1:7">
      <c r="A1855" s="27">
        <v>6960</v>
      </c>
      <c r="B1855" s="28" t="s">
        <v>2787</v>
      </c>
      <c r="C1855" s="23"/>
      <c r="D1855" s="23"/>
      <c r="E1855" s="23"/>
      <c r="F1855" s="23"/>
      <c r="G1855" s="23"/>
    </row>
    <row r="1856" spans="1:7">
      <c r="A1856" s="27">
        <v>6960</v>
      </c>
      <c r="B1856" s="28" t="s">
        <v>2787</v>
      </c>
      <c r="C1856" s="23"/>
      <c r="D1856" s="23"/>
      <c r="E1856" s="23"/>
      <c r="F1856" s="23"/>
      <c r="G1856" s="23"/>
    </row>
    <row r="1857" spans="1:7">
      <c r="A1857" s="27">
        <v>6960</v>
      </c>
      <c r="B1857" s="28" t="s">
        <v>2787</v>
      </c>
      <c r="C1857" s="23"/>
      <c r="D1857" s="23"/>
      <c r="E1857" s="23"/>
      <c r="F1857" s="23"/>
      <c r="G1857" s="23"/>
    </row>
    <row r="1858" spans="1:7">
      <c r="A1858" s="27">
        <v>6960</v>
      </c>
      <c r="B1858" s="28" t="s">
        <v>2787</v>
      </c>
      <c r="C1858" s="23"/>
      <c r="D1858" s="23"/>
      <c r="E1858" s="23"/>
      <c r="F1858" s="23"/>
      <c r="G1858" s="23"/>
    </row>
    <row r="1859" spans="1:7">
      <c r="A1859" s="27">
        <v>6960</v>
      </c>
      <c r="B1859" s="28" t="s">
        <v>2787</v>
      </c>
      <c r="C1859" s="23"/>
      <c r="D1859" s="23"/>
      <c r="E1859" s="23"/>
      <c r="F1859" s="23"/>
      <c r="G1859" s="23"/>
    </row>
    <row r="1860" spans="1:7">
      <c r="A1860" s="27">
        <v>6960</v>
      </c>
      <c r="B1860" s="28" t="s">
        <v>2787</v>
      </c>
      <c r="C1860" s="23"/>
      <c r="D1860" s="23"/>
      <c r="E1860" s="23"/>
      <c r="F1860" s="23"/>
      <c r="G1860" s="23"/>
    </row>
    <row r="1861" spans="1:7">
      <c r="A1861" s="27">
        <v>6970</v>
      </c>
      <c r="B1861" s="28" t="s">
        <v>2788</v>
      </c>
      <c r="C1861" s="23"/>
      <c r="D1861" s="23"/>
      <c r="E1861" s="23"/>
      <c r="F1861" s="23"/>
      <c r="G1861" s="23"/>
    </row>
    <row r="1862" spans="1:7">
      <c r="A1862" s="27">
        <v>6971</v>
      </c>
      <c r="B1862" s="28" t="s">
        <v>2788</v>
      </c>
      <c r="C1862" s="23"/>
      <c r="D1862" s="23"/>
      <c r="E1862" s="23"/>
      <c r="F1862" s="23"/>
      <c r="G1862" s="23"/>
    </row>
    <row r="1863" spans="1:7">
      <c r="A1863" s="27">
        <v>6972</v>
      </c>
      <c r="B1863" s="28" t="s">
        <v>2788</v>
      </c>
      <c r="C1863" s="23"/>
      <c r="D1863" s="23"/>
      <c r="E1863" s="23"/>
      <c r="F1863" s="23"/>
      <c r="G1863" s="23"/>
    </row>
    <row r="1864" spans="1:7">
      <c r="A1864" s="27">
        <v>6980</v>
      </c>
      <c r="B1864" s="28" t="s">
        <v>2789</v>
      </c>
      <c r="C1864" s="23"/>
      <c r="D1864" s="23"/>
      <c r="E1864" s="23"/>
      <c r="F1864" s="23"/>
      <c r="G1864" s="23"/>
    </row>
    <row r="1865" spans="1:7">
      <c r="A1865" s="27">
        <v>6980</v>
      </c>
      <c r="B1865" s="28" t="s">
        <v>2789</v>
      </c>
      <c r="C1865" s="23"/>
      <c r="D1865" s="23"/>
      <c r="E1865" s="23"/>
      <c r="F1865" s="23"/>
      <c r="G1865" s="23"/>
    </row>
    <row r="1866" spans="1:7">
      <c r="A1866" s="27">
        <v>6982</v>
      </c>
      <c r="B1866" s="28" t="s">
        <v>2789</v>
      </c>
      <c r="C1866" s="23"/>
      <c r="D1866" s="23"/>
      <c r="E1866" s="23"/>
      <c r="F1866" s="23"/>
      <c r="G1866" s="23"/>
    </row>
    <row r="1867" spans="1:7">
      <c r="A1867" s="27">
        <v>6983</v>
      </c>
      <c r="B1867" s="28" t="s">
        <v>2789</v>
      </c>
      <c r="C1867" s="23"/>
      <c r="D1867" s="23"/>
      <c r="E1867" s="23"/>
      <c r="F1867" s="23"/>
      <c r="G1867" s="23"/>
    </row>
    <row r="1868" spans="1:7">
      <c r="A1868" s="27">
        <v>6984</v>
      </c>
      <c r="B1868" s="28" t="s">
        <v>2789</v>
      </c>
      <c r="C1868" s="23"/>
      <c r="D1868" s="23"/>
      <c r="E1868" s="23"/>
      <c r="F1868" s="23"/>
      <c r="G1868" s="23"/>
    </row>
    <row r="1869" spans="1:7">
      <c r="A1869" s="27">
        <v>6986</v>
      </c>
      <c r="B1869" s="28" t="s">
        <v>2789</v>
      </c>
      <c r="C1869" s="23"/>
      <c r="D1869" s="23"/>
      <c r="E1869" s="23"/>
      <c r="F1869" s="23"/>
      <c r="G1869" s="23"/>
    </row>
    <row r="1870" spans="1:7">
      <c r="A1870" s="27">
        <v>6987</v>
      </c>
      <c r="B1870" s="28" t="s">
        <v>2790</v>
      </c>
      <c r="C1870" s="23"/>
      <c r="D1870" s="23"/>
      <c r="E1870" s="23"/>
      <c r="F1870" s="23"/>
      <c r="G1870" s="23"/>
    </row>
    <row r="1871" spans="1:7">
      <c r="A1871" s="27">
        <v>6987</v>
      </c>
      <c r="B1871" s="28" t="s">
        <v>2790</v>
      </c>
      <c r="C1871" s="23"/>
      <c r="D1871" s="23"/>
      <c r="E1871" s="23"/>
      <c r="F1871" s="23"/>
      <c r="G1871" s="23"/>
    </row>
    <row r="1872" spans="1:7">
      <c r="A1872" s="27">
        <v>6987</v>
      </c>
      <c r="B1872" s="28" t="s">
        <v>2790</v>
      </c>
      <c r="C1872" s="23"/>
      <c r="D1872" s="23"/>
      <c r="E1872" s="23"/>
      <c r="F1872" s="23"/>
      <c r="G1872" s="23"/>
    </row>
    <row r="1873" spans="1:7">
      <c r="A1873" s="27">
        <v>6987</v>
      </c>
      <c r="B1873" s="28" t="s">
        <v>2790</v>
      </c>
      <c r="C1873" s="23"/>
      <c r="D1873" s="23"/>
      <c r="E1873" s="23"/>
      <c r="F1873" s="23"/>
      <c r="G1873" s="23"/>
    </row>
    <row r="1874" spans="1:7">
      <c r="A1874" s="27">
        <v>6990</v>
      </c>
      <c r="B1874" s="28" t="s">
        <v>2791</v>
      </c>
      <c r="C1874" s="23"/>
      <c r="D1874" s="23"/>
      <c r="E1874" s="23"/>
      <c r="F1874" s="23"/>
      <c r="G1874" s="23"/>
    </row>
    <row r="1875" spans="1:7">
      <c r="A1875" s="27">
        <v>6990</v>
      </c>
      <c r="B1875" s="28" t="s">
        <v>2791</v>
      </c>
      <c r="C1875" s="23"/>
      <c r="D1875" s="23"/>
      <c r="E1875" s="23"/>
      <c r="F1875" s="23"/>
      <c r="G1875" s="23"/>
    </row>
    <row r="1876" spans="1:7">
      <c r="A1876" s="27">
        <v>6990</v>
      </c>
      <c r="B1876" s="28" t="s">
        <v>2791</v>
      </c>
      <c r="C1876" s="23"/>
      <c r="D1876" s="23"/>
      <c r="E1876" s="23"/>
      <c r="F1876" s="23"/>
      <c r="G1876" s="23"/>
    </row>
    <row r="1877" spans="1:7">
      <c r="A1877" s="27">
        <v>6990</v>
      </c>
      <c r="B1877" s="28" t="s">
        <v>2791</v>
      </c>
      <c r="C1877" s="23"/>
      <c r="D1877" s="23"/>
      <c r="E1877" s="23"/>
      <c r="F1877" s="23"/>
      <c r="G1877" s="23"/>
    </row>
    <row r="1878" spans="1:7">
      <c r="A1878" s="27">
        <v>6997</v>
      </c>
      <c r="B1878" s="28" t="s">
        <v>2792</v>
      </c>
      <c r="C1878" s="23"/>
      <c r="D1878" s="23"/>
      <c r="E1878" s="23"/>
      <c r="F1878" s="23"/>
      <c r="G1878" s="23"/>
    </row>
    <row r="1879" spans="1:7">
      <c r="A1879" s="27">
        <v>6997</v>
      </c>
      <c r="B1879" s="28" t="s">
        <v>2792</v>
      </c>
      <c r="C1879" s="23"/>
      <c r="D1879" s="23"/>
      <c r="E1879" s="23"/>
      <c r="F1879" s="23"/>
      <c r="G1879" s="23"/>
    </row>
    <row r="1880" spans="1:7">
      <c r="A1880" s="27">
        <v>6997</v>
      </c>
      <c r="B1880" s="28" t="s">
        <v>2792</v>
      </c>
      <c r="C1880" s="23"/>
      <c r="D1880" s="23"/>
      <c r="E1880" s="23"/>
      <c r="F1880" s="23"/>
      <c r="G1880" s="23"/>
    </row>
    <row r="1881" spans="1:7">
      <c r="A1881" s="27">
        <v>6997</v>
      </c>
      <c r="B1881" s="28" t="s">
        <v>2792</v>
      </c>
      <c r="C1881" s="23"/>
      <c r="D1881" s="23"/>
      <c r="E1881" s="23"/>
      <c r="F1881" s="23"/>
      <c r="G1881" s="23"/>
    </row>
    <row r="1882" spans="1:7">
      <c r="A1882" s="27">
        <v>7000</v>
      </c>
      <c r="B1882" s="28" t="s">
        <v>2793</v>
      </c>
      <c r="C1882" s="23"/>
      <c r="D1882" s="23"/>
      <c r="E1882" s="23"/>
      <c r="F1882" s="23"/>
      <c r="G1882" s="23"/>
    </row>
    <row r="1883" spans="1:7">
      <c r="A1883" s="27">
        <v>7010</v>
      </c>
      <c r="B1883" s="28" t="s">
        <v>2794</v>
      </c>
      <c r="C1883" s="23"/>
      <c r="D1883" s="23"/>
      <c r="E1883" s="23"/>
      <c r="F1883" s="23"/>
      <c r="G1883" s="23"/>
    </row>
    <row r="1884" spans="1:7">
      <c r="A1884" s="27">
        <v>7011</v>
      </c>
      <c r="B1884" s="28" t="s">
        <v>2793</v>
      </c>
      <c r="C1884" s="23"/>
      <c r="D1884" s="23"/>
      <c r="E1884" s="23"/>
      <c r="F1884" s="23"/>
      <c r="G1884" s="23"/>
    </row>
    <row r="1885" spans="1:7">
      <c r="A1885" s="27">
        <v>7012</v>
      </c>
      <c r="B1885" s="28" t="s">
        <v>2793</v>
      </c>
      <c r="C1885" s="23"/>
      <c r="D1885" s="23"/>
      <c r="E1885" s="23"/>
      <c r="F1885" s="23"/>
      <c r="G1885" s="23"/>
    </row>
    <row r="1886" spans="1:7">
      <c r="A1886" s="27">
        <v>7012</v>
      </c>
      <c r="B1886" s="28" t="s">
        <v>2793</v>
      </c>
      <c r="C1886" s="23"/>
      <c r="D1886" s="23"/>
      <c r="E1886" s="23"/>
      <c r="F1886" s="23"/>
      <c r="G1886" s="23"/>
    </row>
    <row r="1887" spans="1:7">
      <c r="A1887" s="27">
        <v>7020</v>
      </c>
      <c r="B1887" s="28" t="s">
        <v>2793</v>
      </c>
      <c r="C1887" s="23"/>
      <c r="D1887" s="23"/>
      <c r="E1887" s="23"/>
      <c r="F1887" s="23"/>
      <c r="G1887" s="23"/>
    </row>
    <row r="1888" spans="1:7">
      <c r="A1888" s="27">
        <v>7020</v>
      </c>
      <c r="B1888" s="28" t="s">
        <v>2793</v>
      </c>
      <c r="C1888" s="23"/>
      <c r="D1888" s="23"/>
      <c r="E1888" s="23"/>
      <c r="F1888" s="23"/>
      <c r="G1888" s="23"/>
    </row>
    <row r="1889" spans="1:7">
      <c r="A1889" s="27">
        <v>7021</v>
      </c>
      <c r="B1889" s="28" t="s">
        <v>2793</v>
      </c>
      <c r="C1889" s="23"/>
      <c r="D1889" s="23"/>
      <c r="E1889" s="23"/>
      <c r="F1889" s="23"/>
      <c r="G1889" s="23"/>
    </row>
    <row r="1890" spans="1:7">
      <c r="A1890" s="27">
        <v>7022</v>
      </c>
      <c r="B1890" s="28" t="s">
        <v>2793</v>
      </c>
      <c r="C1890" s="23"/>
      <c r="D1890" s="23"/>
      <c r="E1890" s="23"/>
      <c r="F1890" s="23"/>
      <c r="G1890" s="23"/>
    </row>
    <row r="1891" spans="1:7">
      <c r="A1891" s="27">
        <v>7022</v>
      </c>
      <c r="B1891" s="28" t="s">
        <v>2793</v>
      </c>
      <c r="C1891" s="23"/>
      <c r="D1891" s="23"/>
      <c r="E1891" s="23"/>
      <c r="F1891" s="23"/>
      <c r="G1891" s="23"/>
    </row>
    <row r="1892" spans="1:7">
      <c r="A1892" s="27">
        <v>7022</v>
      </c>
      <c r="B1892" s="28" t="s">
        <v>2793</v>
      </c>
      <c r="C1892" s="23"/>
      <c r="D1892" s="23"/>
      <c r="E1892" s="23"/>
      <c r="F1892" s="23"/>
      <c r="G1892" s="23"/>
    </row>
    <row r="1893" spans="1:7">
      <c r="A1893" s="27">
        <v>7022</v>
      </c>
      <c r="B1893" s="28" t="s">
        <v>2793</v>
      </c>
      <c r="C1893" s="23"/>
      <c r="D1893" s="23"/>
      <c r="E1893" s="23"/>
      <c r="F1893" s="23"/>
      <c r="G1893" s="23"/>
    </row>
    <row r="1894" spans="1:7">
      <c r="A1894" s="27">
        <v>7022</v>
      </c>
      <c r="B1894" s="28" t="s">
        <v>2793</v>
      </c>
      <c r="C1894" s="23"/>
      <c r="D1894" s="23"/>
      <c r="E1894" s="23"/>
      <c r="F1894" s="23"/>
      <c r="G1894" s="23"/>
    </row>
    <row r="1895" spans="1:7">
      <c r="A1895" s="27">
        <v>7024</v>
      </c>
      <c r="B1895" s="28" t="s">
        <v>2793</v>
      </c>
      <c r="C1895" s="23"/>
      <c r="D1895" s="23"/>
      <c r="E1895" s="23"/>
      <c r="F1895" s="23"/>
      <c r="G1895" s="23"/>
    </row>
    <row r="1896" spans="1:7">
      <c r="A1896" s="27">
        <v>7030</v>
      </c>
      <c r="B1896" s="28" t="s">
        <v>2793</v>
      </c>
      <c r="C1896" s="23"/>
      <c r="D1896" s="23"/>
      <c r="E1896" s="23"/>
      <c r="F1896" s="23"/>
      <c r="G1896" s="23"/>
    </row>
    <row r="1897" spans="1:7">
      <c r="A1897" s="27">
        <v>7031</v>
      </c>
      <c r="B1897" s="28" t="s">
        <v>2793</v>
      </c>
      <c r="C1897" s="23"/>
      <c r="D1897" s="23"/>
      <c r="E1897" s="23"/>
      <c r="F1897" s="23"/>
      <c r="G1897" s="23"/>
    </row>
    <row r="1898" spans="1:7">
      <c r="A1898" s="27">
        <v>7032</v>
      </c>
      <c r="B1898" s="28" t="s">
        <v>2793</v>
      </c>
      <c r="C1898" s="23"/>
      <c r="D1898" s="23"/>
      <c r="E1898" s="23"/>
      <c r="F1898" s="23"/>
      <c r="G1898" s="23"/>
    </row>
    <row r="1899" spans="1:7">
      <c r="A1899" s="27">
        <v>7033</v>
      </c>
      <c r="B1899" s="28" t="s">
        <v>2793</v>
      </c>
      <c r="C1899" s="23"/>
      <c r="D1899" s="23"/>
      <c r="E1899" s="23"/>
      <c r="F1899" s="23"/>
      <c r="G1899" s="23"/>
    </row>
    <row r="1900" spans="1:7">
      <c r="A1900" s="27">
        <v>7034</v>
      </c>
      <c r="B1900" s="28" t="s">
        <v>2793</v>
      </c>
      <c r="C1900" s="23"/>
      <c r="D1900" s="23"/>
      <c r="E1900" s="23"/>
      <c r="F1900" s="23"/>
      <c r="G1900" s="23"/>
    </row>
    <row r="1901" spans="1:7">
      <c r="A1901" s="27">
        <v>7034</v>
      </c>
      <c r="B1901" s="28" t="s">
        <v>2793</v>
      </c>
      <c r="C1901" s="23"/>
      <c r="D1901" s="23"/>
      <c r="E1901" s="23"/>
      <c r="F1901" s="23"/>
      <c r="G1901" s="23"/>
    </row>
    <row r="1902" spans="1:7">
      <c r="A1902" s="27">
        <v>7040</v>
      </c>
      <c r="B1902" s="28" t="s">
        <v>2795</v>
      </c>
      <c r="C1902" s="23"/>
      <c r="D1902" s="23"/>
      <c r="E1902" s="23"/>
      <c r="F1902" s="23"/>
      <c r="G1902" s="23"/>
    </row>
    <row r="1903" spans="1:7">
      <c r="A1903" s="27">
        <v>7040</v>
      </c>
      <c r="B1903" s="28" t="s">
        <v>2795</v>
      </c>
      <c r="C1903" s="23"/>
      <c r="D1903" s="23"/>
      <c r="E1903" s="23"/>
      <c r="F1903" s="23"/>
      <c r="G1903" s="23"/>
    </row>
    <row r="1904" spans="1:7">
      <c r="A1904" s="27">
        <v>7040</v>
      </c>
      <c r="B1904" s="28" t="s">
        <v>2795</v>
      </c>
      <c r="C1904" s="23"/>
      <c r="D1904" s="23"/>
      <c r="E1904" s="23"/>
      <c r="F1904" s="23"/>
      <c r="G1904" s="23"/>
    </row>
    <row r="1905" spans="1:7">
      <c r="A1905" s="27">
        <v>7040</v>
      </c>
      <c r="B1905" s="28" t="s">
        <v>2795</v>
      </c>
      <c r="C1905" s="23"/>
      <c r="D1905" s="23"/>
      <c r="E1905" s="23"/>
      <c r="F1905" s="23"/>
      <c r="G1905" s="23"/>
    </row>
    <row r="1906" spans="1:7">
      <c r="A1906" s="27">
        <v>7040</v>
      </c>
      <c r="B1906" s="28" t="s">
        <v>2795</v>
      </c>
      <c r="C1906" s="23"/>
      <c r="D1906" s="23"/>
      <c r="E1906" s="23"/>
      <c r="F1906" s="23"/>
      <c r="G1906" s="23"/>
    </row>
    <row r="1907" spans="1:7">
      <c r="A1907" s="27">
        <v>7040</v>
      </c>
      <c r="B1907" s="28" t="s">
        <v>2795</v>
      </c>
      <c r="C1907" s="23"/>
      <c r="D1907" s="23"/>
      <c r="E1907" s="23"/>
      <c r="F1907" s="23"/>
      <c r="G1907" s="23"/>
    </row>
    <row r="1908" spans="1:7">
      <c r="A1908" s="27">
        <v>7040</v>
      </c>
      <c r="B1908" s="28" t="s">
        <v>2795</v>
      </c>
      <c r="C1908" s="23"/>
      <c r="D1908" s="23"/>
      <c r="E1908" s="23"/>
      <c r="F1908" s="23"/>
      <c r="G1908" s="23"/>
    </row>
    <row r="1909" spans="1:7">
      <c r="A1909" s="27">
        <v>7040</v>
      </c>
      <c r="B1909" s="28" t="s">
        <v>2795</v>
      </c>
      <c r="C1909" s="23"/>
      <c r="D1909" s="23"/>
      <c r="E1909" s="23"/>
      <c r="F1909" s="23"/>
      <c r="G1909" s="23"/>
    </row>
    <row r="1910" spans="1:7">
      <c r="A1910" s="27">
        <v>7041</v>
      </c>
      <c r="B1910" s="28" t="s">
        <v>2795</v>
      </c>
      <c r="C1910" s="23"/>
      <c r="D1910" s="23"/>
      <c r="E1910" s="23"/>
      <c r="F1910" s="23"/>
      <c r="G1910" s="23"/>
    </row>
    <row r="1911" spans="1:7">
      <c r="A1911" s="27">
        <v>7041</v>
      </c>
      <c r="B1911" s="28" t="s">
        <v>2795</v>
      </c>
      <c r="C1911" s="23"/>
      <c r="D1911" s="23"/>
      <c r="E1911" s="23"/>
      <c r="F1911" s="23"/>
      <c r="G1911" s="23"/>
    </row>
    <row r="1912" spans="1:7">
      <c r="A1912" s="27">
        <v>7050</v>
      </c>
      <c r="B1912" s="28" t="s">
        <v>2796</v>
      </c>
      <c r="C1912" s="23"/>
      <c r="D1912" s="23"/>
      <c r="E1912" s="23"/>
      <c r="F1912" s="23"/>
      <c r="G1912" s="23"/>
    </row>
    <row r="1913" spans="1:7">
      <c r="A1913" s="27">
        <v>7050</v>
      </c>
      <c r="B1913" s="28" t="s">
        <v>2796</v>
      </c>
      <c r="C1913" s="23"/>
      <c r="D1913" s="23"/>
      <c r="E1913" s="23"/>
      <c r="F1913" s="23"/>
      <c r="G1913" s="23"/>
    </row>
    <row r="1914" spans="1:7">
      <c r="A1914" s="27">
        <v>7050</v>
      </c>
      <c r="B1914" s="28" t="s">
        <v>2796</v>
      </c>
      <c r="C1914" s="23"/>
      <c r="D1914" s="23"/>
      <c r="E1914" s="23"/>
      <c r="F1914" s="23"/>
      <c r="G1914" s="23"/>
    </row>
    <row r="1915" spans="1:7">
      <c r="A1915" s="27">
        <v>7050</v>
      </c>
      <c r="B1915" s="28" t="s">
        <v>2796</v>
      </c>
      <c r="C1915" s="23"/>
      <c r="D1915" s="23"/>
      <c r="E1915" s="23"/>
      <c r="F1915" s="23"/>
      <c r="G1915" s="23"/>
    </row>
    <row r="1916" spans="1:7">
      <c r="A1916" s="27">
        <v>7050</v>
      </c>
      <c r="B1916" s="28" t="s">
        <v>2796</v>
      </c>
      <c r="C1916" s="23"/>
      <c r="D1916" s="23"/>
      <c r="E1916" s="23"/>
      <c r="F1916" s="23"/>
      <c r="G1916" s="23"/>
    </row>
    <row r="1917" spans="1:7">
      <c r="A1917" s="27">
        <v>7050</v>
      </c>
      <c r="B1917" s="28" t="s">
        <v>2796</v>
      </c>
      <c r="C1917" s="23"/>
      <c r="D1917" s="23"/>
      <c r="E1917" s="23"/>
      <c r="F1917" s="23"/>
      <c r="G1917" s="23"/>
    </row>
    <row r="1918" spans="1:7">
      <c r="A1918" s="27">
        <v>7060</v>
      </c>
      <c r="B1918" s="28" t="s">
        <v>2797</v>
      </c>
      <c r="C1918" s="23"/>
      <c r="D1918" s="23"/>
      <c r="E1918" s="23"/>
      <c r="F1918" s="23"/>
      <c r="G1918" s="23"/>
    </row>
    <row r="1919" spans="1:7">
      <c r="A1919" s="27">
        <v>7060</v>
      </c>
      <c r="B1919" s="28" t="s">
        <v>2797</v>
      </c>
      <c r="C1919" s="23"/>
      <c r="D1919" s="23"/>
      <c r="E1919" s="23"/>
      <c r="F1919" s="23"/>
      <c r="G1919" s="23"/>
    </row>
    <row r="1920" spans="1:7">
      <c r="A1920" s="27">
        <v>7061</v>
      </c>
      <c r="B1920" s="28" t="s">
        <v>2797</v>
      </c>
      <c r="C1920" s="23"/>
      <c r="D1920" s="23"/>
      <c r="E1920" s="23"/>
      <c r="F1920" s="23"/>
      <c r="G1920" s="23"/>
    </row>
    <row r="1921" spans="1:7">
      <c r="A1921" s="27">
        <v>7061</v>
      </c>
      <c r="B1921" s="28" t="s">
        <v>2797</v>
      </c>
      <c r="C1921" s="23"/>
      <c r="D1921" s="23"/>
      <c r="E1921" s="23"/>
      <c r="F1921" s="23"/>
      <c r="G1921" s="23"/>
    </row>
    <row r="1922" spans="1:7">
      <c r="A1922" s="27">
        <v>7062</v>
      </c>
      <c r="B1922" s="28" t="s">
        <v>2797</v>
      </c>
      <c r="C1922" s="23"/>
      <c r="D1922" s="23"/>
      <c r="E1922" s="23"/>
      <c r="F1922" s="23"/>
      <c r="G1922" s="23"/>
    </row>
    <row r="1923" spans="1:7">
      <c r="A1923" s="27">
        <v>7063</v>
      </c>
      <c r="B1923" s="28" t="s">
        <v>2797</v>
      </c>
      <c r="C1923" s="23"/>
      <c r="D1923" s="23"/>
      <c r="E1923" s="23"/>
      <c r="F1923" s="23"/>
      <c r="G1923" s="23"/>
    </row>
    <row r="1924" spans="1:7">
      <c r="A1924" s="27">
        <v>7063</v>
      </c>
      <c r="B1924" s="28" t="s">
        <v>2797</v>
      </c>
      <c r="C1924" s="23"/>
      <c r="D1924" s="23"/>
      <c r="E1924" s="23"/>
      <c r="F1924" s="23"/>
      <c r="G1924" s="23"/>
    </row>
    <row r="1925" spans="1:7">
      <c r="A1925" s="27">
        <v>7070</v>
      </c>
      <c r="B1925" s="28" t="s">
        <v>2798</v>
      </c>
      <c r="C1925" s="23"/>
      <c r="D1925" s="23"/>
      <c r="E1925" s="23"/>
      <c r="F1925" s="23"/>
      <c r="G1925" s="23"/>
    </row>
    <row r="1926" spans="1:7">
      <c r="A1926" s="27">
        <v>7070</v>
      </c>
      <c r="B1926" s="28" t="s">
        <v>2798</v>
      </c>
      <c r="C1926" s="23"/>
      <c r="D1926" s="23"/>
      <c r="E1926" s="23"/>
      <c r="F1926" s="23"/>
      <c r="G1926" s="23"/>
    </row>
    <row r="1927" spans="1:7">
      <c r="A1927" s="27">
        <v>7070</v>
      </c>
      <c r="B1927" s="28" t="s">
        <v>2798</v>
      </c>
      <c r="C1927" s="23"/>
      <c r="D1927" s="23"/>
      <c r="E1927" s="23"/>
      <c r="F1927" s="23"/>
      <c r="G1927" s="23"/>
    </row>
    <row r="1928" spans="1:7">
      <c r="A1928" s="27">
        <v>7070</v>
      </c>
      <c r="B1928" s="28" t="s">
        <v>2798</v>
      </c>
      <c r="C1928" s="23"/>
      <c r="D1928" s="23"/>
      <c r="E1928" s="23"/>
      <c r="F1928" s="23"/>
      <c r="G1928" s="23"/>
    </row>
    <row r="1929" spans="1:7">
      <c r="A1929" s="27">
        <v>7070</v>
      </c>
      <c r="B1929" s="28" t="s">
        <v>2798</v>
      </c>
      <c r="C1929" s="23"/>
      <c r="D1929" s="23"/>
      <c r="E1929" s="23"/>
      <c r="F1929" s="23"/>
      <c r="G1929" s="23"/>
    </row>
    <row r="1930" spans="1:7">
      <c r="A1930" s="27">
        <v>7080</v>
      </c>
      <c r="B1930" s="28" t="s">
        <v>2799</v>
      </c>
      <c r="C1930" s="23"/>
      <c r="D1930" s="23"/>
      <c r="E1930" s="23"/>
      <c r="F1930" s="23"/>
      <c r="G1930" s="23"/>
    </row>
    <row r="1931" spans="1:7">
      <c r="A1931" s="27">
        <v>7080</v>
      </c>
      <c r="B1931" s="28" t="s">
        <v>2799</v>
      </c>
      <c r="C1931" s="23"/>
      <c r="D1931" s="23"/>
      <c r="E1931" s="23"/>
      <c r="F1931" s="23"/>
      <c r="G1931" s="23"/>
    </row>
    <row r="1932" spans="1:7">
      <c r="A1932" s="27">
        <v>7080</v>
      </c>
      <c r="B1932" s="28" t="s">
        <v>2799</v>
      </c>
      <c r="C1932" s="23"/>
      <c r="D1932" s="23"/>
      <c r="E1932" s="23"/>
      <c r="F1932" s="23"/>
      <c r="G1932" s="23"/>
    </row>
    <row r="1933" spans="1:7">
      <c r="A1933" s="27">
        <v>7080</v>
      </c>
      <c r="B1933" s="28" t="s">
        <v>2799</v>
      </c>
      <c r="C1933" s="23"/>
      <c r="D1933" s="23"/>
      <c r="E1933" s="23"/>
      <c r="F1933" s="23"/>
      <c r="G1933" s="23"/>
    </row>
    <row r="1934" spans="1:7">
      <c r="A1934" s="27">
        <v>7080</v>
      </c>
      <c r="B1934" s="28" t="s">
        <v>2799</v>
      </c>
      <c r="C1934" s="23"/>
      <c r="D1934" s="23"/>
      <c r="E1934" s="23"/>
      <c r="F1934" s="23"/>
      <c r="G1934" s="23"/>
    </row>
    <row r="1935" spans="1:7">
      <c r="A1935" s="27">
        <v>7090</v>
      </c>
      <c r="B1935" s="28" t="s">
        <v>2800</v>
      </c>
      <c r="C1935" s="23"/>
      <c r="D1935" s="23"/>
      <c r="E1935" s="23"/>
      <c r="F1935" s="23"/>
      <c r="G1935" s="23"/>
    </row>
    <row r="1936" spans="1:7">
      <c r="A1936" s="27">
        <v>7090</v>
      </c>
      <c r="B1936" s="28" t="s">
        <v>2800</v>
      </c>
      <c r="C1936" s="23"/>
      <c r="D1936" s="23"/>
      <c r="E1936" s="23"/>
      <c r="F1936" s="23"/>
      <c r="G1936" s="23"/>
    </row>
    <row r="1937" spans="1:7">
      <c r="A1937" s="27">
        <v>7090</v>
      </c>
      <c r="B1937" s="28" t="s">
        <v>2800</v>
      </c>
      <c r="C1937" s="23"/>
      <c r="D1937" s="23"/>
      <c r="E1937" s="23"/>
      <c r="F1937" s="23"/>
      <c r="G1937" s="23"/>
    </row>
    <row r="1938" spans="1:7">
      <c r="A1938" s="27">
        <v>7090</v>
      </c>
      <c r="B1938" s="28" t="s">
        <v>2800</v>
      </c>
      <c r="C1938" s="23"/>
      <c r="D1938" s="23"/>
      <c r="E1938" s="23"/>
      <c r="F1938" s="23"/>
      <c r="G1938" s="23"/>
    </row>
    <row r="1939" spans="1:7">
      <c r="A1939" s="27">
        <v>7090</v>
      </c>
      <c r="B1939" s="28" t="s">
        <v>2800</v>
      </c>
      <c r="C1939" s="23"/>
      <c r="D1939" s="23"/>
      <c r="E1939" s="23"/>
      <c r="F1939" s="23"/>
      <c r="G1939" s="23"/>
    </row>
    <row r="1940" spans="1:7">
      <c r="A1940" s="27">
        <v>7090</v>
      </c>
      <c r="B1940" s="28" t="s">
        <v>2800</v>
      </c>
      <c r="C1940" s="23"/>
      <c r="D1940" s="23"/>
      <c r="E1940" s="23"/>
      <c r="F1940" s="23"/>
      <c r="G1940" s="23"/>
    </row>
    <row r="1941" spans="1:7">
      <c r="A1941" s="27">
        <v>7100</v>
      </c>
      <c r="B1941" s="28" t="s">
        <v>2801</v>
      </c>
      <c r="C1941" s="23"/>
      <c r="D1941" s="23"/>
      <c r="E1941" s="23"/>
      <c r="F1941" s="23"/>
      <c r="G1941" s="23"/>
    </row>
    <row r="1942" spans="1:7">
      <c r="A1942" s="27">
        <v>7100</v>
      </c>
      <c r="B1942" s="28" t="s">
        <v>2801</v>
      </c>
      <c r="C1942" s="23"/>
      <c r="D1942" s="23"/>
      <c r="E1942" s="23"/>
      <c r="F1942" s="23"/>
      <c r="G1942" s="23"/>
    </row>
    <row r="1943" spans="1:7">
      <c r="A1943" s="27">
        <v>7100</v>
      </c>
      <c r="B1943" s="28" t="s">
        <v>2801</v>
      </c>
      <c r="C1943" s="23"/>
      <c r="D1943" s="23"/>
      <c r="E1943" s="23"/>
      <c r="F1943" s="23"/>
      <c r="G1943" s="23"/>
    </row>
    <row r="1944" spans="1:7">
      <c r="A1944" s="27">
        <v>7100</v>
      </c>
      <c r="B1944" s="28" t="s">
        <v>2801</v>
      </c>
      <c r="C1944" s="23"/>
      <c r="D1944" s="23"/>
      <c r="E1944" s="23"/>
      <c r="F1944" s="23"/>
      <c r="G1944" s="23"/>
    </row>
    <row r="1945" spans="1:7">
      <c r="A1945" s="27">
        <v>7100</v>
      </c>
      <c r="B1945" s="28" t="s">
        <v>2801</v>
      </c>
      <c r="C1945" s="23"/>
      <c r="D1945" s="23"/>
      <c r="E1945" s="23"/>
      <c r="F1945" s="23"/>
      <c r="G1945" s="23"/>
    </row>
    <row r="1946" spans="1:7">
      <c r="A1946" s="27">
        <v>7110</v>
      </c>
      <c r="B1946" s="28" t="s">
        <v>2801</v>
      </c>
      <c r="C1946" s="23"/>
      <c r="D1946" s="23"/>
      <c r="E1946" s="23"/>
      <c r="F1946" s="23"/>
      <c r="G1946" s="23"/>
    </row>
    <row r="1947" spans="1:7">
      <c r="A1947" s="27">
        <v>7110</v>
      </c>
      <c r="B1947" s="28" t="s">
        <v>2801</v>
      </c>
      <c r="C1947" s="23"/>
      <c r="D1947" s="23"/>
      <c r="E1947" s="23"/>
      <c r="F1947" s="23"/>
      <c r="G1947" s="23"/>
    </row>
    <row r="1948" spans="1:7">
      <c r="A1948" s="27">
        <v>7110</v>
      </c>
      <c r="B1948" s="28" t="s">
        <v>2801</v>
      </c>
      <c r="C1948" s="23"/>
      <c r="D1948" s="23"/>
      <c r="E1948" s="23"/>
      <c r="F1948" s="23"/>
      <c r="G1948" s="23"/>
    </row>
    <row r="1949" spans="1:7">
      <c r="A1949" s="27">
        <v>7110</v>
      </c>
      <c r="B1949" s="28" t="s">
        <v>2801</v>
      </c>
      <c r="C1949" s="23"/>
      <c r="D1949" s="23"/>
      <c r="E1949" s="23"/>
      <c r="F1949" s="23"/>
      <c r="G1949" s="23"/>
    </row>
    <row r="1950" spans="1:7">
      <c r="A1950" s="27">
        <v>7110</v>
      </c>
      <c r="B1950" s="28" t="s">
        <v>2801</v>
      </c>
      <c r="C1950" s="23"/>
      <c r="D1950" s="23"/>
      <c r="E1950" s="23"/>
      <c r="F1950" s="23"/>
      <c r="G1950" s="23"/>
    </row>
    <row r="1951" spans="1:7">
      <c r="A1951" s="27">
        <v>7120</v>
      </c>
      <c r="B1951" s="28" t="s">
        <v>2802</v>
      </c>
      <c r="C1951" s="23"/>
      <c r="D1951" s="23"/>
      <c r="E1951" s="23"/>
      <c r="F1951" s="23"/>
      <c r="G1951" s="23"/>
    </row>
    <row r="1952" spans="1:7">
      <c r="A1952" s="27">
        <v>7120</v>
      </c>
      <c r="B1952" s="28" t="s">
        <v>2802</v>
      </c>
      <c r="C1952" s="23"/>
      <c r="D1952" s="23"/>
      <c r="E1952" s="23"/>
      <c r="F1952" s="23"/>
      <c r="G1952" s="23"/>
    </row>
    <row r="1953" spans="1:7">
      <c r="A1953" s="27">
        <v>7120</v>
      </c>
      <c r="B1953" s="28" t="s">
        <v>2802</v>
      </c>
      <c r="C1953" s="23"/>
      <c r="D1953" s="23"/>
      <c r="E1953" s="23"/>
      <c r="F1953" s="23"/>
      <c r="G1953" s="23"/>
    </row>
    <row r="1954" spans="1:7">
      <c r="A1954" s="27">
        <v>7120</v>
      </c>
      <c r="B1954" s="28" t="s">
        <v>2802</v>
      </c>
      <c r="C1954" s="23"/>
      <c r="D1954" s="23"/>
      <c r="E1954" s="23"/>
      <c r="F1954" s="23"/>
      <c r="G1954" s="23"/>
    </row>
    <row r="1955" spans="1:7">
      <c r="A1955" s="27">
        <v>7120</v>
      </c>
      <c r="B1955" s="28" t="s">
        <v>2802</v>
      </c>
      <c r="C1955" s="23"/>
      <c r="D1955" s="23"/>
      <c r="E1955" s="23"/>
      <c r="F1955" s="23"/>
      <c r="G1955" s="23"/>
    </row>
    <row r="1956" spans="1:7">
      <c r="A1956" s="27">
        <v>7120</v>
      </c>
      <c r="B1956" s="28" t="s">
        <v>2802</v>
      </c>
      <c r="C1956" s="23"/>
      <c r="D1956" s="23"/>
      <c r="E1956" s="23"/>
      <c r="F1956" s="23"/>
      <c r="G1956" s="23"/>
    </row>
    <row r="1957" spans="1:7">
      <c r="A1957" s="27">
        <v>7120</v>
      </c>
      <c r="B1957" s="28" t="s">
        <v>2802</v>
      </c>
      <c r="C1957" s="23"/>
      <c r="D1957" s="23"/>
      <c r="E1957" s="23"/>
      <c r="F1957" s="23"/>
      <c r="G1957" s="23"/>
    </row>
    <row r="1958" spans="1:7">
      <c r="A1958" s="27">
        <v>7120</v>
      </c>
      <c r="B1958" s="28" t="s">
        <v>2802</v>
      </c>
      <c r="C1958" s="23"/>
      <c r="D1958" s="23"/>
      <c r="E1958" s="23"/>
      <c r="F1958" s="23"/>
      <c r="G1958" s="23"/>
    </row>
    <row r="1959" spans="1:7">
      <c r="A1959" s="27">
        <v>7120</v>
      </c>
      <c r="B1959" s="28" t="s">
        <v>2802</v>
      </c>
      <c r="C1959" s="23"/>
      <c r="D1959" s="23"/>
      <c r="E1959" s="23"/>
      <c r="F1959" s="23"/>
      <c r="G1959" s="23"/>
    </row>
    <row r="1960" spans="1:7">
      <c r="A1960" s="27">
        <v>7130</v>
      </c>
      <c r="B1960" s="28" t="s">
        <v>2803</v>
      </c>
      <c r="C1960" s="23"/>
      <c r="D1960" s="23"/>
      <c r="E1960" s="23"/>
      <c r="F1960" s="23"/>
      <c r="G1960" s="23"/>
    </row>
    <row r="1961" spans="1:7">
      <c r="A1961" s="27">
        <v>7130</v>
      </c>
      <c r="B1961" s="28" t="s">
        <v>2803</v>
      </c>
      <c r="C1961" s="23"/>
      <c r="D1961" s="23"/>
      <c r="E1961" s="23"/>
      <c r="F1961" s="23"/>
      <c r="G1961" s="23"/>
    </row>
    <row r="1962" spans="1:7">
      <c r="A1962" s="27">
        <v>7130</v>
      </c>
      <c r="B1962" s="28" t="s">
        <v>2803</v>
      </c>
      <c r="C1962" s="23"/>
      <c r="D1962" s="23"/>
      <c r="E1962" s="23"/>
      <c r="F1962" s="23"/>
      <c r="G1962" s="23"/>
    </row>
    <row r="1963" spans="1:7">
      <c r="A1963" s="27">
        <v>7131</v>
      </c>
      <c r="B1963" s="28" t="s">
        <v>2803</v>
      </c>
      <c r="C1963" s="23"/>
      <c r="D1963" s="23"/>
      <c r="E1963" s="23"/>
      <c r="F1963" s="23"/>
      <c r="G1963" s="23"/>
    </row>
    <row r="1964" spans="1:7">
      <c r="A1964" s="27">
        <v>7133</v>
      </c>
      <c r="B1964" s="28" t="s">
        <v>2803</v>
      </c>
      <c r="C1964" s="23"/>
      <c r="D1964" s="23"/>
      <c r="E1964" s="23"/>
      <c r="F1964" s="23"/>
      <c r="G1964" s="23"/>
    </row>
    <row r="1965" spans="1:7">
      <c r="A1965" s="27">
        <v>7134</v>
      </c>
      <c r="B1965" s="28" t="s">
        <v>2803</v>
      </c>
      <c r="C1965" s="23"/>
      <c r="D1965" s="23"/>
      <c r="E1965" s="23"/>
      <c r="F1965" s="23"/>
      <c r="G1965" s="23"/>
    </row>
    <row r="1966" spans="1:7">
      <c r="A1966" s="27">
        <v>7134</v>
      </c>
      <c r="B1966" s="28" t="s">
        <v>2803</v>
      </c>
      <c r="C1966" s="23"/>
      <c r="D1966" s="23"/>
      <c r="E1966" s="23"/>
      <c r="F1966" s="23"/>
      <c r="G1966" s="23"/>
    </row>
    <row r="1967" spans="1:7">
      <c r="A1967" s="27">
        <v>7134</v>
      </c>
      <c r="B1967" s="28" t="s">
        <v>2803</v>
      </c>
      <c r="C1967" s="23"/>
      <c r="D1967" s="23"/>
      <c r="E1967" s="23"/>
      <c r="F1967" s="23"/>
      <c r="G1967" s="23"/>
    </row>
    <row r="1968" spans="1:7">
      <c r="A1968" s="27">
        <v>7134</v>
      </c>
      <c r="B1968" s="28" t="s">
        <v>2803</v>
      </c>
      <c r="C1968" s="23"/>
      <c r="D1968" s="23"/>
      <c r="E1968" s="23"/>
      <c r="F1968" s="23"/>
      <c r="G1968" s="23"/>
    </row>
    <row r="1969" spans="1:7">
      <c r="A1969" s="27">
        <v>7140</v>
      </c>
      <c r="B1969" s="28" t="s">
        <v>2804</v>
      </c>
      <c r="C1969" s="23"/>
      <c r="D1969" s="23"/>
      <c r="E1969" s="23"/>
      <c r="F1969" s="23"/>
      <c r="G1969" s="23"/>
    </row>
    <row r="1970" spans="1:7">
      <c r="A1970" s="27">
        <v>7141</v>
      </c>
      <c r="B1970" s="28" t="s">
        <v>2804</v>
      </c>
      <c r="C1970" s="23"/>
      <c r="D1970" s="23"/>
      <c r="E1970" s="23"/>
      <c r="F1970" s="23"/>
      <c r="G1970" s="23"/>
    </row>
    <row r="1971" spans="1:7">
      <c r="A1971" s="27">
        <v>7141</v>
      </c>
      <c r="B1971" s="28" t="s">
        <v>2804</v>
      </c>
      <c r="C1971" s="23"/>
      <c r="D1971" s="23"/>
      <c r="E1971" s="23"/>
      <c r="F1971" s="23"/>
      <c r="G1971" s="23"/>
    </row>
    <row r="1972" spans="1:7">
      <c r="A1972" s="27">
        <v>7160</v>
      </c>
      <c r="B1972" s="28" t="s">
        <v>2805</v>
      </c>
      <c r="C1972" s="23"/>
      <c r="D1972" s="23"/>
      <c r="E1972" s="23"/>
      <c r="F1972" s="23"/>
      <c r="G1972" s="23"/>
    </row>
    <row r="1973" spans="1:7">
      <c r="A1973" s="27">
        <v>7160</v>
      </c>
      <c r="B1973" s="28" t="s">
        <v>2805</v>
      </c>
      <c r="C1973" s="23"/>
      <c r="D1973" s="23"/>
      <c r="E1973" s="23"/>
      <c r="F1973" s="23"/>
      <c r="G1973" s="23"/>
    </row>
    <row r="1974" spans="1:7">
      <c r="A1974" s="27">
        <v>7160</v>
      </c>
      <c r="B1974" s="28" t="s">
        <v>2805</v>
      </c>
      <c r="C1974" s="23"/>
      <c r="D1974" s="23"/>
      <c r="E1974" s="23"/>
      <c r="F1974" s="23"/>
      <c r="G1974" s="23"/>
    </row>
    <row r="1975" spans="1:7">
      <c r="A1975" s="27">
        <v>7170</v>
      </c>
      <c r="B1975" s="28" t="s">
        <v>2806</v>
      </c>
      <c r="C1975" s="23"/>
      <c r="D1975" s="23"/>
      <c r="E1975" s="23"/>
      <c r="F1975" s="23"/>
      <c r="G1975" s="23"/>
    </row>
    <row r="1976" spans="1:7">
      <c r="A1976" s="27">
        <v>7170</v>
      </c>
      <c r="B1976" s="28" t="s">
        <v>2806</v>
      </c>
      <c r="C1976" s="23"/>
      <c r="D1976" s="23"/>
      <c r="E1976" s="23"/>
      <c r="F1976" s="23"/>
      <c r="G1976" s="23"/>
    </row>
    <row r="1977" spans="1:7">
      <c r="A1977" s="27">
        <v>7170</v>
      </c>
      <c r="B1977" s="28" t="s">
        <v>2806</v>
      </c>
      <c r="C1977" s="23"/>
      <c r="D1977" s="23"/>
      <c r="E1977" s="23"/>
      <c r="F1977" s="23"/>
      <c r="G1977" s="23"/>
    </row>
    <row r="1978" spans="1:7">
      <c r="A1978" s="27">
        <v>7170</v>
      </c>
      <c r="B1978" s="28" t="s">
        <v>2806</v>
      </c>
      <c r="C1978" s="23"/>
      <c r="D1978" s="23"/>
      <c r="E1978" s="23"/>
      <c r="F1978" s="23"/>
      <c r="G1978" s="23"/>
    </row>
    <row r="1979" spans="1:7">
      <c r="A1979" s="27">
        <v>7170</v>
      </c>
      <c r="B1979" s="28" t="s">
        <v>2806</v>
      </c>
      <c r="C1979" s="23"/>
      <c r="D1979" s="23"/>
      <c r="E1979" s="23"/>
      <c r="F1979" s="23"/>
      <c r="G1979" s="23"/>
    </row>
    <row r="1980" spans="1:7">
      <c r="A1980" s="27">
        <v>7180</v>
      </c>
      <c r="B1980" s="28" t="s">
        <v>2807</v>
      </c>
      <c r="C1980" s="23"/>
      <c r="D1980" s="23"/>
      <c r="E1980" s="23"/>
      <c r="F1980" s="23"/>
      <c r="G1980" s="23"/>
    </row>
    <row r="1981" spans="1:7">
      <c r="A1981" s="27">
        <v>7181</v>
      </c>
      <c r="B1981" s="28" t="s">
        <v>2807</v>
      </c>
      <c r="C1981" s="23"/>
      <c r="D1981" s="23"/>
      <c r="E1981" s="23"/>
      <c r="F1981" s="23"/>
      <c r="G1981" s="23"/>
    </row>
    <row r="1982" spans="1:7">
      <c r="A1982" s="27">
        <v>7181</v>
      </c>
      <c r="B1982" s="28" t="s">
        <v>2807</v>
      </c>
      <c r="C1982" s="23"/>
      <c r="D1982" s="23"/>
      <c r="E1982" s="23"/>
      <c r="F1982" s="23"/>
      <c r="G1982" s="23"/>
    </row>
    <row r="1983" spans="1:7">
      <c r="A1983" s="27">
        <v>7181</v>
      </c>
      <c r="B1983" s="28" t="s">
        <v>2807</v>
      </c>
      <c r="C1983" s="23"/>
      <c r="D1983" s="23"/>
      <c r="E1983" s="23"/>
      <c r="F1983" s="23"/>
      <c r="G1983" s="23"/>
    </row>
    <row r="1984" spans="1:7">
      <c r="A1984" s="27">
        <v>7181</v>
      </c>
      <c r="B1984" s="28" t="s">
        <v>2807</v>
      </c>
      <c r="C1984" s="23"/>
      <c r="D1984" s="23"/>
      <c r="E1984" s="23"/>
      <c r="F1984" s="23"/>
      <c r="G1984" s="23"/>
    </row>
    <row r="1985" spans="1:7">
      <c r="A1985" s="27">
        <v>7190</v>
      </c>
      <c r="B1985" s="28" t="s">
        <v>2808</v>
      </c>
      <c r="C1985" s="23"/>
      <c r="D1985" s="23"/>
      <c r="E1985" s="23"/>
      <c r="F1985" s="23"/>
      <c r="G1985" s="23"/>
    </row>
    <row r="1986" spans="1:7">
      <c r="A1986" s="27">
        <v>7190</v>
      </c>
      <c r="B1986" s="28" t="s">
        <v>2808</v>
      </c>
      <c r="C1986" s="23"/>
      <c r="D1986" s="23"/>
      <c r="E1986" s="23"/>
      <c r="F1986" s="23"/>
      <c r="G1986" s="23"/>
    </row>
    <row r="1987" spans="1:7">
      <c r="A1987" s="27">
        <v>7191</v>
      </c>
      <c r="B1987" s="28" t="s">
        <v>2808</v>
      </c>
      <c r="C1987" s="23"/>
      <c r="D1987" s="23"/>
      <c r="E1987" s="23"/>
      <c r="F1987" s="23"/>
      <c r="G1987" s="23"/>
    </row>
    <row r="1988" spans="1:7">
      <c r="A1988" s="27">
        <v>7300</v>
      </c>
      <c r="B1988" s="28" t="s">
        <v>2809</v>
      </c>
      <c r="C1988" s="23"/>
      <c r="D1988" s="23"/>
      <c r="E1988" s="23"/>
      <c r="F1988" s="23"/>
      <c r="G1988" s="23"/>
    </row>
    <row r="1989" spans="1:7">
      <c r="A1989" s="27">
        <v>7301</v>
      </c>
      <c r="B1989" s="28" t="s">
        <v>2809</v>
      </c>
      <c r="C1989" s="23"/>
      <c r="D1989" s="23"/>
      <c r="E1989" s="23"/>
      <c r="F1989" s="23"/>
      <c r="G1989" s="23"/>
    </row>
    <row r="1990" spans="1:7">
      <c r="A1990" s="27">
        <v>7320</v>
      </c>
      <c r="B1990" s="28" t="s">
        <v>2810</v>
      </c>
      <c r="C1990" s="23"/>
      <c r="D1990" s="23"/>
      <c r="E1990" s="23"/>
      <c r="F1990" s="23"/>
      <c r="G1990" s="23"/>
    </row>
    <row r="1991" spans="1:7">
      <c r="A1991" s="27">
        <v>7321</v>
      </c>
      <c r="B1991" s="28" t="s">
        <v>2810</v>
      </c>
      <c r="C1991" s="23"/>
      <c r="D1991" s="23"/>
      <c r="E1991" s="23"/>
      <c r="F1991" s="23"/>
      <c r="G1991" s="23"/>
    </row>
    <row r="1992" spans="1:7">
      <c r="A1992" s="27">
        <v>7321</v>
      </c>
      <c r="B1992" s="28" t="s">
        <v>2810</v>
      </c>
      <c r="C1992" s="23"/>
      <c r="D1992" s="23"/>
      <c r="E1992" s="23"/>
      <c r="F1992" s="23"/>
      <c r="G1992" s="23"/>
    </row>
    <row r="1993" spans="1:7">
      <c r="A1993" s="27">
        <v>7322</v>
      </c>
      <c r="B1993" s="28" t="s">
        <v>2810</v>
      </c>
      <c r="C1993" s="23"/>
      <c r="D1993" s="23"/>
      <c r="E1993" s="23"/>
      <c r="F1993" s="23"/>
      <c r="G1993" s="23"/>
    </row>
    <row r="1994" spans="1:7">
      <c r="A1994" s="27">
        <v>7322</v>
      </c>
      <c r="B1994" s="28" t="s">
        <v>2810</v>
      </c>
      <c r="C1994" s="23"/>
      <c r="D1994" s="23"/>
      <c r="E1994" s="23"/>
      <c r="F1994" s="23"/>
      <c r="G1994" s="23"/>
    </row>
    <row r="1995" spans="1:7">
      <c r="A1995" s="27">
        <v>7330</v>
      </c>
      <c r="B1995" s="28" t="s">
        <v>2811</v>
      </c>
      <c r="C1995" s="23"/>
      <c r="D1995" s="23"/>
      <c r="E1995" s="23"/>
      <c r="F1995" s="23"/>
      <c r="G1995" s="23"/>
    </row>
    <row r="1996" spans="1:7">
      <c r="A1996" s="27">
        <v>7331</v>
      </c>
      <c r="B1996" s="28" t="s">
        <v>2811</v>
      </c>
      <c r="C1996" s="23"/>
      <c r="D1996" s="23"/>
      <c r="E1996" s="23"/>
      <c r="F1996" s="23"/>
      <c r="G1996" s="23"/>
    </row>
    <row r="1997" spans="1:7">
      <c r="A1997" s="27">
        <v>7332</v>
      </c>
      <c r="B1997" s="28" t="s">
        <v>2811</v>
      </c>
      <c r="C1997" s="23"/>
      <c r="D1997" s="23"/>
      <c r="E1997" s="23"/>
      <c r="F1997" s="23"/>
      <c r="G1997" s="23"/>
    </row>
    <row r="1998" spans="1:7">
      <c r="A1998" s="27">
        <v>7332</v>
      </c>
      <c r="B1998" s="28" t="s">
        <v>2811</v>
      </c>
      <c r="C1998" s="23"/>
      <c r="D1998" s="23"/>
      <c r="E1998" s="23"/>
      <c r="F1998" s="23"/>
      <c r="G1998" s="23"/>
    </row>
    <row r="1999" spans="1:7">
      <c r="A1999" s="27">
        <v>7333</v>
      </c>
      <c r="B1999" s="28" t="s">
        <v>2811</v>
      </c>
      <c r="C1999" s="23"/>
      <c r="D1999" s="23"/>
      <c r="E1999" s="23"/>
      <c r="F1999" s="23"/>
      <c r="G1999" s="23"/>
    </row>
    <row r="2000" spans="1:7">
      <c r="A2000" s="27">
        <v>7334</v>
      </c>
      <c r="B2000" s="28" t="s">
        <v>2811</v>
      </c>
      <c r="C2000" s="23"/>
      <c r="D2000" s="23"/>
      <c r="E2000" s="23"/>
      <c r="F2000" s="23"/>
      <c r="G2000" s="23"/>
    </row>
    <row r="2001" spans="1:7">
      <c r="A2001" s="27">
        <v>7334</v>
      </c>
      <c r="B2001" s="28" t="s">
        <v>2811</v>
      </c>
      <c r="C2001" s="23"/>
      <c r="D2001" s="23"/>
      <c r="E2001" s="23"/>
      <c r="F2001" s="23"/>
      <c r="G2001" s="23"/>
    </row>
    <row r="2002" spans="1:7">
      <c r="A2002" s="27">
        <v>7340</v>
      </c>
      <c r="B2002" s="28" t="s">
        <v>2812</v>
      </c>
      <c r="C2002" s="23"/>
      <c r="D2002" s="23"/>
      <c r="E2002" s="23"/>
      <c r="F2002" s="23"/>
      <c r="G2002" s="23"/>
    </row>
    <row r="2003" spans="1:7">
      <c r="A2003" s="27">
        <v>7340</v>
      </c>
      <c r="B2003" s="28" t="s">
        <v>2812</v>
      </c>
      <c r="C2003" s="23"/>
      <c r="D2003" s="23"/>
      <c r="E2003" s="23"/>
      <c r="F2003" s="23"/>
      <c r="G2003" s="23"/>
    </row>
    <row r="2004" spans="1:7">
      <c r="A2004" s="27">
        <v>7340</v>
      </c>
      <c r="B2004" s="28" t="s">
        <v>2812</v>
      </c>
      <c r="C2004" s="23"/>
      <c r="D2004" s="23"/>
      <c r="E2004" s="23"/>
      <c r="F2004" s="23"/>
      <c r="G2004" s="23"/>
    </row>
    <row r="2005" spans="1:7">
      <c r="A2005" s="27">
        <v>7340</v>
      </c>
      <c r="B2005" s="28" t="s">
        <v>2812</v>
      </c>
      <c r="C2005" s="23"/>
      <c r="D2005" s="23"/>
      <c r="E2005" s="23"/>
      <c r="F2005" s="23"/>
      <c r="G2005" s="23"/>
    </row>
    <row r="2006" spans="1:7">
      <c r="A2006" s="27">
        <v>7350</v>
      </c>
      <c r="B2006" s="28" t="s">
        <v>2813</v>
      </c>
      <c r="C2006" s="23"/>
      <c r="D2006" s="23"/>
      <c r="E2006" s="23"/>
      <c r="F2006" s="23"/>
      <c r="G2006" s="23"/>
    </row>
    <row r="2007" spans="1:7">
      <c r="A2007" s="27">
        <v>7350</v>
      </c>
      <c r="B2007" s="28" t="s">
        <v>2813</v>
      </c>
      <c r="C2007" s="23"/>
      <c r="D2007" s="23"/>
      <c r="E2007" s="23"/>
      <c r="F2007" s="23"/>
      <c r="G2007" s="23"/>
    </row>
    <row r="2008" spans="1:7">
      <c r="A2008" s="27">
        <v>7350</v>
      </c>
      <c r="B2008" s="28" t="s">
        <v>2813</v>
      </c>
      <c r="C2008" s="23"/>
      <c r="D2008" s="23"/>
      <c r="E2008" s="23"/>
      <c r="F2008" s="23"/>
      <c r="G2008" s="23"/>
    </row>
    <row r="2009" spans="1:7">
      <c r="A2009" s="27">
        <v>7350</v>
      </c>
      <c r="B2009" s="28" t="s">
        <v>2813</v>
      </c>
      <c r="C2009" s="23"/>
      <c r="D2009" s="23"/>
      <c r="E2009" s="23"/>
      <c r="F2009" s="23"/>
      <c r="G2009" s="23"/>
    </row>
    <row r="2010" spans="1:7">
      <c r="A2010" s="27">
        <v>7370</v>
      </c>
      <c r="B2010" s="28" t="s">
        <v>2814</v>
      </c>
      <c r="C2010" s="23"/>
      <c r="D2010" s="23"/>
      <c r="E2010" s="23"/>
      <c r="F2010" s="23"/>
      <c r="G2010" s="23"/>
    </row>
    <row r="2011" spans="1:7">
      <c r="A2011" s="27">
        <v>7370</v>
      </c>
      <c r="B2011" s="28" t="s">
        <v>2814</v>
      </c>
      <c r="C2011" s="23"/>
      <c r="D2011" s="23"/>
      <c r="E2011" s="23"/>
      <c r="F2011" s="23"/>
      <c r="G2011" s="23"/>
    </row>
    <row r="2012" spans="1:7">
      <c r="A2012" s="27">
        <v>7370</v>
      </c>
      <c r="B2012" s="28" t="s">
        <v>2814</v>
      </c>
      <c r="C2012" s="23"/>
      <c r="D2012" s="23"/>
      <c r="E2012" s="23"/>
      <c r="F2012" s="23"/>
      <c r="G2012" s="23"/>
    </row>
    <row r="2013" spans="1:7">
      <c r="A2013" s="27">
        <v>7370</v>
      </c>
      <c r="B2013" s="28" t="s">
        <v>2814</v>
      </c>
      <c r="C2013" s="23"/>
      <c r="D2013" s="23"/>
      <c r="E2013" s="23"/>
      <c r="F2013" s="23"/>
      <c r="G2013" s="23"/>
    </row>
    <row r="2014" spans="1:7">
      <c r="A2014" s="27">
        <v>7380</v>
      </c>
      <c r="B2014" s="28" t="s">
        <v>2815</v>
      </c>
      <c r="C2014" s="23"/>
      <c r="D2014" s="23"/>
      <c r="E2014" s="23"/>
      <c r="F2014" s="23"/>
      <c r="G2014" s="23"/>
    </row>
    <row r="2015" spans="1:7">
      <c r="A2015" s="27">
        <v>7380</v>
      </c>
      <c r="B2015" s="28" t="s">
        <v>2815</v>
      </c>
      <c r="C2015" s="23"/>
      <c r="D2015" s="23"/>
      <c r="E2015" s="23"/>
      <c r="F2015" s="23"/>
      <c r="G2015" s="23"/>
    </row>
    <row r="2016" spans="1:7">
      <c r="A2016" s="27">
        <v>7382</v>
      </c>
      <c r="B2016" s="28" t="s">
        <v>2815</v>
      </c>
      <c r="C2016" s="23"/>
      <c r="D2016" s="23"/>
      <c r="E2016" s="23"/>
      <c r="F2016" s="23"/>
      <c r="G2016" s="23"/>
    </row>
    <row r="2017" spans="1:7">
      <c r="A2017" s="27">
        <v>7387</v>
      </c>
      <c r="B2017" s="28" t="s">
        <v>2816</v>
      </c>
      <c r="C2017" s="23"/>
      <c r="D2017" s="23"/>
      <c r="E2017" s="23"/>
      <c r="F2017" s="23"/>
      <c r="G2017" s="23"/>
    </row>
    <row r="2018" spans="1:7">
      <c r="A2018" s="27">
        <v>7387</v>
      </c>
      <c r="B2018" s="28" t="s">
        <v>2816</v>
      </c>
      <c r="C2018" s="23"/>
      <c r="D2018" s="23"/>
      <c r="E2018" s="23"/>
      <c r="F2018" s="23"/>
      <c r="G2018" s="23"/>
    </row>
    <row r="2019" spans="1:7">
      <c r="A2019" s="27">
        <v>7387</v>
      </c>
      <c r="B2019" s="28" t="s">
        <v>2816</v>
      </c>
      <c r="C2019" s="23"/>
      <c r="D2019" s="23"/>
      <c r="E2019" s="23"/>
      <c r="F2019" s="23"/>
      <c r="G2019" s="23"/>
    </row>
    <row r="2020" spans="1:7">
      <c r="A2020" s="27">
        <v>7387</v>
      </c>
      <c r="B2020" s="28" t="s">
        <v>2816</v>
      </c>
      <c r="C2020" s="23"/>
      <c r="D2020" s="23"/>
      <c r="E2020" s="23"/>
      <c r="F2020" s="23"/>
      <c r="G2020" s="23"/>
    </row>
    <row r="2021" spans="1:7">
      <c r="A2021" s="27">
        <v>7387</v>
      </c>
      <c r="B2021" s="28" t="s">
        <v>2816</v>
      </c>
      <c r="C2021" s="23"/>
      <c r="D2021" s="23"/>
      <c r="E2021" s="23"/>
      <c r="F2021" s="23"/>
      <c r="G2021" s="23"/>
    </row>
    <row r="2022" spans="1:7">
      <c r="A2022" s="27">
        <v>7387</v>
      </c>
      <c r="B2022" s="28" t="s">
        <v>2816</v>
      </c>
      <c r="C2022" s="23"/>
      <c r="D2022" s="23"/>
      <c r="E2022" s="23"/>
      <c r="F2022" s="23"/>
      <c r="G2022" s="23"/>
    </row>
    <row r="2023" spans="1:7">
      <c r="A2023" s="27">
        <v>7387</v>
      </c>
      <c r="B2023" s="28" t="s">
        <v>2816</v>
      </c>
      <c r="C2023" s="23"/>
      <c r="D2023" s="23"/>
      <c r="E2023" s="23"/>
      <c r="F2023" s="23"/>
      <c r="G2023" s="23"/>
    </row>
    <row r="2024" spans="1:7">
      <c r="A2024" s="27">
        <v>7387</v>
      </c>
      <c r="B2024" s="28" t="s">
        <v>2816</v>
      </c>
      <c r="C2024" s="23"/>
      <c r="D2024" s="23"/>
      <c r="E2024" s="23"/>
      <c r="F2024" s="23"/>
      <c r="G2024" s="23"/>
    </row>
    <row r="2025" spans="1:7">
      <c r="A2025" s="27">
        <v>7387</v>
      </c>
      <c r="B2025" s="28" t="s">
        <v>2816</v>
      </c>
      <c r="C2025" s="23"/>
      <c r="D2025" s="23"/>
      <c r="E2025" s="23"/>
      <c r="F2025" s="23"/>
      <c r="G2025" s="23"/>
    </row>
    <row r="2026" spans="1:7">
      <c r="A2026" s="27">
        <v>7387</v>
      </c>
      <c r="B2026" s="28" t="s">
        <v>2816</v>
      </c>
      <c r="C2026" s="23"/>
      <c r="D2026" s="23"/>
      <c r="E2026" s="23"/>
      <c r="F2026" s="23"/>
      <c r="G2026" s="23"/>
    </row>
    <row r="2027" spans="1:7">
      <c r="A2027" s="27">
        <v>7390</v>
      </c>
      <c r="B2027" s="28" t="s">
        <v>2817</v>
      </c>
      <c r="C2027" s="23"/>
      <c r="D2027" s="23"/>
      <c r="E2027" s="23"/>
      <c r="F2027" s="23"/>
      <c r="G2027" s="23"/>
    </row>
    <row r="2028" spans="1:7">
      <c r="A2028" s="27">
        <v>7390</v>
      </c>
      <c r="B2028" s="28" t="s">
        <v>2817</v>
      </c>
      <c r="C2028" s="23"/>
      <c r="D2028" s="23"/>
      <c r="E2028" s="23"/>
      <c r="F2028" s="23"/>
      <c r="G2028" s="23"/>
    </row>
    <row r="2029" spans="1:7">
      <c r="A2029" s="27">
        <v>7500</v>
      </c>
      <c r="B2029" s="28" t="s">
        <v>2818</v>
      </c>
      <c r="C2029" s="23"/>
      <c r="D2029" s="23"/>
      <c r="E2029" s="23"/>
      <c r="F2029" s="23"/>
      <c r="G2029" s="23"/>
    </row>
    <row r="2030" spans="1:7">
      <c r="A2030" s="27">
        <v>7500</v>
      </c>
      <c r="B2030" s="28" t="s">
        <v>2818</v>
      </c>
      <c r="C2030" s="23"/>
      <c r="D2030" s="23"/>
      <c r="E2030" s="23"/>
      <c r="F2030" s="23"/>
      <c r="G2030" s="23"/>
    </row>
    <row r="2031" spans="1:7">
      <c r="A2031" s="27">
        <v>7500</v>
      </c>
      <c r="B2031" s="28" t="s">
        <v>2818</v>
      </c>
      <c r="C2031" s="23"/>
      <c r="D2031" s="23"/>
      <c r="E2031" s="23"/>
      <c r="F2031" s="23"/>
      <c r="G2031" s="23"/>
    </row>
    <row r="2032" spans="1:7">
      <c r="A2032" s="27">
        <v>7501</v>
      </c>
      <c r="B2032" s="28" t="s">
        <v>2818</v>
      </c>
      <c r="C2032" s="23"/>
      <c r="D2032" s="23"/>
      <c r="E2032" s="23"/>
      <c r="F2032" s="23"/>
      <c r="G2032" s="23"/>
    </row>
    <row r="2033" spans="1:7">
      <c r="A2033" s="27">
        <v>7502</v>
      </c>
      <c r="B2033" s="28" t="s">
        <v>2818</v>
      </c>
      <c r="C2033" s="23"/>
      <c r="D2033" s="23"/>
      <c r="E2033" s="23"/>
      <c r="F2033" s="23"/>
      <c r="G2033" s="23"/>
    </row>
    <row r="2034" spans="1:7">
      <c r="A2034" s="27">
        <v>7503</v>
      </c>
      <c r="B2034" s="28" t="s">
        <v>2818</v>
      </c>
      <c r="C2034" s="23"/>
      <c r="D2034" s="23"/>
      <c r="E2034" s="23"/>
      <c r="F2034" s="23"/>
      <c r="G2034" s="23"/>
    </row>
    <row r="2035" spans="1:7">
      <c r="A2035" s="27">
        <v>7504</v>
      </c>
      <c r="B2035" s="28" t="s">
        <v>2818</v>
      </c>
      <c r="C2035" s="23"/>
      <c r="D2035" s="23"/>
      <c r="E2035" s="23"/>
      <c r="F2035" s="23"/>
      <c r="G2035" s="23"/>
    </row>
    <row r="2036" spans="1:7">
      <c r="A2036" s="27">
        <v>7506</v>
      </c>
      <c r="B2036" s="28" t="s">
        <v>2818</v>
      </c>
      <c r="C2036" s="23"/>
      <c r="D2036" s="23"/>
      <c r="E2036" s="23"/>
      <c r="F2036" s="23"/>
      <c r="G2036" s="23"/>
    </row>
    <row r="2037" spans="1:7">
      <c r="A2037" s="27">
        <v>7510</v>
      </c>
      <c r="B2037" s="28" t="s">
        <v>2819</v>
      </c>
      <c r="C2037" s="23"/>
      <c r="D2037" s="23"/>
      <c r="E2037" s="23"/>
      <c r="F2037" s="23"/>
      <c r="G2037" s="23"/>
    </row>
    <row r="2038" spans="1:7">
      <c r="A2038" s="27">
        <v>7511</v>
      </c>
      <c r="B2038" s="28" t="s">
        <v>2820</v>
      </c>
      <c r="C2038" s="23"/>
      <c r="D2038" s="23"/>
      <c r="E2038" s="23"/>
      <c r="F2038" s="23"/>
      <c r="G2038" s="23"/>
    </row>
    <row r="2039" spans="1:7">
      <c r="A2039" s="27">
        <v>7512</v>
      </c>
      <c r="B2039" s="28" t="s">
        <v>2821</v>
      </c>
      <c r="C2039" s="23"/>
      <c r="D2039" s="23"/>
      <c r="E2039" s="23"/>
      <c r="F2039" s="23"/>
      <c r="G2039" s="23"/>
    </row>
    <row r="2040" spans="1:7">
      <c r="A2040" s="27">
        <v>7513</v>
      </c>
      <c r="B2040" s="28" t="s">
        <v>2822</v>
      </c>
      <c r="C2040" s="23"/>
      <c r="D2040" s="23"/>
      <c r="E2040" s="23"/>
      <c r="F2040" s="23"/>
      <c r="G2040" s="23"/>
    </row>
    <row r="2041" spans="1:7">
      <c r="A2041" s="27">
        <v>7520</v>
      </c>
      <c r="B2041" s="28" t="s">
        <v>2818</v>
      </c>
      <c r="C2041" s="23"/>
      <c r="D2041" s="23"/>
      <c r="E2041" s="23"/>
      <c r="F2041" s="23"/>
      <c r="G2041" s="23"/>
    </row>
    <row r="2042" spans="1:7">
      <c r="A2042" s="27">
        <v>7520</v>
      </c>
      <c r="B2042" s="28" t="s">
        <v>2818</v>
      </c>
      <c r="C2042" s="23"/>
      <c r="D2042" s="23"/>
      <c r="E2042" s="23"/>
      <c r="F2042" s="23"/>
      <c r="G2042" s="23"/>
    </row>
    <row r="2043" spans="1:7">
      <c r="A2043" s="27">
        <v>7521</v>
      </c>
      <c r="B2043" s="28" t="s">
        <v>2818</v>
      </c>
      <c r="C2043" s="23"/>
      <c r="D2043" s="23"/>
      <c r="E2043" s="23"/>
      <c r="F2043" s="23"/>
      <c r="G2043" s="23"/>
    </row>
    <row r="2044" spans="1:7">
      <c r="A2044" s="27">
        <v>7522</v>
      </c>
      <c r="B2044" s="28" t="s">
        <v>2818</v>
      </c>
      <c r="C2044" s="23"/>
      <c r="D2044" s="23"/>
      <c r="E2044" s="23"/>
      <c r="F2044" s="23"/>
      <c r="G2044" s="23"/>
    </row>
    <row r="2045" spans="1:7">
      <c r="A2045" s="27">
        <v>7522</v>
      </c>
      <c r="B2045" s="28" t="s">
        <v>2818</v>
      </c>
      <c r="C2045" s="23"/>
      <c r="D2045" s="23"/>
      <c r="E2045" s="23"/>
      <c r="F2045" s="23"/>
      <c r="G2045" s="23"/>
    </row>
    <row r="2046" spans="1:7">
      <c r="A2046" s="27">
        <v>7522</v>
      </c>
      <c r="B2046" s="28" t="s">
        <v>2818</v>
      </c>
      <c r="C2046" s="23"/>
      <c r="D2046" s="23"/>
      <c r="E2046" s="23"/>
      <c r="F2046" s="23"/>
      <c r="G2046" s="23"/>
    </row>
    <row r="2047" spans="1:7">
      <c r="A2047" s="27">
        <v>7522</v>
      </c>
      <c r="B2047" s="28" t="s">
        <v>2818</v>
      </c>
      <c r="C2047" s="23"/>
      <c r="D2047" s="23"/>
      <c r="E2047" s="23"/>
      <c r="F2047" s="23"/>
      <c r="G2047" s="23"/>
    </row>
    <row r="2048" spans="1:7">
      <c r="A2048" s="27">
        <v>7530</v>
      </c>
      <c r="B2048" s="28" t="s">
        <v>2818</v>
      </c>
      <c r="C2048" s="23"/>
      <c r="D2048" s="23"/>
      <c r="E2048" s="23"/>
      <c r="F2048" s="23"/>
      <c r="G2048" s="23"/>
    </row>
    <row r="2049" spans="1:7">
      <c r="A2049" s="27">
        <v>7531</v>
      </c>
      <c r="B2049" s="28" t="s">
        <v>2818</v>
      </c>
      <c r="C2049" s="23"/>
      <c r="D2049" s="23"/>
      <c r="E2049" s="23"/>
      <c r="F2049" s="23"/>
      <c r="G2049" s="23"/>
    </row>
    <row r="2050" spans="1:7">
      <c r="A2050" s="27">
        <v>7532</v>
      </c>
      <c r="B2050" s="28" t="s">
        <v>2818</v>
      </c>
      <c r="C2050" s="23"/>
      <c r="D2050" s="23"/>
      <c r="E2050" s="23"/>
      <c r="F2050" s="23"/>
      <c r="G2050" s="23"/>
    </row>
    <row r="2051" spans="1:7">
      <c r="A2051" s="27">
        <v>7533</v>
      </c>
      <c r="B2051" s="28" t="s">
        <v>2818</v>
      </c>
      <c r="C2051" s="23"/>
      <c r="D2051" s="23"/>
      <c r="E2051" s="23"/>
      <c r="F2051" s="23"/>
      <c r="G2051" s="23"/>
    </row>
    <row r="2052" spans="1:7">
      <c r="A2052" s="27">
        <v>7534</v>
      </c>
      <c r="B2052" s="28" t="s">
        <v>2818</v>
      </c>
      <c r="C2052" s="23"/>
      <c r="D2052" s="23"/>
      <c r="E2052" s="23"/>
      <c r="F2052" s="23"/>
      <c r="G2052" s="23"/>
    </row>
    <row r="2053" spans="1:7">
      <c r="A2053" s="27">
        <v>7534</v>
      </c>
      <c r="B2053" s="28" t="s">
        <v>2818</v>
      </c>
      <c r="C2053" s="23"/>
      <c r="D2053" s="23"/>
      <c r="E2053" s="23"/>
      <c r="F2053" s="23"/>
      <c r="G2053" s="23"/>
    </row>
    <row r="2054" spans="1:7">
      <c r="A2054" s="27">
        <v>7536</v>
      </c>
      <c r="B2054" s="28" t="s">
        <v>2818</v>
      </c>
      <c r="C2054" s="23"/>
      <c r="D2054" s="23"/>
      <c r="E2054" s="23"/>
      <c r="F2054" s="23"/>
      <c r="G2054" s="23"/>
    </row>
    <row r="2055" spans="1:7">
      <c r="A2055" s="27">
        <v>7538</v>
      </c>
      <c r="B2055" s="28" t="s">
        <v>2818</v>
      </c>
      <c r="C2055" s="23"/>
      <c r="D2055" s="23"/>
      <c r="E2055" s="23"/>
      <c r="F2055" s="23"/>
      <c r="G2055" s="23"/>
    </row>
    <row r="2056" spans="1:7">
      <c r="A2056" s="27">
        <v>7540</v>
      </c>
      <c r="B2056" s="28" t="s">
        <v>2818</v>
      </c>
      <c r="C2056" s="23"/>
      <c r="D2056" s="23"/>
      <c r="E2056" s="23"/>
      <c r="F2056" s="23"/>
      <c r="G2056" s="23"/>
    </row>
    <row r="2057" spans="1:7">
      <c r="A2057" s="27">
        <v>7540</v>
      </c>
      <c r="B2057" s="28" t="s">
        <v>2818</v>
      </c>
      <c r="C2057" s="23"/>
      <c r="D2057" s="23"/>
      <c r="E2057" s="23"/>
      <c r="F2057" s="23"/>
      <c r="G2057" s="23"/>
    </row>
    <row r="2058" spans="1:7">
      <c r="A2058" s="27">
        <v>7540</v>
      </c>
      <c r="B2058" s="28" t="s">
        <v>2818</v>
      </c>
      <c r="C2058" s="23"/>
      <c r="D2058" s="23"/>
      <c r="E2058" s="23"/>
      <c r="F2058" s="23"/>
      <c r="G2058" s="23"/>
    </row>
    <row r="2059" spans="1:7">
      <c r="A2059" s="27">
        <v>7540</v>
      </c>
      <c r="B2059" s="28" t="s">
        <v>2818</v>
      </c>
      <c r="C2059" s="23"/>
      <c r="D2059" s="23"/>
      <c r="E2059" s="23"/>
      <c r="F2059" s="23"/>
      <c r="G2059" s="23"/>
    </row>
    <row r="2060" spans="1:7">
      <c r="A2060" s="27">
        <v>7542</v>
      </c>
      <c r="B2060" s="28" t="s">
        <v>2818</v>
      </c>
      <c r="C2060" s="23"/>
      <c r="D2060" s="23"/>
      <c r="E2060" s="23"/>
      <c r="F2060" s="23"/>
      <c r="G2060" s="23"/>
    </row>
    <row r="2061" spans="1:7">
      <c r="A2061" s="27">
        <v>7543</v>
      </c>
      <c r="B2061" s="28" t="s">
        <v>2818</v>
      </c>
      <c r="C2061" s="23"/>
      <c r="D2061" s="23"/>
      <c r="E2061" s="23"/>
      <c r="F2061" s="23"/>
      <c r="G2061" s="23"/>
    </row>
    <row r="2062" spans="1:7">
      <c r="A2062" s="27">
        <v>7548</v>
      </c>
      <c r="B2062" s="28" t="s">
        <v>2818</v>
      </c>
      <c r="C2062" s="23"/>
      <c r="D2062" s="23"/>
      <c r="E2062" s="23"/>
      <c r="F2062" s="23"/>
      <c r="G2062" s="23"/>
    </row>
    <row r="2063" spans="1:7">
      <c r="A2063" s="27">
        <v>7600</v>
      </c>
      <c r="B2063" s="28" t="s">
        <v>2823</v>
      </c>
      <c r="C2063" s="23"/>
      <c r="D2063" s="23"/>
      <c r="E2063" s="23"/>
      <c r="F2063" s="23"/>
      <c r="G2063" s="23"/>
    </row>
    <row r="2064" spans="1:7">
      <c r="A2064" s="27">
        <v>7601</v>
      </c>
      <c r="B2064" s="28" t="s">
        <v>2823</v>
      </c>
      <c r="C2064" s="23"/>
      <c r="D2064" s="23"/>
      <c r="E2064" s="23"/>
      <c r="F2064" s="23"/>
      <c r="G2064" s="23"/>
    </row>
    <row r="2065" spans="1:7">
      <c r="A2065" s="27">
        <v>7602</v>
      </c>
      <c r="B2065" s="28" t="s">
        <v>2823</v>
      </c>
      <c r="C2065" s="23"/>
      <c r="D2065" s="23"/>
      <c r="E2065" s="23"/>
      <c r="F2065" s="23"/>
      <c r="G2065" s="23"/>
    </row>
    <row r="2066" spans="1:7">
      <c r="A2066" s="27">
        <v>7603</v>
      </c>
      <c r="B2066" s="28" t="s">
        <v>2823</v>
      </c>
      <c r="C2066" s="23"/>
      <c r="D2066" s="23"/>
      <c r="E2066" s="23"/>
      <c r="F2066" s="23"/>
      <c r="G2066" s="23"/>
    </row>
    <row r="2067" spans="1:7">
      <c r="A2067" s="27">
        <v>7604</v>
      </c>
      <c r="B2067" s="28" t="s">
        <v>2823</v>
      </c>
      <c r="C2067" s="23"/>
      <c r="D2067" s="23"/>
      <c r="E2067" s="23"/>
      <c r="F2067" s="23"/>
      <c r="G2067" s="23"/>
    </row>
    <row r="2068" spans="1:7">
      <c r="A2068" s="27">
        <v>7604</v>
      </c>
      <c r="B2068" s="28" t="s">
        <v>2823</v>
      </c>
      <c r="C2068" s="23"/>
      <c r="D2068" s="23"/>
      <c r="E2068" s="23"/>
      <c r="F2068" s="23"/>
      <c r="G2068" s="23"/>
    </row>
    <row r="2069" spans="1:7">
      <c r="A2069" s="27">
        <v>7604</v>
      </c>
      <c r="B2069" s="28" t="s">
        <v>2823</v>
      </c>
      <c r="C2069" s="23"/>
      <c r="D2069" s="23"/>
      <c r="E2069" s="23"/>
      <c r="F2069" s="23"/>
      <c r="G2069" s="23"/>
    </row>
    <row r="2070" spans="1:7">
      <c r="A2070" s="27">
        <v>7604</v>
      </c>
      <c r="B2070" s="28" t="s">
        <v>2823</v>
      </c>
      <c r="C2070" s="23"/>
      <c r="D2070" s="23"/>
      <c r="E2070" s="23"/>
      <c r="F2070" s="23"/>
      <c r="G2070" s="23"/>
    </row>
    <row r="2071" spans="1:7">
      <c r="A2071" s="27">
        <v>7604</v>
      </c>
      <c r="B2071" s="28" t="s">
        <v>2823</v>
      </c>
      <c r="C2071" s="23"/>
      <c r="D2071" s="23"/>
      <c r="E2071" s="23"/>
      <c r="F2071" s="23"/>
      <c r="G2071" s="23"/>
    </row>
    <row r="2072" spans="1:7">
      <c r="A2072" s="27">
        <v>7608</v>
      </c>
      <c r="B2072" s="28" t="s">
        <v>2823</v>
      </c>
      <c r="C2072" s="23"/>
      <c r="D2072" s="23"/>
      <c r="E2072" s="23"/>
      <c r="F2072" s="23"/>
      <c r="G2072" s="23"/>
    </row>
    <row r="2073" spans="1:7">
      <c r="A2073" s="27">
        <v>7610</v>
      </c>
      <c r="B2073" s="28" t="s">
        <v>2824</v>
      </c>
      <c r="C2073" s="23"/>
      <c r="D2073" s="23"/>
      <c r="E2073" s="23"/>
      <c r="F2073" s="23"/>
      <c r="G2073" s="23"/>
    </row>
    <row r="2074" spans="1:7">
      <c r="A2074" s="27">
        <v>7611</v>
      </c>
      <c r="B2074" s="28" t="s">
        <v>2824</v>
      </c>
      <c r="C2074" s="23"/>
      <c r="D2074" s="23"/>
      <c r="E2074" s="23"/>
      <c r="F2074" s="23"/>
      <c r="G2074" s="23"/>
    </row>
    <row r="2075" spans="1:7">
      <c r="A2075" s="27">
        <v>7618</v>
      </c>
      <c r="B2075" s="28" t="s">
        <v>2824</v>
      </c>
      <c r="C2075" s="23"/>
      <c r="D2075" s="23"/>
      <c r="E2075" s="23"/>
      <c r="F2075" s="23"/>
      <c r="G2075" s="23"/>
    </row>
    <row r="2076" spans="1:7">
      <c r="A2076" s="27">
        <v>7620</v>
      </c>
      <c r="B2076" s="28" t="s">
        <v>2825</v>
      </c>
      <c r="C2076" s="23"/>
      <c r="D2076" s="23"/>
      <c r="E2076" s="23"/>
      <c r="F2076" s="23"/>
      <c r="G2076" s="23"/>
    </row>
    <row r="2077" spans="1:7">
      <c r="A2077" s="27">
        <v>7620</v>
      </c>
      <c r="B2077" s="28" t="s">
        <v>2825</v>
      </c>
      <c r="C2077" s="23"/>
      <c r="D2077" s="23"/>
      <c r="E2077" s="23"/>
      <c r="F2077" s="23"/>
      <c r="G2077" s="23"/>
    </row>
    <row r="2078" spans="1:7">
      <c r="A2078" s="27">
        <v>7620</v>
      </c>
      <c r="B2078" s="28" t="s">
        <v>2825</v>
      </c>
      <c r="C2078" s="23"/>
      <c r="D2078" s="23"/>
      <c r="E2078" s="23"/>
      <c r="F2078" s="23"/>
      <c r="G2078" s="23"/>
    </row>
    <row r="2079" spans="1:7">
      <c r="A2079" s="27">
        <v>7620</v>
      </c>
      <c r="B2079" s="28" t="s">
        <v>2825</v>
      </c>
      <c r="C2079" s="23"/>
      <c r="D2079" s="23"/>
      <c r="E2079" s="23"/>
      <c r="F2079" s="23"/>
      <c r="G2079" s="23"/>
    </row>
    <row r="2080" spans="1:7">
      <c r="A2080" s="27">
        <v>7620</v>
      </c>
      <c r="B2080" s="28" t="s">
        <v>2825</v>
      </c>
      <c r="C2080" s="23"/>
      <c r="D2080" s="23"/>
      <c r="E2080" s="23"/>
      <c r="F2080" s="23"/>
      <c r="G2080" s="23"/>
    </row>
    <row r="2081" spans="1:7">
      <c r="A2081" s="27">
        <v>7621</v>
      </c>
      <c r="B2081" s="28" t="s">
        <v>2825</v>
      </c>
      <c r="C2081" s="23"/>
      <c r="D2081" s="23"/>
      <c r="E2081" s="23"/>
      <c r="F2081" s="23"/>
      <c r="G2081" s="23"/>
    </row>
    <row r="2082" spans="1:7">
      <c r="A2082" s="27">
        <v>7622</v>
      </c>
      <c r="B2082" s="28" t="s">
        <v>2825</v>
      </c>
      <c r="C2082" s="23"/>
      <c r="D2082" s="23"/>
      <c r="E2082" s="23"/>
      <c r="F2082" s="23"/>
      <c r="G2082" s="23"/>
    </row>
    <row r="2083" spans="1:7">
      <c r="A2083" s="27">
        <v>7623</v>
      </c>
      <c r="B2083" s="28" t="s">
        <v>2825</v>
      </c>
      <c r="C2083" s="23"/>
      <c r="D2083" s="23"/>
      <c r="E2083" s="23"/>
      <c r="F2083" s="23"/>
      <c r="G2083" s="23"/>
    </row>
    <row r="2084" spans="1:7">
      <c r="A2084" s="27">
        <v>7624</v>
      </c>
      <c r="B2084" s="28" t="s">
        <v>2825</v>
      </c>
      <c r="C2084" s="23"/>
      <c r="D2084" s="23"/>
      <c r="E2084" s="23"/>
      <c r="F2084" s="23"/>
      <c r="G2084" s="23"/>
    </row>
    <row r="2085" spans="1:7">
      <c r="A2085" s="27">
        <v>7640</v>
      </c>
      <c r="B2085" s="28" t="s">
        <v>2826</v>
      </c>
      <c r="C2085" s="23"/>
      <c r="D2085" s="23"/>
      <c r="E2085" s="23"/>
      <c r="F2085" s="23"/>
      <c r="G2085" s="23"/>
    </row>
    <row r="2086" spans="1:7">
      <c r="A2086" s="27">
        <v>7640</v>
      </c>
      <c r="B2086" s="28" t="s">
        <v>2826</v>
      </c>
      <c r="C2086" s="23"/>
      <c r="D2086" s="23"/>
      <c r="E2086" s="23"/>
      <c r="F2086" s="23"/>
      <c r="G2086" s="23"/>
    </row>
    <row r="2087" spans="1:7">
      <c r="A2087" s="27">
        <v>7640</v>
      </c>
      <c r="B2087" s="28" t="s">
        <v>2826</v>
      </c>
      <c r="C2087" s="23"/>
      <c r="D2087" s="23"/>
      <c r="E2087" s="23"/>
      <c r="F2087" s="23"/>
      <c r="G2087" s="23"/>
    </row>
    <row r="2088" spans="1:7">
      <c r="A2088" s="27">
        <v>7641</v>
      </c>
      <c r="B2088" s="28" t="s">
        <v>2826</v>
      </c>
      <c r="C2088" s="23"/>
      <c r="D2088" s="23"/>
      <c r="E2088" s="23"/>
      <c r="F2088" s="23"/>
      <c r="G2088" s="23"/>
    </row>
    <row r="2089" spans="1:7">
      <c r="A2089" s="27">
        <v>7642</v>
      </c>
      <c r="B2089" s="28" t="s">
        <v>2826</v>
      </c>
      <c r="C2089" s="23"/>
      <c r="D2089" s="23"/>
      <c r="E2089" s="23"/>
      <c r="F2089" s="23"/>
      <c r="G2089" s="23"/>
    </row>
    <row r="2090" spans="1:7">
      <c r="A2090" s="27">
        <v>7643</v>
      </c>
      <c r="B2090" s="28" t="s">
        <v>2826</v>
      </c>
      <c r="C2090" s="23"/>
      <c r="D2090" s="23"/>
      <c r="E2090" s="23"/>
      <c r="F2090" s="23"/>
      <c r="G2090" s="23"/>
    </row>
    <row r="2091" spans="1:7">
      <c r="A2091" s="27">
        <v>7700</v>
      </c>
      <c r="B2091" s="28" t="s">
        <v>2827</v>
      </c>
      <c r="C2091" s="23"/>
      <c r="D2091" s="23"/>
      <c r="E2091" s="23"/>
      <c r="F2091" s="23"/>
      <c r="G2091" s="23"/>
    </row>
    <row r="2092" spans="1:7">
      <c r="A2092" s="27">
        <v>7700</v>
      </c>
      <c r="B2092" s="28" t="s">
        <v>2827</v>
      </c>
      <c r="C2092" s="23"/>
      <c r="D2092" s="23"/>
      <c r="E2092" s="23"/>
      <c r="F2092" s="23"/>
      <c r="G2092" s="23"/>
    </row>
    <row r="2093" spans="1:7">
      <c r="A2093" s="27">
        <v>7711</v>
      </c>
      <c r="B2093" s="28" t="s">
        <v>2827</v>
      </c>
      <c r="C2093" s="23"/>
      <c r="D2093" s="23"/>
      <c r="E2093" s="23"/>
      <c r="F2093" s="23"/>
      <c r="G2093" s="23"/>
    </row>
    <row r="2094" spans="1:7">
      <c r="A2094" s="27">
        <v>7712</v>
      </c>
      <c r="B2094" s="28" t="s">
        <v>2827</v>
      </c>
      <c r="C2094" s="23"/>
      <c r="D2094" s="23"/>
      <c r="E2094" s="23"/>
      <c r="F2094" s="23"/>
      <c r="G2094" s="23"/>
    </row>
    <row r="2095" spans="1:7">
      <c r="A2095" s="27">
        <v>7730</v>
      </c>
      <c r="B2095" s="28" t="s">
        <v>2828</v>
      </c>
      <c r="C2095" s="23"/>
      <c r="D2095" s="23"/>
      <c r="E2095" s="23"/>
      <c r="F2095" s="23"/>
      <c r="G2095" s="23"/>
    </row>
    <row r="2096" spans="1:7">
      <c r="A2096" s="27">
        <v>7730</v>
      </c>
      <c r="B2096" s="28" t="s">
        <v>2828</v>
      </c>
      <c r="C2096" s="23"/>
      <c r="D2096" s="23"/>
      <c r="E2096" s="23"/>
      <c r="F2096" s="23"/>
      <c r="G2096" s="23"/>
    </row>
    <row r="2097" spans="1:7">
      <c r="A2097" s="27">
        <v>7730</v>
      </c>
      <c r="B2097" s="28" t="s">
        <v>2828</v>
      </c>
      <c r="C2097" s="23"/>
      <c r="D2097" s="23"/>
      <c r="E2097" s="23"/>
      <c r="F2097" s="23"/>
      <c r="G2097" s="23"/>
    </row>
    <row r="2098" spans="1:7">
      <c r="A2098" s="27">
        <v>7730</v>
      </c>
      <c r="B2098" s="28" t="s">
        <v>2828</v>
      </c>
      <c r="C2098" s="23"/>
      <c r="D2098" s="23"/>
      <c r="E2098" s="23"/>
      <c r="F2098" s="23"/>
      <c r="G2098" s="23"/>
    </row>
    <row r="2099" spans="1:7">
      <c r="A2099" s="27">
        <v>7730</v>
      </c>
      <c r="B2099" s="28" t="s">
        <v>2828</v>
      </c>
      <c r="C2099" s="23"/>
      <c r="D2099" s="23"/>
      <c r="E2099" s="23"/>
      <c r="F2099" s="23"/>
      <c r="G2099" s="23"/>
    </row>
    <row r="2100" spans="1:7">
      <c r="A2100" s="27">
        <v>7730</v>
      </c>
      <c r="B2100" s="28" t="s">
        <v>2828</v>
      </c>
      <c r="C2100" s="23"/>
      <c r="D2100" s="23"/>
      <c r="E2100" s="23"/>
      <c r="F2100" s="23"/>
      <c r="G2100" s="23"/>
    </row>
    <row r="2101" spans="1:7">
      <c r="A2101" s="27">
        <v>7730</v>
      </c>
      <c r="B2101" s="28" t="s">
        <v>2828</v>
      </c>
      <c r="C2101" s="23"/>
      <c r="D2101" s="23"/>
      <c r="E2101" s="23"/>
      <c r="F2101" s="23"/>
      <c r="G2101" s="23"/>
    </row>
    <row r="2102" spans="1:7">
      <c r="A2102" s="27">
        <v>7740</v>
      </c>
      <c r="B2102" s="28" t="s">
        <v>2829</v>
      </c>
      <c r="C2102" s="23"/>
      <c r="D2102" s="23"/>
      <c r="E2102" s="23"/>
      <c r="F2102" s="23"/>
      <c r="G2102" s="23"/>
    </row>
    <row r="2103" spans="1:7">
      <c r="A2103" s="27">
        <v>7740</v>
      </c>
      <c r="B2103" s="28" t="s">
        <v>2829</v>
      </c>
      <c r="C2103" s="23"/>
      <c r="D2103" s="23"/>
      <c r="E2103" s="23"/>
      <c r="F2103" s="23"/>
      <c r="G2103" s="23"/>
    </row>
    <row r="2104" spans="1:7">
      <c r="A2104" s="27">
        <v>7742</v>
      </c>
      <c r="B2104" s="28" t="s">
        <v>2829</v>
      </c>
      <c r="C2104" s="23"/>
      <c r="D2104" s="23"/>
      <c r="E2104" s="23"/>
      <c r="F2104" s="23"/>
      <c r="G2104" s="23"/>
    </row>
    <row r="2105" spans="1:7">
      <c r="A2105" s="27">
        <v>7743</v>
      </c>
      <c r="B2105" s="28" t="s">
        <v>2829</v>
      </c>
      <c r="C2105" s="23"/>
      <c r="D2105" s="23"/>
      <c r="E2105" s="23"/>
      <c r="F2105" s="23"/>
      <c r="G2105" s="23"/>
    </row>
    <row r="2106" spans="1:7">
      <c r="A2106" s="27">
        <v>7743</v>
      </c>
      <c r="B2106" s="28" t="s">
        <v>2829</v>
      </c>
      <c r="C2106" s="23"/>
      <c r="D2106" s="23"/>
      <c r="E2106" s="23"/>
      <c r="F2106" s="23"/>
      <c r="G2106" s="23"/>
    </row>
    <row r="2107" spans="1:7">
      <c r="A2107" s="27">
        <v>7750</v>
      </c>
      <c r="B2107" s="28" t="s">
        <v>2830</v>
      </c>
      <c r="C2107" s="23"/>
      <c r="D2107" s="23"/>
      <c r="E2107" s="23"/>
      <c r="F2107" s="23"/>
      <c r="G2107" s="23"/>
    </row>
    <row r="2108" spans="1:7">
      <c r="A2108" s="27">
        <v>7750</v>
      </c>
      <c r="B2108" s="28" t="s">
        <v>2830</v>
      </c>
      <c r="C2108" s="23"/>
      <c r="D2108" s="23"/>
      <c r="E2108" s="23"/>
      <c r="F2108" s="23"/>
      <c r="G2108" s="23"/>
    </row>
    <row r="2109" spans="1:7">
      <c r="A2109" s="27">
        <v>7750</v>
      </c>
      <c r="B2109" s="28" t="s">
        <v>2830</v>
      </c>
      <c r="C2109" s="23"/>
      <c r="D2109" s="23"/>
      <c r="E2109" s="23"/>
      <c r="F2109" s="23"/>
      <c r="G2109" s="23"/>
    </row>
    <row r="2110" spans="1:7">
      <c r="A2110" s="27">
        <v>7750</v>
      </c>
      <c r="B2110" s="28" t="s">
        <v>2830</v>
      </c>
      <c r="C2110" s="23"/>
      <c r="D2110" s="23"/>
      <c r="E2110" s="23"/>
      <c r="F2110" s="23"/>
      <c r="G2110" s="23"/>
    </row>
    <row r="2111" spans="1:7">
      <c r="A2111" s="27">
        <v>7760</v>
      </c>
      <c r="B2111" s="28" t="s">
        <v>2831</v>
      </c>
      <c r="C2111" s="23"/>
      <c r="D2111" s="23"/>
      <c r="E2111" s="23"/>
      <c r="F2111" s="23"/>
      <c r="G2111" s="23"/>
    </row>
    <row r="2112" spans="1:7">
      <c r="A2112" s="27">
        <v>7760</v>
      </c>
      <c r="B2112" s="28" t="s">
        <v>2831</v>
      </c>
      <c r="C2112" s="23"/>
      <c r="D2112" s="23"/>
      <c r="E2112" s="23"/>
      <c r="F2112" s="23"/>
      <c r="G2112" s="23"/>
    </row>
    <row r="2113" spans="1:7">
      <c r="A2113" s="27">
        <v>7760</v>
      </c>
      <c r="B2113" s="28" t="s">
        <v>2831</v>
      </c>
      <c r="C2113" s="23"/>
      <c r="D2113" s="23"/>
      <c r="E2113" s="23"/>
      <c r="F2113" s="23"/>
      <c r="G2113" s="23"/>
    </row>
    <row r="2114" spans="1:7">
      <c r="A2114" s="27">
        <v>7760</v>
      </c>
      <c r="B2114" s="28" t="s">
        <v>2831</v>
      </c>
      <c r="C2114" s="23"/>
      <c r="D2114" s="23"/>
      <c r="E2114" s="23"/>
      <c r="F2114" s="23"/>
      <c r="G2114" s="23"/>
    </row>
    <row r="2115" spans="1:7">
      <c r="A2115" s="27">
        <v>7760</v>
      </c>
      <c r="B2115" s="28" t="s">
        <v>2831</v>
      </c>
      <c r="C2115" s="23"/>
      <c r="D2115" s="23"/>
      <c r="E2115" s="23"/>
      <c r="F2115" s="23"/>
      <c r="G2115" s="23"/>
    </row>
    <row r="2116" spans="1:7">
      <c r="A2116" s="27">
        <v>7760</v>
      </c>
      <c r="B2116" s="28" t="s">
        <v>2831</v>
      </c>
      <c r="C2116" s="23"/>
      <c r="D2116" s="23"/>
      <c r="E2116" s="23"/>
      <c r="F2116" s="23"/>
      <c r="G2116" s="23"/>
    </row>
    <row r="2117" spans="1:7">
      <c r="A2117" s="27">
        <v>7780</v>
      </c>
      <c r="B2117" s="28" t="s">
        <v>2832</v>
      </c>
      <c r="C2117" s="23"/>
      <c r="D2117" s="23"/>
      <c r="E2117" s="23"/>
      <c r="F2117" s="23"/>
      <c r="G2117" s="23"/>
    </row>
    <row r="2118" spans="1:7">
      <c r="A2118" s="27">
        <v>7780</v>
      </c>
      <c r="B2118" s="28" t="s">
        <v>2832</v>
      </c>
      <c r="C2118" s="23"/>
      <c r="D2118" s="23"/>
      <c r="E2118" s="23"/>
      <c r="F2118" s="23"/>
      <c r="G2118" s="23"/>
    </row>
    <row r="2119" spans="1:7">
      <c r="A2119" s="27">
        <v>7781</v>
      </c>
      <c r="B2119" s="28" t="s">
        <v>2832</v>
      </c>
      <c r="C2119" s="23"/>
      <c r="D2119" s="23"/>
      <c r="E2119" s="23"/>
      <c r="F2119" s="23"/>
      <c r="G2119" s="23"/>
    </row>
    <row r="2120" spans="1:7">
      <c r="A2120" s="27">
        <v>7782</v>
      </c>
      <c r="B2120" s="28" t="s">
        <v>2832</v>
      </c>
      <c r="C2120" s="23"/>
      <c r="D2120" s="23"/>
      <c r="E2120" s="23"/>
      <c r="F2120" s="23"/>
      <c r="G2120" s="23"/>
    </row>
    <row r="2121" spans="1:7">
      <c r="A2121" s="27">
        <v>7783</v>
      </c>
      <c r="B2121" s="28" t="s">
        <v>2832</v>
      </c>
      <c r="C2121" s="23"/>
      <c r="D2121" s="23"/>
      <c r="E2121" s="23"/>
      <c r="F2121" s="23"/>
      <c r="G2121" s="23"/>
    </row>
    <row r="2122" spans="1:7">
      <c r="A2122" s="27">
        <v>7784</v>
      </c>
      <c r="B2122" s="28" t="s">
        <v>2832</v>
      </c>
      <c r="C2122" s="23"/>
      <c r="D2122" s="23"/>
      <c r="E2122" s="23"/>
      <c r="F2122" s="23"/>
      <c r="G2122" s="23"/>
    </row>
    <row r="2123" spans="1:7">
      <c r="A2123" s="27">
        <v>7784</v>
      </c>
      <c r="B2123" s="28" t="s">
        <v>2832</v>
      </c>
      <c r="C2123" s="23"/>
      <c r="D2123" s="23"/>
      <c r="E2123" s="23"/>
      <c r="F2123" s="23"/>
      <c r="G2123" s="23"/>
    </row>
    <row r="2124" spans="1:7">
      <c r="A2124" s="27">
        <v>7800</v>
      </c>
      <c r="B2124" s="28" t="s">
        <v>2833</v>
      </c>
      <c r="C2124" s="23"/>
      <c r="D2124" s="23"/>
      <c r="E2124" s="23"/>
      <c r="F2124" s="23"/>
      <c r="G2124" s="23"/>
    </row>
    <row r="2125" spans="1:7">
      <c r="A2125" s="27">
        <v>7800</v>
      </c>
      <c r="B2125" s="28" t="s">
        <v>2833</v>
      </c>
      <c r="C2125" s="23"/>
      <c r="D2125" s="23"/>
      <c r="E2125" s="23"/>
      <c r="F2125" s="23"/>
      <c r="G2125" s="23"/>
    </row>
    <row r="2126" spans="1:7">
      <c r="A2126" s="27">
        <v>7801</v>
      </c>
      <c r="B2126" s="28" t="s">
        <v>2833</v>
      </c>
      <c r="C2126" s="23"/>
      <c r="D2126" s="23"/>
      <c r="E2126" s="23"/>
      <c r="F2126" s="23"/>
      <c r="G2126" s="23"/>
    </row>
    <row r="2127" spans="1:7">
      <c r="A2127" s="27">
        <v>7802</v>
      </c>
      <c r="B2127" s="28" t="s">
        <v>2833</v>
      </c>
      <c r="C2127" s="23"/>
      <c r="D2127" s="23"/>
      <c r="E2127" s="23"/>
      <c r="F2127" s="23"/>
      <c r="G2127" s="23"/>
    </row>
    <row r="2128" spans="1:7">
      <c r="A2128" s="27">
        <v>7803</v>
      </c>
      <c r="B2128" s="28" t="s">
        <v>2833</v>
      </c>
      <c r="C2128" s="23"/>
      <c r="D2128" s="23"/>
      <c r="E2128" s="23"/>
      <c r="F2128" s="23"/>
      <c r="G2128" s="23"/>
    </row>
    <row r="2129" spans="1:7">
      <c r="A2129" s="27">
        <v>7804</v>
      </c>
      <c r="B2129" s="28" t="s">
        <v>2833</v>
      </c>
      <c r="C2129" s="23"/>
      <c r="D2129" s="23"/>
      <c r="E2129" s="23"/>
      <c r="F2129" s="23"/>
      <c r="G2129" s="23"/>
    </row>
    <row r="2130" spans="1:7">
      <c r="A2130" s="27">
        <v>7804</v>
      </c>
      <c r="B2130" s="28" t="s">
        <v>2833</v>
      </c>
      <c r="C2130" s="23"/>
      <c r="D2130" s="23"/>
      <c r="E2130" s="23"/>
      <c r="F2130" s="23"/>
      <c r="G2130" s="23"/>
    </row>
    <row r="2131" spans="1:7">
      <c r="A2131" s="27">
        <v>7810</v>
      </c>
      <c r="B2131" s="28" t="s">
        <v>2833</v>
      </c>
      <c r="C2131" s="23"/>
      <c r="D2131" s="23"/>
      <c r="E2131" s="23"/>
      <c r="F2131" s="23"/>
      <c r="G2131" s="23"/>
    </row>
    <row r="2132" spans="1:7">
      <c r="A2132" s="27">
        <v>7811</v>
      </c>
      <c r="B2132" s="28" t="s">
        <v>2833</v>
      </c>
      <c r="C2132" s="23"/>
      <c r="D2132" s="23"/>
      <c r="E2132" s="23"/>
      <c r="F2132" s="23"/>
      <c r="G2132" s="23"/>
    </row>
    <row r="2133" spans="1:7">
      <c r="A2133" s="27">
        <v>7812</v>
      </c>
      <c r="B2133" s="28" t="s">
        <v>2833</v>
      </c>
      <c r="C2133" s="23"/>
      <c r="D2133" s="23"/>
      <c r="E2133" s="23"/>
      <c r="F2133" s="23"/>
      <c r="G2133" s="23"/>
    </row>
    <row r="2134" spans="1:7">
      <c r="A2134" s="27">
        <v>7812</v>
      </c>
      <c r="B2134" s="28" t="s">
        <v>2833</v>
      </c>
      <c r="C2134" s="23"/>
      <c r="D2134" s="23"/>
      <c r="E2134" s="23"/>
      <c r="F2134" s="23"/>
      <c r="G2134" s="23"/>
    </row>
    <row r="2135" spans="1:7">
      <c r="A2135" s="27">
        <v>7812</v>
      </c>
      <c r="B2135" s="28" t="s">
        <v>2833</v>
      </c>
      <c r="C2135" s="23"/>
      <c r="D2135" s="23"/>
      <c r="E2135" s="23"/>
      <c r="F2135" s="23"/>
      <c r="G2135" s="23"/>
    </row>
    <row r="2136" spans="1:7">
      <c r="A2136" s="27">
        <v>7812</v>
      </c>
      <c r="B2136" s="28" t="s">
        <v>2833</v>
      </c>
      <c r="C2136" s="23"/>
      <c r="D2136" s="23"/>
      <c r="E2136" s="23"/>
      <c r="F2136" s="23"/>
      <c r="G2136" s="23"/>
    </row>
    <row r="2137" spans="1:7">
      <c r="A2137" s="27">
        <v>7812</v>
      </c>
      <c r="B2137" s="28" t="s">
        <v>2833</v>
      </c>
      <c r="C2137" s="23"/>
      <c r="D2137" s="23"/>
      <c r="E2137" s="23"/>
      <c r="F2137" s="23"/>
      <c r="G2137" s="23"/>
    </row>
    <row r="2138" spans="1:7">
      <c r="A2138" s="27">
        <v>7812</v>
      </c>
      <c r="B2138" s="28" t="s">
        <v>2833</v>
      </c>
      <c r="C2138" s="23"/>
      <c r="D2138" s="23"/>
      <c r="E2138" s="23"/>
      <c r="F2138" s="23"/>
      <c r="G2138" s="23"/>
    </row>
    <row r="2139" spans="1:7">
      <c r="A2139" s="27">
        <v>7822</v>
      </c>
      <c r="B2139" s="28" t="s">
        <v>2833</v>
      </c>
      <c r="C2139" s="23"/>
      <c r="D2139" s="23"/>
      <c r="E2139" s="23"/>
      <c r="F2139" s="23"/>
      <c r="G2139" s="23"/>
    </row>
    <row r="2140" spans="1:7">
      <c r="A2140" s="27">
        <v>7822</v>
      </c>
      <c r="B2140" s="28" t="s">
        <v>2833</v>
      </c>
      <c r="C2140" s="23"/>
      <c r="D2140" s="23"/>
      <c r="E2140" s="23"/>
      <c r="F2140" s="23"/>
      <c r="G2140" s="23"/>
    </row>
    <row r="2141" spans="1:7">
      <c r="A2141" s="27">
        <v>7822</v>
      </c>
      <c r="B2141" s="28" t="s">
        <v>2833</v>
      </c>
      <c r="C2141" s="23"/>
      <c r="D2141" s="23"/>
      <c r="E2141" s="23"/>
      <c r="F2141" s="23"/>
      <c r="G2141" s="23"/>
    </row>
    <row r="2142" spans="1:7">
      <c r="A2142" s="27">
        <v>7823</v>
      </c>
      <c r="B2142" s="28" t="s">
        <v>2833</v>
      </c>
      <c r="C2142" s="23"/>
      <c r="D2142" s="23"/>
      <c r="E2142" s="23"/>
      <c r="F2142" s="23"/>
      <c r="G2142" s="23"/>
    </row>
    <row r="2143" spans="1:7">
      <c r="A2143" s="27">
        <v>7830</v>
      </c>
      <c r="B2143" s="28" t="s">
        <v>2834</v>
      </c>
      <c r="C2143" s="23"/>
      <c r="D2143" s="23"/>
      <c r="E2143" s="23"/>
      <c r="F2143" s="23"/>
      <c r="G2143" s="23"/>
    </row>
    <row r="2144" spans="1:7">
      <c r="A2144" s="27">
        <v>7830</v>
      </c>
      <c r="B2144" s="28" t="s">
        <v>2834</v>
      </c>
      <c r="C2144" s="23"/>
      <c r="D2144" s="23"/>
      <c r="E2144" s="23"/>
      <c r="F2144" s="23"/>
      <c r="G2144" s="23"/>
    </row>
    <row r="2145" spans="1:7">
      <c r="A2145" s="27">
        <v>7830</v>
      </c>
      <c r="B2145" s="28" t="s">
        <v>2834</v>
      </c>
      <c r="C2145" s="23"/>
      <c r="D2145" s="23"/>
      <c r="E2145" s="23"/>
      <c r="F2145" s="23"/>
      <c r="G2145" s="23"/>
    </row>
    <row r="2146" spans="1:7">
      <c r="A2146" s="27">
        <v>7830</v>
      </c>
      <c r="B2146" s="28" t="s">
        <v>2834</v>
      </c>
      <c r="C2146" s="23"/>
      <c r="D2146" s="23"/>
      <c r="E2146" s="23"/>
      <c r="F2146" s="23"/>
      <c r="G2146" s="23"/>
    </row>
    <row r="2147" spans="1:7">
      <c r="A2147" s="27">
        <v>7830</v>
      </c>
      <c r="B2147" s="28" t="s">
        <v>2834</v>
      </c>
      <c r="C2147" s="23"/>
      <c r="D2147" s="23"/>
      <c r="E2147" s="23"/>
      <c r="F2147" s="23"/>
      <c r="G2147" s="23"/>
    </row>
    <row r="2148" spans="1:7">
      <c r="A2148" s="27">
        <v>7830</v>
      </c>
      <c r="B2148" s="28" t="s">
        <v>2834</v>
      </c>
      <c r="C2148" s="23"/>
      <c r="D2148" s="23"/>
      <c r="E2148" s="23"/>
      <c r="F2148" s="23"/>
      <c r="G2148" s="23"/>
    </row>
    <row r="2149" spans="1:7">
      <c r="A2149" s="27">
        <v>7830</v>
      </c>
      <c r="B2149" s="28" t="s">
        <v>2834</v>
      </c>
      <c r="C2149" s="23"/>
      <c r="D2149" s="23"/>
      <c r="E2149" s="23"/>
      <c r="F2149" s="23"/>
      <c r="G2149" s="23"/>
    </row>
    <row r="2150" spans="1:7">
      <c r="A2150" s="27">
        <v>7830</v>
      </c>
      <c r="B2150" s="28" t="s">
        <v>2834</v>
      </c>
      <c r="C2150" s="23"/>
      <c r="D2150" s="23"/>
      <c r="E2150" s="23"/>
      <c r="F2150" s="23"/>
      <c r="G2150" s="23"/>
    </row>
    <row r="2151" spans="1:7">
      <c r="A2151" s="27">
        <v>7850</v>
      </c>
      <c r="B2151" s="28" t="s">
        <v>2835</v>
      </c>
      <c r="C2151" s="23"/>
      <c r="D2151" s="23"/>
      <c r="E2151" s="23"/>
      <c r="F2151" s="23"/>
      <c r="G2151" s="23"/>
    </row>
    <row r="2152" spans="1:7">
      <c r="A2152" s="27">
        <v>7850</v>
      </c>
      <c r="B2152" s="28" t="s">
        <v>2835</v>
      </c>
      <c r="C2152" s="23"/>
      <c r="D2152" s="23"/>
      <c r="E2152" s="23"/>
      <c r="F2152" s="23"/>
      <c r="G2152" s="23"/>
    </row>
    <row r="2153" spans="1:7">
      <c r="A2153" s="27">
        <v>7850</v>
      </c>
      <c r="B2153" s="28" t="s">
        <v>2835</v>
      </c>
      <c r="C2153" s="23"/>
      <c r="D2153" s="23"/>
      <c r="E2153" s="23"/>
      <c r="F2153" s="23"/>
      <c r="G2153" s="23"/>
    </row>
    <row r="2154" spans="1:7">
      <c r="A2154" s="27">
        <v>7860</v>
      </c>
      <c r="B2154" s="28" t="s">
        <v>2836</v>
      </c>
      <c r="C2154" s="23"/>
      <c r="D2154" s="23"/>
      <c r="E2154" s="23"/>
      <c r="F2154" s="23"/>
      <c r="G2154" s="23"/>
    </row>
    <row r="2155" spans="1:7">
      <c r="A2155" s="27">
        <v>7861</v>
      </c>
      <c r="B2155" s="28" t="s">
        <v>2836</v>
      </c>
      <c r="C2155" s="23"/>
      <c r="D2155" s="23"/>
      <c r="E2155" s="23"/>
      <c r="F2155" s="23"/>
      <c r="G2155" s="23"/>
    </row>
    <row r="2156" spans="1:7">
      <c r="A2156" s="27">
        <v>7861</v>
      </c>
      <c r="B2156" s="28" t="s">
        <v>2836</v>
      </c>
      <c r="C2156" s="23"/>
      <c r="D2156" s="23"/>
      <c r="E2156" s="23"/>
      <c r="F2156" s="23"/>
      <c r="G2156" s="23"/>
    </row>
    <row r="2157" spans="1:7">
      <c r="A2157" s="27">
        <v>7862</v>
      </c>
      <c r="B2157" s="28" t="s">
        <v>2836</v>
      </c>
      <c r="C2157" s="23"/>
      <c r="D2157" s="23"/>
      <c r="E2157" s="23"/>
      <c r="F2157" s="23"/>
      <c r="G2157" s="23"/>
    </row>
    <row r="2158" spans="1:7">
      <c r="A2158" s="27">
        <v>7863</v>
      </c>
      <c r="B2158" s="28" t="s">
        <v>2836</v>
      </c>
      <c r="C2158" s="23"/>
      <c r="D2158" s="23"/>
      <c r="E2158" s="23"/>
      <c r="F2158" s="23"/>
      <c r="G2158" s="23"/>
    </row>
    <row r="2159" spans="1:7">
      <c r="A2159" s="27">
        <v>7864</v>
      </c>
      <c r="B2159" s="28" t="s">
        <v>2836</v>
      </c>
      <c r="C2159" s="23"/>
      <c r="D2159" s="23"/>
      <c r="E2159" s="23"/>
      <c r="F2159" s="23"/>
      <c r="G2159" s="23"/>
    </row>
    <row r="2160" spans="1:7">
      <c r="A2160" s="27">
        <v>7866</v>
      </c>
      <c r="B2160" s="28" t="s">
        <v>2836</v>
      </c>
      <c r="C2160" s="23"/>
      <c r="D2160" s="23"/>
      <c r="E2160" s="23"/>
      <c r="F2160" s="23"/>
      <c r="G2160" s="23"/>
    </row>
    <row r="2161" spans="1:7">
      <c r="A2161" s="27">
        <v>7866</v>
      </c>
      <c r="B2161" s="28" t="s">
        <v>2836</v>
      </c>
      <c r="C2161" s="23"/>
      <c r="D2161" s="23"/>
      <c r="E2161" s="23"/>
      <c r="F2161" s="23"/>
      <c r="G2161" s="23"/>
    </row>
    <row r="2162" spans="1:7">
      <c r="A2162" s="27">
        <v>7870</v>
      </c>
      <c r="B2162" s="28" t="s">
        <v>2837</v>
      </c>
      <c r="C2162" s="23"/>
      <c r="D2162" s="23"/>
      <c r="E2162" s="23"/>
      <c r="F2162" s="23"/>
      <c r="G2162" s="23"/>
    </row>
    <row r="2163" spans="1:7">
      <c r="A2163" s="27">
        <v>7870</v>
      </c>
      <c r="B2163" s="28" t="s">
        <v>2837</v>
      </c>
      <c r="C2163" s="23"/>
      <c r="D2163" s="23"/>
      <c r="E2163" s="23"/>
      <c r="F2163" s="23"/>
      <c r="G2163" s="23"/>
    </row>
    <row r="2164" spans="1:7">
      <c r="A2164" s="27">
        <v>7870</v>
      </c>
      <c r="B2164" s="28" t="s">
        <v>2837</v>
      </c>
      <c r="C2164" s="23"/>
      <c r="D2164" s="23"/>
      <c r="E2164" s="23"/>
      <c r="F2164" s="23"/>
      <c r="G2164" s="23"/>
    </row>
    <row r="2165" spans="1:7">
      <c r="A2165" s="27">
        <v>7870</v>
      </c>
      <c r="B2165" s="28" t="s">
        <v>2837</v>
      </c>
      <c r="C2165" s="23"/>
      <c r="D2165" s="23"/>
      <c r="E2165" s="23"/>
      <c r="F2165" s="23"/>
      <c r="G2165" s="23"/>
    </row>
    <row r="2166" spans="1:7">
      <c r="A2166" s="27">
        <v>7870</v>
      </c>
      <c r="B2166" s="28" t="s">
        <v>2837</v>
      </c>
      <c r="C2166" s="23"/>
      <c r="D2166" s="23"/>
      <c r="E2166" s="23"/>
      <c r="F2166" s="23"/>
      <c r="G2166" s="23"/>
    </row>
    <row r="2167" spans="1:7">
      <c r="A2167" s="27">
        <v>7880</v>
      </c>
      <c r="B2167" s="28" t="s">
        <v>2838</v>
      </c>
      <c r="C2167" s="23"/>
      <c r="D2167" s="23"/>
      <c r="E2167" s="23"/>
      <c r="F2167" s="23"/>
      <c r="G2167" s="23"/>
    </row>
    <row r="2168" spans="1:7">
      <c r="A2168" s="27">
        <v>7890</v>
      </c>
      <c r="B2168" s="28" t="s">
        <v>2839</v>
      </c>
      <c r="C2168" s="23"/>
      <c r="D2168" s="23"/>
      <c r="E2168" s="23"/>
      <c r="F2168" s="23"/>
      <c r="G2168" s="23"/>
    </row>
    <row r="2169" spans="1:7">
      <c r="A2169" s="27">
        <v>7890</v>
      </c>
      <c r="B2169" s="28" t="s">
        <v>2839</v>
      </c>
      <c r="C2169" s="23"/>
      <c r="D2169" s="23"/>
      <c r="E2169" s="23"/>
      <c r="F2169" s="23"/>
      <c r="G2169" s="23"/>
    </row>
    <row r="2170" spans="1:7">
      <c r="A2170" s="27">
        <v>7890</v>
      </c>
      <c r="B2170" s="28" t="s">
        <v>2839</v>
      </c>
      <c r="C2170" s="23"/>
      <c r="D2170" s="23"/>
      <c r="E2170" s="23"/>
      <c r="F2170" s="23"/>
      <c r="G2170" s="23"/>
    </row>
    <row r="2171" spans="1:7">
      <c r="A2171" s="27">
        <v>7900</v>
      </c>
      <c r="B2171" s="28" t="s">
        <v>2840</v>
      </c>
      <c r="C2171" s="23"/>
      <c r="D2171" s="23"/>
      <c r="E2171" s="23"/>
      <c r="F2171" s="23"/>
      <c r="G2171" s="23"/>
    </row>
    <row r="2172" spans="1:7">
      <c r="A2172" s="27">
        <v>7900</v>
      </c>
      <c r="B2172" s="28" t="s">
        <v>2840</v>
      </c>
      <c r="C2172" s="23"/>
      <c r="D2172" s="23"/>
      <c r="E2172" s="23"/>
      <c r="F2172" s="23"/>
      <c r="G2172" s="23"/>
    </row>
    <row r="2173" spans="1:7">
      <c r="A2173" s="27">
        <v>7901</v>
      </c>
      <c r="B2173" s="28" t="s">
        <v>2840</v>
      </c>
      <c r="C2173" s="23"/>
      <c r="D2173" s="23"/>
      <c r="E2173" s="23"/>
      <c r="F2173" s="23"/>
      <c r="G2173" s="23"/>
    </row>
    <row r="2174" spans="1:7">
      <c r="A2174" s="27">
        <v>7903</v>
      </c>
      <c r="B2174" s="28" t="s">
        <v>2840</v>
      </c>
      <c r="C2174" s="23"/>
      <c r="D2174" s="23"/>
      <c r="E2174" s="23"/>
      <c r="F2174" s="23"/>
      <c r="G2174" s="23"/>
    </row>
    <row r="2175" spans="1:7">
      <c r="A2175" s="27">
        <v>7903</v>
      </c>
      <c r="B2175" s="28" t="s">
        <v>2840</v>
      </c>
      <c r="C2175" s="23"/>
      <c r="D2175" s="23"/>
      <c r="E2175" s="23"/>
      <c r="F2175" s="23"/>
      <c r="G2175" s="23"/>
    </row>
    <row r="2176" spans="1:7">
      <c r="A2176" s="27">
        <v>7903</v>
      </c>
      <c r="B2176" s="28" t="s">
        <v>2840</v>
      </c>
      <c r="C2176" s="23"/>
      <c r="D2176" s="23"/>
      <c r="E2176" s="23"/>
      <c r="F2176" s="23"/>
      <c r="G2176" s="23"/>
    </row>
    <row r="2177" spans="1:7">
      <c r="A2177" s="27">
        <v>7904</v>
      </c>
      <c r="B2177" s="28" t="s">
        <v>2840</v>
      </c>
      <c r="C2177" s="23"/>
      <c r="D2177" s="23"/>
      <c r="E2177" s="23"/>
      <c r="F2177" s="23"/>
      <c r="G2177" s="23"/>
    </row>
    <row r="2178" spans="1:7">
      <c r="A2178" s="27">
        <v>7904</v>
      </c>
      <c r="B2178" s="28" t="s">
        <v>2840</v>
      </c>
      <c r="C2178" s="23"/>
      <c r="D2178" s="23"/>
      <c r="E2178" s="23"/>
      <c r="F2178" s="23"/>
      <c r="G2178" s="23"/>
    </row>
    <row r="2179" spans="1:7">
      <c r="A2179" s="27">
        <v>7904</v>
      </c>
      <c r="B2179" s="28" t="s">
        <v>2840</v>
      </c>
      <c r="C2179" s="23"/>
      <c r="D2179" s="23"/>
      <c r="E2179" s="23"/>
      <c r="F2179" s="23"/>
      <c r="G2179" s="23"/>
    </row>
    <row r="2180" spans="1:7">
      <c r="A2180" s="27">
        <v>7906</v>
      </c>
      <c r="B2180" s="28" t="s">
        <v>2840</v>
      </c>
      <c r="C2180" s="23"/>
      <c r="D2180" s="23"/>
      <c r="E2180" s="23"/>
      <c r="F2180" s="23"/>
      <c r="G2180" s="23"/>
    </row>
    <row r="2181" spans="1:7">
      <c r="A2181" s="27">
        <v>7910</v>
      </c>
      <c r="B2181" s="28" t="s">
        <v>2841</v>
      </c>
      <c r="C2181" s="23"/>
      <c r="D2181" s="23"/>
      <c r="E2181" s="23"/>
      <c r="F2181" s="23"/>
      <c r="G2181" s="23"/>
    </row>
    <row r="2182" spans="1:7">
      <c r="A2182" s="27">
        <v>7910</v>
      </c>
      <c r="B2182" s="28" t="s">
        <v>2841</v>
      </c>
      <c r="C2182" s="23"/>
      <c r="D2182" s="23"/>
      <c r="E2182" s="23"/>
      <c r="F2182" s="23"/>
      <c r="G2182" s="23"/>
    </row>
    <row r="2183" spans="1:7">
      <c r="A2183" s="27">
        <v>7910</v>
      </c>
      <c r="B2183" s="28" t="s">
        <v>2841</v>
      </c>
      <c r="C2183" s="23"/>
      <c r="D2183" s="23"/>
      <c r="E2183" s="23"/>
      <c r="F2183" s="23"/>
      <c r="G2183" s="23"/>
    </row>
    <row r="2184" spans="1:7">
      <c r="A2184" s="27">
        <v>7910</v>
      </c>
      <c r="B2184" s="28" t="s">
        <v>2841</v>
      </c>
      <c r="C2184" s="23"/>
      <c r="D2184" s="23"/>
      <c r="E2184" s="23"/>
      <c r="F2184" s="23"/>
      <c r="G2184" s="23"/>
    </row>
    <row r="2185" spans="1:7">
      <c r="A2185" s="27">
        <v>7910</v>
      </c>
      <c r="B2185" s="28" t="s">
        <v>2841</v>
      </c>
      <c r="C2185" s="23"/>
      <c r="D2185" s="23"/>
      <c r="E2185" s="23"/>
      <c r="F2185" s="23"/>
      <c r="G2185" s="23"/>
    </row>
    <row r="2186" spans="1:7">
      <c r="A2186" s="27">
        <v>7910</v>
      </c>
      <c r="B2186" s="28" t="s">
        <v>2841</v>
      </c>
      <c r="C2186" s="23"/>
      <c r="D2186" s="23"/>
      <c r="E2186" s="23"/>
      <c r="F2186" s="23"/>
      <c r="G2186" s="23"/>
    </row>
    <row r="2187" spans="1:7">
      <c r="A2187" s="27">
        <v>7910</v>
      </c>
      <c r="B2187" s="28" t="s">
        <v>2841</v>
      </c>
      <c r="C2187" s="23"/>
      <c r="D2187" s="23"/>
      <c r="E2187" s="23"/>
      <c r="F2187" s="23"/>
      <c r="G2187" s="23"/>
    </row>
    <row r="2188" spans="1:7">
      <c r="A2188" s="27">
        <v>7911</v>
      </c>
      <c r="B2188" s="28" t="s">
        <v>2841</v>
      </c>
      <c r="C2188" s="23"/>
      <c r="D2188" s="23"/>
      <c r="E2188" s="23"/>
      <c r="F2188" s="23"/>
      <c r="G2188" s="23"/>
    </row>
    <row r="2189" spans="1:7">
      <c r="A2189" s="27">
        <v>7911</v>
      </c>
      <c r="B2189" s="28" t="s">
        <v>2841</v>
      </c>
      <c r="C2189" s="23"/>
      <c r="D2189" s="23"/>
      <c r="E2189" s="23"/>
      <c r="F2189" s="23"/>
      <c r="G2189" s="23"/>
    </row>
    <row r="2190" spans="1:7">
      <c r="A2190" s="27">
        <v>7911</v>
      </c>
      <c r="B2190" s="28" t="s">
        <v>2841</v>
      </c>
      <c r="C2190" s="23"/>
      <c r="D2190" s="23"/>
      <c r="E2190" s="23"/>
      <c r="F2190" s="23"/>
      <c r="G2190" s="23"/>
    </row>
    <row r="2191" spans="1:7">
      <c r="A2191" s="27">
        <v>7911</v>
      </c>
      <c r="B2191" s="28" t="s">
        <v>2841</v>
      </c>
      <c r="C2191" s="23"/>
      <c r="D2191" s="23"/>
      <c r="E2191" s="23"/>
      <c r="F2191" s="23"/>
      <c r="G2191" s="23"/>
    </row>
    <row r="2192" spans="1:7">
      <c r="A2192" s="27">
        <v>7911</v>
      </c>
      <c r="B2192" s="28" t="s">
        <v>2841</v>
      </c>
      <c r="C2192" s="23"/>
      <c r="D2192" s="23"/>
      <c r="E2192" s="23"/>
      <c r="F2192" s="23"/>
      <c r="G2192" s="23"/>
    </row>
    <row r="2193" spans="1:7">
      <c r="A2193" s="27">
        <v>7911</v>
      </c>
      <c r="B2193" s="28" t="s">
        <v>2841</v>
      </c>
      <c r="C2193" s="23"/>
      <c r="D2193" s="23"/>
      <c r="E2193" s="23"/>
      <c r="F2193" s="23"/>
      <c r="G2193" s="23"/>
    </row>
    <row r="2194" spans="1:7">
      <c r="A2194" s="27">
        <v>7911</v>
      </c>
      <c r="B2194" s="28" t="s">
        <v>2841</v>
      </c>
      <c r="C2194" s="23"/>
      <c r="D2194" s="23"/>
      <c r="E2194" s="23"/>
      <c r="F2194" s="23"/>
      <c r="G2194" s="23"/>
    </row>
    <row r="2195" spans="1:7">
      <c r="A2195" s="27">
        <v>7912</v>
      </c>
      <c r="B2195" s="28" t="s">
        <v>2841</v>
      </c>
      <c r="C2195" s="23"/>
      <c r="D2195" s="23"/>
      <c r="E2195" s="23"/>
      <c r="F2195" s="23"/>
      <c r="G2195" s="23"/>
    </row>
    <row r="2196" spans="1:7">
      <c r="A2196" s="27">
        <v>7912</v>
      </c>
      <c r="B2196" s="28" t="s">
        <v>2841</v>
      </c>
      <c r="C2196" s="23"/>
      <c r="D2196" s="23"/>
      <c r="E2196" s="23"/>
      <c r="F2196" s="23"/>
      <c r="G2196" s="23"/>
    </row>
    <row r="2197" spans="1:7">
      <c r="A2197" s="27">
        <v>7940</v>
      </c>
      <c r="B2197" s="28" t="s">
        <v>2842</v>
      </c>
      <c r="C2197" s="23"/>
      <c r="D2197" s="23"/>
      <c r="E2197" s="23"/>
      <c r="F2197" s="23"/>
      <c r="G2197" s="23"/>
    </row>
    <row r="2198" spans="1:7">
      <c r="A2198" s="27">
        <v>7940</v>
      </c>
      <c r="B2198" s="28" t="s">
        <v>2842</v>
      </c>
      <c r="C2198" s="23"/>
      <c r="D2198" s="23"/>
      <c r="E2198" s="23"/>
      <c r="F2198" s="23"/>
      <c r="G2198" s="23"/>
    </row>
    <row r="2199" spans="1:7">
      <c r="A2199" s="27">
        <v>7941</v>
      </c>
      <c r="B2199" s="28" t="s">
        <v>2842</v>
      </c>
      <c r="C2199" s="23"/>
      <c r="D2199" s="23"/>
      <c r="E2199" s="23"/>
      <c r="F2199" s="23"/>
      <c r="G2199" s="23"/>
    </row>
    <row r="2200" spans="1:7">
      <c r="A2200" s="27">
        <v>7942</v>
      </c>
      <c r="B2200" s="28" t="s">
        <v>2842</v>
      </c>
      <c r="C2200" s="23"/>
      <c r="D2200" s="23"/>
      <c r="E2200" s="23"/>
      <c r="F2200" s="23"/>
      <c r="G2200" s="23"/>
    </row>
    <row r="2201" spans="1:7">
      <c r="A2201" s="27">
        <v>7943</v>
      </c>
      <c r="B2201" s="28" t="s">
        <v>2842</v>
      </c>
      <c r="C2201" s="23"/>
      <c r="D2201" s="23"/>
      <c r="E2201" s="23"/>
      <c r="F2201" s="23"/>
      <c r="G2201" s="23"/>
    </row>
    <row r="2202" spans="1:7">
      <c r="A2202" s="27">
        <v>7950</v>
      </c>
      <c r="B2202" s="28" t="s">
        <v>2843</v>
      </c>
      <c r="C2202" s="23"/>
      <c r="D2202" s="23"/>
      <c r="E2202" s="23"/>
      <c r="F2202" s="23"/>
      <c r="G2202" s="23"/>
    </row>
    <row r="2203" spans="1:7">
      <c r="A2203" s="27">
        <v>7950</v>
      </c>
      <c r="B2203" s="28" t="s">
        <v>2843</v>
      </c>
      <c r="C2203" s="23"/>
      <c r="D2203" s="23"/>
      <c r="E2203" s="23"/>
      <c r="F2203" s="23"/>
      <c r="G2203" s="23"/>
    </row>
    <row r="2204" spans="1:7">
      <c r="A2204" s="27">
        <v>7950</v>
      </c>
      <c r="B2204" s="28" t="s">
        <v>2843</v>
      </c>
      <c r="C2204" s="23"/>
      <c r="D2204" s="23"/>
      <c r="E2204" s="23"/>
      <c r="F2204" s="23"/>
      <c r="G2204" s="23"/>
    </row>
    <row r="2205" spans="1:7">
      <c r="A2205" s="27">
        <v>7950</v>
      </c>
      <c r="B2205" s="28" t="s">
        <v>2843</v>
      </c>
      <c r="C2205" s="23"/>
      <c r="D2205" s="23"/>
      <c r="E2205" s="23"/>
      <c r="F2205" s="23"/>
      <c r="G2205" s="23"/>
    </row>
    <row r="2206" spans="1:7">
      <c r="A2206" s="27">
        <v>7950</v>
      </c>
      <c r="B2206" s="28" t="s">
        <v>2843</v>
      </c>
      <c r="C2206" s="23"/>
      <c r="D2206" s="23"/>
      <c r="E2206" s="23"/>
      <c r="F2206" s="23"/>
      <c r="G2206" s="23"/>
    </row>
    <row r="2207" spans="1:7">
      <c r="A2207" s="27">
        <v>7951</v>
      </c>
      <c r="B2207" s="28" t="s">
        <v>2843</v>
      </c>
      <c r="C2207" s="23"/>
      <c r="D2207" s="23"/>
      <c r="E2207" s="23"/>
      <c r="F2207" s="23"/>
      <c r="G2207" s="23"/>
    </row>
    <row r="2208" spans="1:7">
      <c r="A2208" s="27">
        <v>7970</v>
      </c>
      <c r="B2208" s="28" t="s">
        <v>2844</v>
      </c>
      <c r="C2208" s="23"/>
      <c r="D2208" s="23"/>
      <c r="E2208" s="23"/>
      <c r="F2208" s="23"/>
      <c r="G2208" s="23"/>
    </row>
    <row r="2209" spans="1:7">
      <c r="A2209" s="27">
        <v>7971</v>
      </c>
      <c r="B2209" s="28" t="s">
        <v>2844</v>
      </c>
      <c r="C2209" s="23"/>
      <c r="D2209" s="23"/>
      <c r="E2209" s="23"/>
      <c r="F2209" s="23"/>
      <c r="G2209" s="23"/>
    </row>
    <row r="2210" spans="1:7">
      <c r="A2210" s="27">
        <v>7971</v>
      </c>
      <c r="B2210" s="28" t="s">
        <v>2844</v>
      </c>
      <c r="C2210" s="23"/>
      <c r="D2210" s="23"/>
      <c r="E2210" s="23"/>
      <c r="F2210" s="23"/>
      <c r="G2210" s="23"/>
    </row>
    <row r="2211" spans="1:7">
      <c r="A2211" s="27">
        <v>7971</v>
      </c>
      <c r="B2211" s="28" t="s">
        <v>2844</v>
      </c>
      <c r="C2211" s="23"/>
      <c r="D2211" s="23"/>
      <c r="E2211" s="23"/>
      <c r="F2211" s="23"/>
      <c r="G2211" s="23"/>
    </row>
    <row r="2212" spans="1:7">
      <c r="A2212" s="27">
        <v>7971</v>
      </c>
      <c r="B2212" s="28" t="s">
        <v>2844</v>
      </c>
      <c r="C2212" s="23"/>
      <c r="D2212" s="23"/>
      <c r="E2212" s="23"/>
      <c r="F2212" s="23"/>
      <c r="G2212" s="23"/>
    </row>
    <row r="2213" spans="1:7">
      <c r="A2213" s="27">
        <v>7972</v>
      </c>
      <c r="B2213" s="28" t="s">
        <v>2844</v>
      </c>
      <c r="C2213" s="23"/>
      <c r="D2213" s="23"/>
      <c r="E2213" s="23"/>
      <c r="F2213" s="23"/>
      <c r="G2213" s="23"/>
    </row>
    <row r="2214" spans="1:7">
      <c r="A2214" s="27">
        <v>7972</v>
      </c>
      <c r="B2214" s="28" t="s">
        <v>2844</v>
      </c>
      <c r="C2214" s="23"/>
      <c r="D2214" s="23"/>
      <c r="E2214" s="23"/>
      <c r="F2214" s="23"/>
      <c r="G2214" s="23"/>
    </row>
    <row r="2215" spans="1:7">
      <c r="A2215" s="27">
        <v>7972</v>
      </c>
      <c r="B2215" s="28" t="s">
        <v>2844</v>
      </c>
      <c r="C2215" s="23"/>
      <c r="D2215" s="23"/>
      <c r="E2215" s="23"/>
      <c r="F2215" s="23"/>
      <c r="G2215" s="23"/>
    </row>
    <row r="2216" spans="1:7">
      <c r="A2216" s="27">
        <v>7973</v>
      </c>
      <c r="B2216" s="28" t="s">
        <v>2844</v>
      </c>
      <c r="C2216" s="23"/>
      <c r="D2216" s="23"/>
      <c r="E2216" s="23"/>
      <c r="F2216" s="23"/>
      <c r="G2216" s="23"/>
    </row>
    <row r="2217" spans="1:7">
      <c r="A2217" s="27">
        <v>7973</v>
      </c>
      <c r="B2217" s="28" t="s">
        <v>2844</v>
      </c>
      <c r="C2217" s="23"/>
      <c r="D2217" s="23"/>
      <c r="E2217" s="23"/>
      <c r="F2217" s="23"/>
      <c r="G2217" s="23"/>
    </row>
    <row r="2218" spans="1:7">
      <c r="A2218" s="27">
        <v>8000</v>
      </c>
      <c r="B2218" s="28" t="s">
        <v>2845</v>
      </c>
      <c r="C2218" s="23"/>
      <c r="D2218" s="23"/>
      <c r="E2218" s="23"/>
      <c r="F2218" s="23"/>
      <c r="G2218" s="23"/>
    </row>
    <row r="2219" spans="1:7">
      <c r="A2219" s="27">
        <v>8000</v>
      </c>
      <c r="B2219" s="28" t="s">
        <v>2845</v>
      </c>
      <c r="C2219" s="23"/>
      <c r="D2219" s="23"/>
      <c r="E2219" s="23"/>
      <c r="F2219" s="23"/>
      <c r="G2219" s="23"/>
    </row>
    <row r="2220" spans="1:7">
      <c r="A2220" s="27">
        <v>8020</v>
      </c>
      <c r="B2220" s="28" t="s">
        <v>2846</v>
      </c>
      <c r="C2220" s="23"/>
      <c r="D2220" s="23"/>
      <c r="E2220" s="23"/>
      <c r="F2220" s="23"/>
      <c r="G2220" s="23"/>
    </row>
    <row r="2221" spans="1:7">
      <c r="A2221" s="27">
        <v>8020</v>
      </c>
      <c r="B2221" s="28" t="s">
        <v>2846</v>
      </c>
      <c r="C2221" s="23"/>
      <c r="D2221" s="23"/>
      <c r="E2221" s="23"/>
      <c r="F2221" s="23"/>
      <c r="G2221" s="23"/>
    </row>
    <row r="2222" spans="1:7">
      <c r="A2222" s="27">
        <v>8020</v>
      </c>
      <c r="B2222" s="28" t="s">
        <v>2846</v>
      </c>
      <c r="C2222" s="23"/>
      <c r="D2222" s="23"/>
      <c r="E2222" s="23"/>
      <c r="F2222" s="23"/>
      <c r="G2222" s="23"/>
    </row>
    <row r="2223" spans="1:7">
      <c r="A2223" s="27">
        <v>8020</v>
      </c>
      <c r="B2223" s="28" t="s">
        <v>2846</v>
      </c>
      <c r="C2223" s="23"/>
      <c r="D2223" s="23"/>
      <c r="E2223" s="23"/>
      <c r="F2223" s="23"/>
      <c r="G2223" s="23"/>
    </row>
    <row r="2224" spans="1:7">
      <c r="A2224" s="27">
        <v>8200</v>
      </c>
      <c r="B2224" s="28" t="s">
        <v>2845</v>
      </c>
      <c r="C2224" s="23"/>
      <c r="D2224" s="23"/>
      <c r="E2224" s="23"/>
      <c r="F2224" s="23"/>
      <c r="G2224" s="23"/>
    </row>
    <row r="2225" spans="1:7">
      <c r="A2225" s="27">
        <v>8200</v>
      </c>
      <c r="B2225" s="28" t="s">
        <v>2845</v>
      </c>
      <c r="C2225" s="23"/>
      <c r="D2225" s="23"/>
      <c r="E2225" s="23"/>
      <c r="F2225" s="23"/>
      <c r="G2225" s="23"/>
    </row>
    <row r="2226" spans="1:7">
      <c r="A2226" s="27">
        <v>8210</v>
      </c>
      <c r="B2226" s="28" t="s">
        <v>2847</v>
      </c>
      <c r="C2226" s="23"/>
      <c r="D2226" s="23"/>
      <c r="E2226" s="23"/>
      <c r="F2226" s="23"/>
      <c r="G2226" s="23"/>
    </row>
    <row r="2227" spans="1:7">
      <c r="A2227" s="27">
        <v>8210</v>
      </c>
      <c r="B2227" s="28" t="s">
        <v>2847</v>
      </c>
      <c r="C2227" s="23"/>
      <c r="D2227" s="23"/>
      <c r="E2227" s="23"/>
      <c r="F2227" s="23"/>
      <c r="G2227" s="23"/>
    </row>
    <row r="2228" spans="1:7">
      <c r="A2228" s="27">
        <v>8210</v>
      </c>
      <c r="B2228" s="28" t="s">
        <v>2847</v>
      </c>
      <c r="C2228" s="23"/>
      <c r="D2228" s="23"/>
      <c r="E2228" s="23"/>
      <c r="F2228" s="23"/>
      <c r="G2228" s="23"/>
    </row>
    <row r="2229" spans="1:7">
      <c r="A2229" s="27">
        <v>8211</v>
      </c>
      <c r="B2229" s="28" t="s">
        <v>2847</v>
      </c>
      <c r="C2229" s="23"/>
      <c r="D2229" s="23"/>
      <c r="E2229" s="23"/>
      <c r="F2229" s="23"/>
      <c r="G2229" s="23"/>
    </row>
    <row r="2230" spans="1:7">
      <c r="A2230" s="27">
        <v>8300</v>
      </c>
      <c r="B2230" s="28" t="s">
        <v>2848</v>
      </c>
      <c r="C2230" s="23"/>
      <c r="D2230" s="23"/>
      <c r="E2230" s="23"/>
      <c r="F2230" s="23"/>
      <c r="G2230" s="23"/>
    </row>
    <row r="2231" spans="1:7">
      <c r="A2231" s="27">
        <v>8300</v>
      </c>
      <c r="B2231" s="28" t="s">
        <v>2848</v>
      </c>
      <c r="C2231" s="23"/>
      <c r="D2231" s="23"/>
      <c r="E2231" s="23"/>
      <c r="F2231" s="23"/>
      <c r="G2231" s="23"/>
    </row>
    <row r="2232" spans="1:7">
      <c r="A2232" s="27">
        <v>8301</v>
      </c>
      <c r="B2232" s="28" t="s">
        <v>2848</v>
      </c>
      <c r="C2232" s="23"/>
      <c r="D2232" s="23"/>
      <c r="E2232" s="23"/>
      <c r="F2232" s="23"/>
      <c r="G2232" s="23"/>
    </row>
    <row r="2233" spans="1:7">
      <c r="A2233" s="27">
        <v>8301</v>
      </c>
      <c r="B2233" s="28" t="s">
        <v>2848</v>
      </c>
      <c r="C2233" s="23"/>
      <c r="D2233" s="23"/>
      <c r="E2233" s="23"/>
      <c r="F2233" s="23"/>
      <c r="G2233" s="23"/>
    </row>
    <row r="2234" spans="1:7">
      <c r="A2234" s="27">
        <v>8310</v>
      </c>
      <c r="B2234" s="28" t="s">
        <v>2845</v>
      </c>
      <c r="C2234" s="23"/>
      <c r="D2234" s="23"/>
      <c r="E2234" s="23"/>
      <c r="F2234" s="23"/>
      <c r="G2234" s="23"/>
    </row>
    <row r="2235" spans="1:7">
      <c r="A2235" s="27">
        <v>8310</v>
      </c>
      <c r="B2235" s="28" t="s">
        <v>2845</v>
      </c>
      <c r="C2235" s="23"/>
      <c r="D2235" s="23"/>
      <c r="E2235" s="23"/>
      <c r="F2235" s="23"/>
      <c r="G2235" s="23"/>
    </row>
    <row r="2236" spans="1:7">
      <c r="A2236" s="27">
        <v>8340</v>
      </c>
      <c r="B2236" s="28" t="s">
        <v>2849</v>
      </c>
      <c r="C2236" s="23"/>
      <c r="D2236" s="23"/>
      <c r="E2236" s="23"/>
      <c r="F2236" s="23"/>
      <c r="G2236" s="23"/>
    </row>
    <row r="2237" spans="1:7">
      <c r="A2237" s="27">
        <v>8340</v>
      </c>
      <c r="B2237" s="28" t="s">
        <v>2849</v>
      </c>
      <c r="C2237" s="23"/>
      <c r="D2237" s="23"/>
      <c r="E2237" s="23"/>
      <c r="F2237" s="23"/>
      <c r="G2237" s="23"/>
    </row>
    <row r="2238" spans="1:7">
      <c r="A2238" s="27">
        <v>8340</v>
      </c>
      <c r="B2238" s="28" t="s">
        <v>2849</v>
      </c>
      <c r="C2238" s="23"/>
      <c r="D2238" s="23"/>
      <c r="E2238" s="23"/>
      <c r="F2238" s="23"/>
      <c r="G2238" s="23"/>
    </row>
    <row r="2239" spans="1:7">
      <c r="A2239" s="27">
        <v>8340</v>
      </c>
      <c r="B2239" s="28" t="s">
        <v>2849</v>
      </c>
      <c r="C2239" s="23"/>
      <c r="D2239" s="23"/>
      <c r="E2239" s="23"/>
      <c r="F2239" s="23"/>
      <c r="G2239" s="23"/>
    </row>
    <row r="2240" spans="1:7">
      <c r="A2240" s="27">
        <v>8340</v>
      </c>
      <c r="B2240" s="28" t="s">
        <v>2849</v>
      </c>
      <c r="C2240" s="23"/>
      <c r="D2240" s="23"/>
      <c r="E2240" s="23"/>
      <c r="F2240" s="23"/>
      <c r="G2240" s="23"/>
    </row>
    <row r="2241" spans="1:7">
      <c r="A2241" s="27">
        <v>8340</v>
      </c>
      <c r="B2241" s="28" t="s">
        <v>2849</v>
      </c>
      <c r="C2241" s="23"/>
      <c r="D2241" s="23"/>
      <c r="E2241" s="23"/>
      <c r="F2241" s="23"/>
      <c r="G2241" s="23"/>
    </row>
    <row r="2242" spans="1:7">
      <c r="A2242" s="27">
        <v>8370</v>
      </c>
      <c r="B2242" s="28" t="s">
        <v>2850</v>
      </c>
      <c r="C2242" s="23"/>
      <c r="D2242" s="23"/>
      <c r="E2242" s="23"/>
      <c r="F2242" s="23"/>
      <c r="G2242" s="23"/>
    </row>
    <row r="2243" spans="1:7">
      <c r="A2243" s="27">
        <v>8370</v>
      </c>
      <c r="B2243" s="28" t="s">
        <v>2850</v>
      </c>
      <c r="C2243" s="23"/>
      <c r="D2243" s="23"/>
      <c r="E2243" s="23"/>
      <c r="F2243" s="23"/>
      <c r="G2243" s="23"/>
    </row>
    <row r="2244" spans="1:7">
      <c r="A2244" s="27">
        <v>8377</v>
      </c>
      <c r="B2244" s="28" t="s">
        <v>2851</v>
      </c>
      <c r="C2244" s="23"/>
      <c r="D2244" s="23"/>
      <c r="E2244" s="23"/>
      <c r="F2244" s="23"/>
      <c r="G2244" s="23"/>
    </row>
    <row r="2245" spans="1:7">
      <c r="A2245" s="27">
        <v>8377</v>
      </c>
      <c r="B2245" s="28" t="s">
        <v>2851</v>
      </c>
      <c r="C2245" s="23"/>
      <c r="D2245" s="23"/>
      <c r="E2245" s="23"/>
      <c r="F2245" s="23"/>
      <c r="G2245" s="23"/>
    </row>
    <row r="2246" spans="1:7">
      <c r="A2246" s="27">
        <v>8377</v>
      </c>
      <c r="B2246" s="28" t="s">
        <v>2851</v>
      </c>
      <c r="C2246" s="23"/>
      <c r="D2246" s="23"/>
      <c r="E2246" s="23"/>
      <c r="F2246" s="23"/>
      <c r="G2246" s="23"/>
    </row>
    <row r="2247" spans="1:7">
      <c r="A2247" s="27">
        <v>8377</v>
      </c>
      <c r="B2247" s="28" t="s">
        <v>2851</v>
      </c>
      <c r="C2247" s="23"/>
      <c r="D2247" s="23"/>
      <c r="E2247" s="23"/>
      <c r="F2247" s="23"/>
      <c r="G2247" s="23"/>
    </row>
    <row r="2248" spans="1:7">
      <c r="A2248" s="27">
        <v>8380</v>
      </c>
      <c r="B2248" s="28" t="s">
        <v>2845</v>
      </c>
      <c r="C2248" s="23"/>
      <c r="D2248" s="23"/>
      <c r="E2248" s="23"/>
      <c r="F2248" s="23"/>
      <c r="G2248" s="23"/>
    </row>
    <row r="2249" spans="1:7">
      <c r="A2249" s="27">
        <v>8380</v>
      </c>
      <c r="B2249" s="28" t="s">
        <v>2845</v>
      </c>
      <c r="C2249" s="23"/>
      <c r="D2249" s="23"/>
      <c r="E2249" s="23"/>
      <c r="F2249" s="23"/>
      <c r="G2249" s="23"/>
    </row>
    <row r="2250" spans="1:7">
      <c r="A2250" s="27">
        <v>8380</v>
      </c>
      <c r="B2250" s="28" t="s">
        <v>2845</v>
      </c>
      <c r="C2250" s="23"/>
      <c r="D2250" s="23"/>
      <c r="E2250" s="23"/>
      <c r="F2250" s="23"/>
      <c r="G2250" s="23"/>
    </row>
    <row r="2251" spans="1:7">
      <c r="A2251" s="27">
        <v>8400</v>
      </c>
      <c r="B2251" s="28" t="s">
        <v>2852</v>
      </c>
      <c r="C2251" s="23"/>
      <c r="D2251" s="23"/>
      <c r="E2251" s="23"/>
      <c r="F2251" s="23"/>
      <c r="G2251" s="23"/>
    </row>
    <row r="2252" spans="1:7">
      <c r="A2252" s="27">
        <v>8400</v>
      </c>
      <c r="B2252" s="28" t="s">
        <v>2852</v>
      </c>
      <c r="C2252" s="23"/>
      <c r="D2252" s="23"/>
      <c r="E2252" s="23"/>
      <c r="F2252" s="23"/>
      <c r="G2252" s="23"/>
    </row>
    <row r="2253" spans="1:7">
      <c r="A2253" s="27">
        <v>8400</v>
      </c>
      <c r="B2253" s="28" t="s">
        <v>2852</v>
      </c>
      <c r="C2253" s="23"/>
      <c r="D2253" s="23"/>
      <c r="E2253" s="23"/>
      <c r="F2253" s="23"/>
      <c r="G2253" s="23"/>
    </row>
    <row r="2254" spans="1:7">
      <c r="A2254" s="27">
        <v>8420</v>
      </c>
      <c r="B2254" s="28" t="s">
        <v>2853</v>
      </c>
      <c r="C2254" s="23"/>
      <c r="D2254" s="23"/>
      <c r="E2254" s="23"/>
      <c r="F2254" s="23"/>
      <c r="G2254" s="23"/>
    </row>
    <row r="2255" spans="1:7">
      <c r="A2255" s="27">
        <v>8420</v>
      </c>
      <c r="B2255" s="28" t="s">
        <v>2853</v>
      </c>
      <c r="C2255" s="23"/>
      <c r="D2255" s="23"/>
      <c r="E2255" s="23"/>
      <c r="F2255" s="23"/>
      <c r="G2255" s="23"/>
    </row>
    <row r="2256" spans="1:7">
      <c r="A2256" s="27">
        <v>8420</v>
      </c>
      <c r="B2256" s="28" t="s">
        <v>2853</v>
      </c>
      <c r="C2256" s="23"/>
      <c r="D2256" s="23"/>
      <c r="E2256" s="23"/>
      <c r="F2256" s="23"/>
      <c r="G2256" s="23"/>
    </row>
    <row r="2257" spans="1:7">
      <c r="A2257" s="27">
        <v>8421</v>
      </c>
      <c r="B2257" s="28" t="s">
        <v>2853</v>
      </c>
      <c r="C2257" s="23"/>
      <c r="D2257" s="23"/>
      <c r="E2257" s="23"/>
      <c r="F2257" s="23"/>
      <c r="G2257" s="23"/>
    </row>
    <row r="2258" spans="1:7">
      <c r="A2258" s="27">
        <v>8430</v>
      </c>
      <c r="B2258" s="28" t="s">
        <v>2854</v>
      </c>
      <c r="C2258" s="23"/>
      <c r="D2258" s="23"/>
      <c r="E2258" s="23"/>
      <c r="F2258" s="23"/>
      <c r="G2258" s="23"/>
    </row>
    <row r="2259" spans="1:7">
      <c r="A2259" s="27">
        <v>8431</v>
      </c>
      <c r="B2259" s="28" t="s">
        <v>2854</v>
      </c>
      <c r="C2259" s="23"/>
      <c r="D2259" s="23"/>
      <c r="E2259" s="23"/>
      <c r="F2259" s="23"/>
      <c r="G2259" s="23"/>
    </row>
    <row r="2260" spans="1:7">
      <c r="A2260" s="27">
        <v>8432</v>
      </c>
      <c r="B2260" s="28" t="s">
        <v>2854</v>
      </c>
      <c r="C2260" s="23"/>
      <c r="D2260" s="23"/>
      <c r="E2260" s="23"/>
      <c r="F2260" s="23"/>
      <c r="G2260" s="23"/>
    </row>
    <row r="2261" spans="1:7">
      <c r="A2261" s="27">
        <v>8433</v>
      </c>
      <c r="B2261" s="28" t="s">
        <v>2854</v>
      </c>
      <c r="C2261" s="23"/>
      <c r="D2261" s="23"/>
      <c r="E2261" s="23"/>
      <c r="F2261" s="23"/>
      <c r="G2261" s="23"/>
    </row>
    <row r="2262" spans="1:7">
      <c r="A2262" s="27">
        <v>8433</v>
      </c>
      <c r="B2262" s="28" t="s">
        <v>2854</v>
      </c>
      <c r="C2262" s="23"/>
      <c r="D2262" s="23"/>
      <c r="E2262" s="23"/>
      <c r="F2262" s="23"/>
      <c r="G2262" s="23"/>
    </row>
    <row r="2263" spans="1:7">
      <c r="A2263" s="27">
        <v>8433</v>
      </c>
      <c r="B2263" s="28" t="s">
        <v>2854</v>
      </c>
      <c r="C2263" s="23"/>
      <c r="D2263" s="23"/>
      <c r="E2263" s="23"/>
      <c r="F2263" s="23"/>
      <c r="G2263" s="23"/>
    </row>
    <row r="2264" spans="1:7">
      <c r="A2264" s="27">
        <v>8433</v>
      </c>
      <c r="B2264" s="28" t="s">
        <v>2854</v>
      </c>
      <c r="C2264" s="23"/>
      <c r="D2264" s="23"/>
      <c r="E2264" s="23"/>
      <c r="F2264" s="23"/>
      <c r="G2264" s="23"/>
    </row>
    <row r="2265" spans="1:7">
      <c r="A2265" s="27">
        <v>8434</v>
      </c>
      <c r="B2265" s="28" t="s">
        <v>2854</v>
      </c>
      <c r="C2265" s="23"/>
      <c r="D2265" s="23"/>
      <c r="E2265" s="23"/>
      <c r="F2265" s="23"/>
      <c r="G2265" s="23"/>
    </row>
    <row r="2266" spans="1:7">
      <c r="A2266" s="27">
        <v>8434</v>
      </c>
      <c r="B2266" s="28" t="s">
        <v>2854</v>
      </c>
      <c r="C2266" s="23"/>
      <c r="D2266" s="23"/>
      <c r="E2266" s="23"/>
      <c r="F2266" s="23"/>
      <c r="G2266" s="23"/>
    </row>
    <row r="2267" spans="1:7">
      <c r="A2267" s="27">
        <v>8450</v>
      </c>
      <c r="B2267" s="28" t="s">
        <v>2855</v>
      </c>
      <c r="C2267" s="23"/>
      <c r="D2267" s="23"/>
      <c r="E2267" s="23"/>
      <c r="F2267" s="23"/>
      <c r="G2267" s="23"/>
    </row>
    <row r="2268" spans="1:7">
      <c r="A2268" s="27">
        <v>8460</v>
      </c>
      <c r="B2268" s="28" t="s">
        <v>2856</v>
      </c>
      <c r="C2268" s="23"/>
      <c r="D2268" s="23"/>
      <c r="E2268" s="23"/>
      <c r="F2268" s="23"/>
      <c r="G2268" s="23"/>
    </row>
    <row r="2269" spans="1:7">
      <c r="A2269" s="27">
        <v>8460</v>
      </c>
      <c r="B2269" s="28" t="s">
        <v>2856</v>
      </c>
      <c r="C2269" s="23"/>
      <c r="D2269" s="23"/>
      <c r="E2269" s="23"/>
      <c r="F2269" s="23"/>
      <c r="G2269" s="23"/>
    </row>
    <row r="2270" spans="1:7">
      <c r="A2270" s="27">
        <v>8460</v>
      </c>
      <c r="B2270" s="28" t="s">
        <v>2856</v>
      </c>
      <c r="C2270" s="23"/>
      <c r="D2270" s="23"/>
      <c r="E2270" s="23"/>
      <c r="F2270" s="23"/>
      <c r="G2270" s="23"/>
    </row>
    <row r="2271" spans="1:7">
      <c r="A2271" s="27">
        <v>8460</v>
      </c>
      <c r="B2271" s="28" t="s">
        <v>2856</v>
      </c>
      <c r="C2271" s="23"/>
      <c r="D2271" s="23"/>
      <c r="E2271" s="23"/>
      <c r="F2271" s="23"/>
      <c r="G2271" s="23"/>
    </row>
    <row r="2272" spans="1:7">
      <c r="A2272" s="27">
        <v>8470</v>
      </c>
      <c r="B2272" s="28" t="s">
        <v>2857</v>
      </c>
      <c r="C2272" s="23"/>
      <c r="D2272" s="23"/>
      <c r="E2272" s="23"/>
      <c r="F2272" s="23"/>
      <c r="G2272" s="23"/>
    </row>
    <row r="2273" spans="1:7">
      <c r="A2273" s="27">
        <v>8470</v>
      </c>
      <c r="B2273" s="28" t="s">
        <v>2857</v>
      </c>
      <c r="C2273" s="23"/>
      <c r="D2273" s="23"/>
      <c r="E2273" s="23"/>
      <c r="F2273" s="23"/>
      <c r="G2273" s="23"/>
    </row>
    <row r="2274" spans="1:7">
      <c r="A2274" s="27">
        <v>8470</v>
      </c>
      <c r="B2274" s="28" t="s">
        <v>2857</v>
      </c>
      <c r="C2274" s="23"/>
      <c r="D2274" s="23"/>
      <c r="E2274" s="23"/>
      <c r="F2274" s="23"/>
      <c r="G2274" s="23"/>
    </row>
    <row r="2275" spans="1:7">
      <c r="A2275" s="27">
        <v>8470</v>
      </c>
      <c r="B2275" s="28" t="s">
        <v>2857</v>
      </c>
      <c r="C2275" s="23"/>
      <c r="D2275" s="23"/>
      <c r="E2275" s="23"/>
      <c r="F2275" s="23"/>
      <c r="G2275" s="23"/>
    </row>
    <row r="2276" spans="1:7">
      <c r="A2276" s="27">
        <v>8480</v>
      </c>
      <c r="B2276" s="28" t="s">
        <v>2858</v>
      </c>
      <c r="C2276" s="23"/>
      <c r="D2276" s="23"/>
      <c r="E2276" s="23"/>
      <c r="F2276" s="23"/>
      <c r="G2276" s="23"/>
    </row>
    <row r="2277" spans="1:7">
      <c r="A2277" s="27">
        <v>8480</v>
      </c>
      <c r="B2277" s="28" t="s">
        <v>2858</v>
      </c>
      <c r="C2277" s="23"/>
      <c r="D2277" s="23"/>
      <c r="E2277" s="23"/>
      <c r="F2277" s="23"/>
      <c r="G2277" s="23"/>
    </row>
    <row r="2278" spans="1:7">
      <c r="A2278" s="27">
        <v>8480</v>
      </c>
      <c r="B2278" s="28" t="s">
        <v>2858</v>
      </c>
      <c r="C2278" s="23"/>
      <c r="D2278" s="23"/>
      <c r="E2278" s="23"/>
      <c r="F2278" s="23"/>
      <c r="G2278" s="23"/>
    </row>
    <row r="2279" spans="1:7">
      <c r="A2279" s="27">
        <v>8490</v>
      </c>
      <c r="B2279" s="28" t="s">
        <v>2859</v>
      </c>
      <c r="C2279" s="23"/>
      <c r="D2279" s="23"/>
      <c r="E2279" s="23"/>
      <c r="F2279" s="23"/>
      <c r="G2279" s="23"/>
    </row>
    <row r="2280" spans="1:7">
      <c r="A2280" s="27">
        <v>8490</v>
      </c>
      <c r="B2280" s="28" t="s">
        <v>2859</v>
      </c>
      <c r="C2280" s="23"/>
      <c r="D2280" s="23"/>
      <c r="E2280" s="23"/>
      <c r="F2280" s="23"/>
      <c r="G2280" s="23"/>
    </row>
    <row r="2281" spans="1:7">
      <c r="A2281" s="27">
        <v>8490</v>
      </c>
      <c r="B2281" s="28" t="s">
        <v>2859</v>
      </c>
      <c r="C2281" s="23"/>
      <c r="D2281" s="23"/>
      <c r="E2281" s="23"/>
      <c r="F2281" s="23"/>
      <c r="G2281" s="23"/>
    </row>
    <row r="2282" spans="1:7">
      <c r="A2282" s="27">
        <v>8490</v>
      </c>
      <c r="B2282" s="28" t="s">
        <v>2859</v>
      </c>
      <c r="C2282" s="23"/>
      <c r="D2282" s="23"/>
      <c r="E2282" s="23"/>
      <c r="F2282" s="23"/>
      <c r="G2282" s="23"/>
    </row>
    <row r="2283" spans="1:7">
      <c r="A2283" s="27">
        <v>8490</v>
      </c>
      <c r="B2283" s="28" t="s">
        <v>2859</v>
      </c>
      <c r="C2283" s="23"/>
      <c r="D2283" s="23"/>
      <c r="E2283" s="23"/>
      <c r="F2283" s="23"/>
      <c r="G2283" s="23"/>
    </row>
    <row r="2284" spans="1:7">
      <c r="A2284" s="27">
        <v>8500</v>
      </c>
      <c r="B2284" s="28" t="s">
        <v>2860</v>
      </c>
      <c r="C2284" s="23"/>
      <c r="D2284" s="23"/>
      <c r="E2284" s="23"/>
      <c r="F2284" s="23"/>
      <c r="G2284" s="23"/>
    </row>
    <row r="2285" spans="1:7">
      <c r="A2285" s="27">
        <v>8501</v>
      </c>
      <c r="B2285" s="28" t="s">
        <v>2860</v>
      </c>
      <c r="C2285" s="23"/>
      <c r="D2285" s="23"/>
      <c r="E2285" s="23"/>
      <c r="F2285" s="23"/>
      <c r="G2285" s="23"/>
    </row>
    <row r="2286" spans="1:7">
      <c r="A2286" s="27">
        <v>8501</v>
      </c>
      <c r="B2286" s="28" t="s">
        <v>2860</v>
      </c>
      <c r="C2286" s="23"/>
      <c r="D2286" s="23"/>
      <c r="E2286" s="23"/>
      <c r="F2286" s="23"/>
      <c r="G2286" s="23"/>
    </row>
    <row r="2287" spans="1:7">
      <c r="A2287" s="27">
        <v>8510</v>
      </c>
      <c r="B2287" s="28" t="s">
        <v>2860</v>
      </c>
      <c r="C2287" s="23"/>
      <c r="D2287" s="23"/>
      <c r="E2287" s="23"/>
      <c r="F2287" s="23"/>
      <c r="G2287" s="23"/>
    </row>
    <row r="2288" spans="1:7">
      <c r="A2288" s="27">
        <v>8510</v>
      </c>
      <c r="B2288" s="28" t="s">
        <v>2860</v>
      </c>
      <c r="C2288" s="23"/>
      <c r="D2288" s="23"/>
      <c r="E2288" s="23"/>
      <c r="F2288" s="23"/>
      <c r="G2288" s="23"/>
    </row>
    <row r="2289" spans="1:7">
      <c r="A2289" s="27">
        <v>8510</v>
      </c>
      <c r="B2289" s="28" t="s">
        <v>2860</v>
      </c>
      <c r="C2289" s="23"/>
      <c r="D2289" s="23"/>
      <c r="E2289" s="23"/>
      <c r="F2289" s="23"/>
      <c r="G2289" s="23"/>
    </row>
    <row r="2290" spans="1:7">
      <c r="A2290" s="27">
        <v>8510</v>
      </c>
      <c r="B2290" s="28" t="s">
        <v>2860</v>
      </c>
      <c r="C2290" s="23"/>
      <c r="D2290" s="23"/>
      <c r="E2290" s="23"/>
      <c r="F2290" s="23"/>
      <c r="G2290" s="23"/>
    </row>
    <row r="2291" spans="1:7">
      <c r="A2291" s="27">
        <v>8511</v>
      </c>
      <c r="B2291" s="28" t="s">
        <v>2860</v>
      </c>
      <c r="C2291" s="23"/>
      <c r="D2291" s="23"/>
      <c r="E2291" s="23"/>
      <c r="F2291" s="23"/>
      <c r="G2291" s="23"/>
    </row>
    <row r="2292" spans="1:7">
      <c r="A2292" s="27">
        <v>8520</v>
      </c>
      <c r="B2292" s="28" t="s">
        <v>2861</v>
      </c>
      <c r="C2292" s="23"/>
      <c r="D2292" s="23"/>
      <c r="E2292" s="23"/>
      <c r="F2292" s="23"/>
      <c r="G2292" s="23"/>
    </row>
    <row r="2293" spans="1:7">
      <c r="A2293" s="27">
        <v>8530</v>
      </c>
      <c r="B2293" s="28" t="s">
        <v>2862</v>
      </c>
      <c r="C2293" s="23"/>
      <c r="D2293" s="23"/>
      <c r="E2293" s="23"/>
      <c r="F2293" s="23"/>
      <c r="G2293" s="23"/>
    </row>
    <row r="2294" spans="1:7">
      <c r="A2294" s="27">
        <v>8531</v>
      </c>
      <c r="B2294" s="28" t="s">
        <v>2862</v>
      </c>
      <c r="C2294" s="23"/>
      <c r="D2294" s="23"/>
      <c r="E2294" s="23"/>
      <c r="F2294" s="23"/>
      <c r="G2294" s="23"/>
    </row>
    <row r="2295" spans="1:7">
      <c r="A2295" s="27">
        <v>8531</v>
      </c>
      <c r="B2295" s="28" t="s">
        <v>2862</v>
      </c>
      <c r="C2295" s="23"/>
      <c r="D2295" s="23"/>
      <c r="E2295" s="23"/>
      <c r="F2295" s="23"/>
      <c r="G2295" s="23"/>
    </row>
    <row r="2296" spans="1:7">
      <c r="A2296" s="27">
        <v>8540</v>
      </c>
      <c r="B2296" s="28" t="s">
        <v>2863</v>
      </c>
      <c r="C2296" s="23"/>
      <c r="D2296" s="23"/>
      <c r="E2296" s="23"/>
      <c r="F2296" s="23"/>
      <c r="G2296" s="23"/>
    </row>
    <row r="2297" spans="1:7">
      <c r="A2297" s="27">
        <v>8550</v>
      </c>
      <c r="B2297" s="28" t="s">
        <v>2864</v>
      </c>
      <c r="C2297" s="23"/>
      <c r="D2297" s="23"/>
      <c r="E2297" s="23"/>
      <c r="F2297" s="23"/>
      <c r="G2297" s="23"/>
    </row>
    <row r="2298" spans="1:7">
      <c r="A2298" s="27">
        <v>8551</v>
      </c>
      <c r="B2298" s="28" t="s">
        <v>2864</v>
      </c>
      <c r="C2298" s="23"/>
      <c r="D2298" s="23"/>
      <c r="E2298" s="23"/>
      <c r="F2298" s="23"/>
      <c r="G2298" s="23"/>
    </row>
    <row r="2299" spans="1:7">
      <c r="A2299" s="27">
        <v>8552</v>
      </c>
      <c r="B2299" s="28" t="s">
        <v>2864</v>
      </c>
      <c r="C2299" s="23"/>
      <c r="D2299" s="23"/>
      <c r="E2299" s="23"/>
      <c r="F2299" s="23"/>
      <c r="G2299" s="23"/>
    </row>
    <row r="2300" spans="1:7">
      <c r="A2300" s="27">
        <v>8553</v>
      </c>
      <c r="B2300" s="28" t="s">
        <v>2864</v>
      </c>
      <c r="C2300" s="23"/>
      <c r="D2300" s="23"/>
      <c r="E2300" s="23"/>
      <c r="F2300" s="23"/>
      <c r="G2300" s="23"/>
    </row>
    <row r="2301" spans="1:7">
      <c r="A2301" s="27">
        <v>8554</v>
      </c>
      <c r="B2301" s="28" t="s">
        <v>2864</v>
      </c>
      <c r="C2301" s="23"/>
      <c r="D2301" s="23"/>
      <c r="E2301" s="23"/>
      <c r="F2301" s="23"/>
      <c r="G2301" s="23"/>
    </row>
    <row r="2302" spans="1:7">
      <c r="A2302" s="27">
        <v>8560</v>
      </c>
      <c r="B2302" s="28" t="s">
        <v>2865</v>
      </c>
      <c r="C2302" s="23"/>
      <c r="D2302" s="23"/>
      <c r="E2302" s="23"/>
      <c r="F2302" s="23"/>
      <c r="G2302" s="23"/>
    </row>
    <row r="2303" spans="1:7">
      <c r="A2303" s="27">
        <v>8560</v>
      </c>
      <c r="B2303" s="28" t="s">
        <v>2865</v>
      </c>
      <c r="C2303" s="23"/>
      <c r="D2303" s="23"/>
      <c r="E2303" s="23"/>
      <c r="F2303" s="23"/>
      <c r="G2303" s="23"/>
    </row>
    <row r="2304" spans="1:7">
      <c r="A2304" s="27">
        <v>8560</v>
      </c>
      <c r="B2304" s="28" t="s">
        <v>2865</v>
      </c>
      <c r="C2304" s="23"/>
      <c r="D2304" s="23"/>
      <c r="E2304" s="23"/>
      <c r="F2304" s="23"/>
      <c r="G2304" s="23"/>
    </row>
    <row r="2305" spans="1:7">
      <c r="A2305" s="27">
        <v>8570</v>
      </c>
      <c r="B2305" s="28" t="s">
        <v>2866</v>
      </c>
      <c r="C2305" s="23"/>
      <c r="D2305" s="23"/>
      <c r="E2305" s="23"/>
      <c r="F2305" s="23"/>
      <c r="G2305" s="23"/>
    </row>
    <row r="2306" spans="1:7">
      <c r="A2306" s="27">
        <v>8570</v>
      </c>
      <c r="B2306" s="28" t="s">
        <v>2866</v>
      </c>
      <c r="C2306" s="23"/>
      <c r="D2306" s="23"/>
      <c r="E2306" s="23"/>
      <c r="F2306" s="23"/>
      <c r="G2306" s="23"/>
    </row>
    <row r="2307" spans="1:7">
      <c r="A2307" s="27">
        <v>8570</v>
      </c>
      <c r="B2307" s="28" t="s">
        <v>2866</v>
      </c>
      <c r="C2307" s="23"/>
      <c r="D2307" s="23"/>
      <c r="E2307" s="23"/>
      <c r="F2307" s="23"/>
      <c r="G2307" s="23"/>
    </row>
    <row r="2308" spans="1:7">
      <c r="A2308" s="27">
        <v>8570</v>
      </c>
      <c r="B2308" s="28" t="s">
        <v>2866</v>
      </c>
      <c r="C2308" s="23"/>
      <c r="D2308" s="23"/>
      <c r="E2308" s="23"/>
      <c r="F2308" s="23"/>
      <c r="G2308" s="23"/>
    </row>
    <row r="2309" spans="1:7">
      <c r="A2309" s="27">
        <v>8572</v>
      </c>
      <c r="B2309" s="28" t="s">
        <v>2866</v>
      </c>
      <c r="C2309" s="23"/>
      <c r="D2309" s="23"/>
      <c r="E2309" s="23"/>
      <c r="F2309" s="23"/>
      <c r="G2309" s="23"/>
    </row>
    <row r="2310" spans="1:7">
      <c r="A2310" s="27">
        <v>8573</v>
      </c>
      <c r="B2310" s="28" t="s">
        <v>2866</v>
      </c>
      <c r="C2310" s="23"/>
      <c r="D2310" s="23"/>
      <c r="E2310" s="23"/>
      <c r="F2310" s="23"/>
      <c r="G2310" s="23"/>
    </row>
    <row r="2311" spans="1:7">
      <c r="A2311" s="27">
        <v>8580</v>
      </c>
      <c r="B2311" s="28" t="s">
        <v>2867</v>
      </c>
      <c r="C2311" s="23"/>
      <c r="D2311" s="23"/>
      <c r="E2311" s="23"/>
      <c r="F2311" s="23"/>
      <c r="G2311" s="23"/>
    </row>
    <row r="2312" spans="1:7">
      <c r="A2312" s="27">
        <v>8581</v>
      </c>
      <c r="B2312" s="28" t="s">
        <v>2867</v>
      </c>
      <c r="C2312" s="23"/>
      <c r="D2312" s="23"/>
      <c r="E2312" s="23"/>
      <c r="F2312" s="23"/>
      <c r="G2312" s="23"/>
    </row>
    <row r="2313" spans="1:7">
      <c r="A2313" s="27">
        <v>8581</v>
      </c>
      <c r="B2313" s="28" t="s">
        <v>2867</v>
      </c>
      <c r="C2313" s="23"/>
      <c r="D2313" s="23"/>
      <c r="E2313" s="23"/>
      <c r="F2313" s="23"/>
      <c r="G2313" s="23"/>
    </row>
    <row r="2314" spans="1:7">
      <c r="A2314" s="27">
        <v>8582</v>
      </c>
      <c r="B2314" s="28" t="s">
        <v>2867</v>
      </c>
      <c r="C2314" s="23"/>
      <c r="D2314" s="23"/>
      <c r="E2314" s="23"/>
      <c r="F2314" s="23"/>
      <c r="G2314" s="23"/>
    </row>
    <row r="2315" spans="1:7">
      <c r="A2315" s="27">
        <v>8583</v>
      </c>
      <c r="B2315" s="28" t="s">
        <v>2867</v>
      </c>
      <c r="C2315" s="23"/>
      <c r="D2315" s="23"/>
      <c r="E2315" s="23"/>
      <c r="F2315" s="23"/>
      <c r="G2315" s="23"/>
    </row>
    <row r="2316" spans="1:7">
      <c r="A2316" s="27">
        <v>8587</v>
      </c>
      <c r="B2316" s="28" t="s">
        <v>2868</v>
      </c>
      <c r="C2316" s="23"/>
      <c r="D2316" s="23"/>
      <c r="E2316" s="23"/>
      <c r="F2316" s="23"/>
      <c r="G2316" s="23"/>
    </row>
    <row r="2317" spans="1:7">
      <c r="A2317" s="27">
        <v>8587</v>
      </c>
      <c r="B2317" s="28" t="s">
        <v>2868</v>
      </c>
      <c r="C2317" s="23"/>
      <c r="D2317" s="23"/>
      <c r="E2317" s="23"/>
      <c r="F2317" s="23"/>
      <c r="G2317" s="23"/>
    </row>
    <row r="2318" spans="1:7">
      <c r="A2318" s="27">
        <v>8600</v>
      </c>
      <c r="B2318" s="28" t="s">
        <v>2869</v>
      </c>
      <c r="C2318" s="23"/>
      <c r="D2318" s="23"/>
      <c r="E2318" s="23"/>
      <c r="F2318" s="23"/>
      <c r="G2318" s="23"/>
    </row>
    <row r="2319" spans="1:7">
      <c r="A2319" s="27">
        <v>8600</v>
      </c>
      <c r="B2319" s="28" t="s">
        <v>2869</v>
      </c>
      <c r="C2319" s="23"/>
      <c r="D2319" s="23"/>
      <c r="E2319" s="23"/>
      <c r="F2319" s="23"/>
      <c r="G2319" s="23"/>
    </row>
    <row r="2320" spans="1:7">
      <c r="A2320" s="27">
        <v>8600</v>
      </c>
      <c r="B2320" s="28" t="s">
        <v>2869</v>
      </c>
      <c r="C2320" s="23"/>
      <c r="D2320" s="23"/>
      <c r="E2320" s="23"/>
      <c r="F2320" s="23"/>
      <c r="G2320" s="23"/>
    </row>
    <row r="2321" spans="1:7">
      <c r="A2321" s="27">
        <v>8600</v>
      </c>
      <c r="B2321" s="28" t="s">
        <v>2869</v>
      </c>
      <c r="C2321" s="23"/>
      <c r="D2321" s="23"/>
      <c r="E2321" s="23"/>
      <c r="F2321" s="23"/>
      <c r="G2321" s="23"/>
    </row>
    <row r="2322" spans="1:7">
      <c r="A2322" s="27">
        <v>8600</v>
      </c>
      <c r="B2322" s="28" t="s">
        <v>2869</v>
      </c>
      <c r="C2322" s="23"/>
      <c r="D2322" s="23"/>
      <c r="E2322" s="23"/>
      <c r="F2322" s="23"/>
      <c r="G2322" s="23"/>
    </row>
    <row r="2323" spans="1:7">
      <c r="A2323" s="27">
        <v>8600</v>
      </c>
      <c r="B2323" s="28" t="s">
        <v>2869</v>
      </c>
      <c r="C2323" s="23"/>
      <c r="D2323" s="23"/>
      <c r="E2323" s="23"/>
      <c r="F2323" s="23"/>
      <c r="G2323" s="23"/>
    </row>
    <row r="2324" spans="1:7">
      <c r="A2324" s="27">
        <v>8600</v>
      </c>
      <c r="B2324" s="28" t="s">
        <v>2869</v>
      </c>
      <c r="C2324" s="23"/>
      <c r="D2324" s="23"/>
      <c r="E2324" s="23"/>
      <c r="F2324" s="23"/>
      <c r="G2324" s="23"/>
    </row>
    <row r="2325" spans="1:7">
      <c r="A2325" s="27">
        <v>8600</v>
      </c>
      <c r="B2325" s="28" t="s">
        <v>2869</v>
      </c>
      <c r="C2325" s="23"/>
      <c r="D2325" s="23"/>
      <c r="E2325" s="23"/>
      <c r="F2325" s="23"/>
      <c r="G2325" s="23"/>
    </row>
    <row r="2326" spans="1:7">
      <c r="A2326" s="27">
        <v>8600</v>
      </c>
      <c r="B2326" s="28" t="s">
        <v>2869</v>
      </c>
      <c r="C2326" s="23"/>
      <c r="D2326" s="23"/>
      <c r="E2326" s="23"/>
      <c r="F2326" s="23"/>
      <c r="G2326" s="23"/>
    </row>
    <row r="2327" spans="1:7">
      <c r="A2327" s="27">
        <v>8600</v>
      </c>
      <c r="B2327" s="28" t="s">
        <v>2869</v>
      </c>
      <c r="C2327" s="23"/>
      <c r="D2327" s="23"/>
      <c r="E2327" s="23"/>
      <c r="F2327" s="23"/>
      <c r="G2327" s="23"/>
    </row>
    <row r="2328" spans="1:7">
      <c r="A2328" s="27">
        <v>8600</v>
      </c>
      <c r="B2328" s="28" t="s">
        <v>2869</v>
      </c>
      <c r="C2328" s="23"/>
      <c r="D2328" s="23"/>
      <c r="E2328" s="23"/>
      <c r="F2328" s="23"/>
      <c r="G2328" s="23"/>
    </row>
    <row r="2329" spans="1:7">
      <c r="A2329" s="27">
        <v>8600</v>
      </c>
      <c r="B2329" s="28" t="s">
        <v>2869</v>
      </c>
      <c r="C2329" s="23"/>
      <c r="D2329" s="23"/>
      <c r="E2329" s="23"/>
      <c r="F2329" s="23"/>
      <c r="G2329" s="23"/>
    </row>
    <row r="2330" spans="1:7">
      <c r="A2330" s="27">
        <v>8600</v>
      </c>
      <c r="B2330" s="28" t="s">
        <v>2869</v>
      </c>
      <c r="C2330" s="23"/>
      <c r="D2330" s="23"/>
      <c r="E2330" s="23"/>
      <c r="F2330" s="23"/>
      <c r="G2330" s="23"/>
    </row>
    <row r="2331" spans="1:7">
      <c r="A2331" s="27">
        <v>8600</v>
      </c>
      <c r="B2331" s="28" t="s">
        <v>2869</v>
      </c>
      <c r="C2331" s="23"/>
      <c r="D2331" s="23"/>
      <c r="E2331" s="23"/>
      <c r="F2331" s="23"/>
      <c r="G2331" s="23"/>
    </row>
    <row r="2332" spans="1:7">
      <c r="A2332" s="27">
        <v>8600</v>
      </c>
      <c r="B2332" s="28" t="s">
        <v>2869</v>
      </c>
      <c r="C2332" s="23"/>
      <c r="D2332" s="23"/>
      <c r="E2332" s="23"/>
      <c r="F2332" s="23"/>
      <c r="G2332" s="23"/>
    </row>
    <row r="2333" spans="1:7">
      <c r="A2333" s="27">
        <v>8600</v>
      </c>
      <c r="B2333" s="28" t="s">
        <v>2869</v>
      </c>
      <c r="C2333" s="23"/>
      <c r="D2333" s="23"/>
      <c r="E2333" s="23"/>
      <c r="F2333" s="23"/>
      <c r="G2333" s="23"/>
    </row>
    <row r="2334" spans="1:7">
      <c r="A2334" s="27">
        <v>8610</v>
      </c>
      <c r="B2334" s="28" t="s">
        <v>2870</v>
      </c>
      <c r="C2334" s="23"/>
      <c r="D2334" s="23"/>
      <c r="E2334" s="23"/>
      <c r="F2334" s="23"/>
      <c r="G2334" s="23"/>
    </row>
    <row r="2335" spans="1:7">
      <c r="A2335" s="27">
        <v>8610</v>
      </c>
      <c r="B2335" s="28" t="s">
        <v>2870</v>
      </c>
      <c r="C2335" s="23"/>
      <c r="D2335" s="23"/>
      <c r="E2335" s="23"/>
      <c r="F2335" s="23"/>
      <c r="G2335" s="23"/>
    </row>
    <row r="2336" spans="1:7">
      <c r="A2336" s="27">
        <v>8610</v>
      </c>
      <c r="B2336" s="28" t="s">
        <v>2870</v>
      </c>
      <c r="C2336" s="23"/>
      <c r="D2336" s="23"/>
      <c r="E2336" s="23"/>
      <c r="F2336" s="23"/>
      <c r="G2336" s="23"/>
    </row>
    <row r="2337" spans="1:7">
      <c r="A2337" s="27">
        <v>8610</v>
      </c>
      <c r="B2337" s="28" t="s">
        <v>2870</v>
      </c>
      <c r="C2337" s="23"/>
      <c r="D2337" s="23"/>
      <c r="E2337" s="23"/>
      <c r="F2337" s="23"/>
      <c r="G2337" s="23"/>
    </row>
    <row r="2338" spans="1:7">
      <c r="A2338" s="27">
        <v>8620</v>
      </c>
      <c r="B2338" s="28" t="s">
        <v>2871</v>
      </c>
      <c r="C2338" s="23"/>
      <c r="D2338" s="23"/>
      <c r="E2338" s="23"/>
      <c r="F2338" s="23"/>
      <c r="G2338" s="23"/>
    </row>
    <row r="2339" spans="1:7">
      <c r="A2339" s="27">
        <v>8620</v>
      </c>
      <c r="B2339" s="28" t="s">
        <v>2871</v>
      </c>
      <c r="C2339" s="23"/>
      <c r="D2339" s="23"/>
      <c r="E2339" s="23"/>
      <c r="F2339" s="23"/>
      <c r="G2339" s="23"/>
    </row>
    <row r="2340" spans="1:7">
      <c r="A2340" s="27">
        <v>8620</v>
      </c>
      <c r="B2340" s="28" t="s">
        <v>2871</v>
      </c>
      <c r="C2340" s="23"/>
      <c r="D2340" s="23"/>
      <c r="E2340" s="23"/>
      <c r="F2340" s="23"/>
      <c r="G2340" s="23"/>
    </row>
    <row r="2341" spans="1:7">
      <c r="A2341" s="27">
        <v>8630</v>
      </c>
      <c r="B2341" s="28" t="s">
        <v>2872</v>
      </c>
      <c r="C2341" s="23"/>
      <c r="D2341" s="23"/>
      <c r="E2341" s="23"/>
      <c r="F2341" s="23"/>
      <c r="G2341" s="23"/>
    </row>
    <row r="2342" spans="1:7">
      <c r="A2342" s="27">
        <v>8630</v>
      </c>
      <c r="B2342" s="28" t="s">
        <v>2872</v>
      </c>
      <c r="C2342" s="23"/>
      <c r="D2342" s="23"/>
      <c r="E2342" s="23"/>
      <c r="F2342" s="23"/>
      <c r="G2342" s="23"/>
    </row>
    <row r="2343" spans="1:7">
      <c r="A2343" s="27">
        <v>8630</v>
      </c>
      <c r="B2343" s="28" t="s">
        <v>2872</v>
      </c>
      <c r="C2343" s="23"/>
      <c r="D2343" s="23"/>
      <c r="E2343" s="23"/>
      <c r="F2343" s="23"/>
      <c r="G2343" s="23"/>
    </row>
    <row r="2344" spans="1:7">
      <c r="A2344" s="27">
        <v>8630</v>
      </c>
      <c r="B2344" s="28" t="s">
        <v>2872</v>
      </c>
      <c r="C2344" s="23"/>
      <c r="D2344" s="23"/>
      <c r="E2344" s="23"/>
      <c r="F2344" s="23"/>
      <c r="G2344" s="23"/>
    </row>
    <row r="2345" spans="1:7">
      <c r="A2345" s="27">
        <v>8630</v>
      </c>
      <c r="B2345" s="28" t="s">
        <v>2872</v>
      </c>
      <c r="C2345" s="23"/>
      <c r="D2345" s="23"/>
      <c r="E2345" s="23"/>
      <c r="F2345" s="23"/>
      <c r="G2345" s="23"/>
    </row>
    <row r="2346" spans="1:7">
      <c r="A2346" s="27">
        <v>8630</v>
      </c>
      <c r="B2346" s="28" t="s">
        <v>2872</v>
      </c>
      <c r="C2346" s="23"/>
      <c r="D2346" s="23"/>
      <c r="E2346" s="23"/>
      <c r="F2346" s="23"/>
      <c r="G2346" s="23"/>
    </row>
    <row r="2347" spans="1:7">
      <c r="A2347" s="27">
        <v>8630</v>
      </c>
      <c r="B2347" s="28" t="s">
        <v>2872</v>
      </c>
      <c r="C2347" s="23"/>
      <c r="D2347" s="23"/>
      <c r="E2347" s="23"/>
      <c r="F2347" s="23"/>
      <c r="G2347" s="23"/>
    </row>
    <row r="2348" spans="1:7">
      <c r="A2348" s="27">
        <v>8630</v>
      </c>
      <c r="B2348" s="28" t="s">
        <v>2872</v>
      </c>
      <c r="C2348" s="23"/>
      <c r="D2348" s="23"/>
      <c r="E2348" s="23"/>
      <c r="F2348" s="23"/>
      <c r="G2348" s="23"/>
    </row>
    <row r="2349" spans="1:7">
      <c r="A2349" s="27">
        <v>8630</v>
      </c>
      <c r="B2349" s="28" t="s">
        <v>2872</v>
      </c>
      <c r="C2349" s="23"/>
      <c r="D2349" s="23"/>
      <c r="E2349" s="23"/>
      <c r="F2349" s="23"/>
      <c r="G2349" s="23"/>
    </row>
    <row r="2350" spans="1:7">
      <c r="A2350" s="27">
        <v>8630</v>
      </c>
      <c r="B2350" s="28" t="s">
        <v>2872</v>
      </c>
      <c r="C2350" s="23"/>
      <c r="D2350" s="23"/>
      <c r="E2350" s="23"/>
      <c r="F2350" s="23"/>
      <c r="G2350" s="23"/>
    </row>
    <row r="2351" spans="1:7">
      <c r="A2351" s="27">
        <v>8630</v>
      </c>
      <c r="B2351" s="28" t="s">
        <v>2872</v>
      </c>
      <c r="C2351" s="23"/>
      <c r="D2351" s="23"/>
      <c r="E2351" s="23"/>
      <c r="F2351" s="23"/>
      <c r="G2351" s="23"/>
    </row>
    <row r="2352" spans="1:7">
      <c r="A2352" s="27">
        <v>8640</v>
      </c>
      <c r="B2352" s="28" t="s">
        <v>2873</v>
      </c>
      <c r="C2352" s="23"/>
      <c r="D2352" s="23"/>
      <c r="E2352" s="23"/>
      <c r="F2352" s="23"/>
      <c r="G2352" s="23"/>
    </row>
    <row r="2353" spans="1:7">
      <c r="A2353" s="27">
        <v>8640</v>
      </c>
      <c r="B2353" s="28" t="s">
        <v>2873</v>
      </c>
      <c r="C2353" s="23"/>
      <c r="D2353" s="23"/>
      <c r="E2353" s="23"/>
      <c r="F2353" s="23"/>
      <c r="G2353" s="23"/>
    </row>
    <row r="2354" spans="1:7">
      <c r="A2354" s="27">
        <v>8640</v>
      </c>
      <c r="B2354" s="28" t="s">
        <v>2873</v>
      </c>
      <c r="C2354" s="23"/>
      <c r="D2354" s="23"/>
      <c r="E2354" s="23"/>
      <c r="F2354" s="23"/>
      <c r="G2354" s="23"/>
    </row>
    <row r="2355" spans="1:7">
      <c r="A2355" s="27">
        <v>8647</v>
      </c>
      <c r="B2355" s="28" t="s">
        <v>2874</v>
      </c>
      <c r="C2355" s="23"/>
      <c r="D2355" s="23"/>
      <c r="E2355" s="23"/>
      <c r="F2355" s="23"/>
      <c r="G2355" s="23"/>
    </row>
    <row r="2356" spans="1:7">
      <c r="A2356" s="27">
        <v>8647</v>
      </c>
      <c r="B2356" s="28" t="s">
        <v>2874</v>
      </c>
      <c r="C2356" s="23"/>
      <c r="D2356" s="23"/>
      <c r="E2356" s="23"/>
      <c r="F2356" s="23"/>
      <c r="G2356" s="23"/>
    </row>
    <row r="2357" spans="1:7">
      <c r="A2357" s="27">
        <v>8647</v>
      </c>
      <c r="B2357" s="28" t="s">
        <v>2874</v>
      </c>
      <c r="C2357" s="23"/>
      <c r="D2357" s="23"/>
      <c r="E2357" s="23"/>
      <c r="F2357" s="23"/>
      <c r="G2357" s="23"/>
    </row>
    <row r="2358" spans="1:7">
      <c r="A2358" s="27">
        <v>8647</v>
      </c>
      <c r="B2358" s="28" t="s">
        <v>2874</v>
      </c>
      <c r="C2358" s="23"/>
      <c r="D2358" s="23"/>
      <c r="E2358" s="23"/>
      <c r="F2358" s="23"/>
      <c r="G2358" s="23"/>
    </row>
    <row r="2359" spans="1:7">
      <c r="A2359" s="27">
        <v>8650</v>
      </c>
      <c r="B2359" s="28" t="s">
        <v>2875</v>
      </c>
      <c r="C2359" s="23"/>
      <c r="D2359" s="23"/>
      <c r="E2359" s="23"/>
      <c r="F2359" s="23"/>
      <c r="G2359" s="23"/>
    </row>
    <row r="2360" spans="1:7">
      <c r="A2360" s="27">
        <v>8650</v>
      </c>
      <c r="B2360" s="28" t="s">
        <v>2875</v>
      </c>
      <c r="C2360" s="23"/>
      <c r="D2360" s="23"/>
      <c r="E2360" s="23"/>
      <c r="F2360" s="23"/>
      <c r="G2360" s="23"/>
    </row>
    <row r="2361" spans="1:7">
      <c r="A2361" s="27">
        <v>8650</v>
      </c>
      <c r="B2361" s="28" t="s">
        <v>2875</v>
      </c>
      <c r="C2361" s="23"/>
      <c r="D2361" s="23"/>
      <c r="E2361" s="23"/>
      <c r="F2361" s="23"/>
      <c r="G2361" s="23"/>
    </row>
    <row r="2362" spans="1:7">
      <c r="A2362" s="27">
        <v>8660</v>
      </c>
      <c r="B2362" s="28" t="s">
        <v>2876</v>
      </c>
      <c r="C2362" s="23"/>
      <c r="D2362" s="23"/>
      <c r="E2362" s="23"/>
      <c r="F2362" s="23"/>
      <c r="G2362" s="23"/>
    </row>
    <row r="2363" spans="1:7">
      <c r="A2363" s="27">
        <v>8660</v>
      </c>
      <c r="B2363" s="28" t="s">
        <v>2876</v>
      </c>
      <c r="C2363" s="23"/>
      <c r="D2363" s="23"/>
      <c r="E2363" s="23"/>
      <c r="F2363" s="23"/>
      <c r="G2363" s="23"/>
    </row>
    <row r="2364" spans="1:7">
      <c r="A2364" s="27">
        <v>8670</v>
      </c>
      <c r="B2364" s="28" t="s">
        <v>2877</v>
      </c>
      <c r="C2364" s="23"/>
      <c r="D2364" s="23"/>
      <c r="E2364" s="23"/>
      <c r="F2364" s="23"/>
      <c r="G2364" s="23"/>
    </row>
    <row r="2365" spans="1:7">
      <c r="A2365" s="27">
        <v>8670</v>
      </c>
      <c r="B2365" s="28" t="s">
        <v>2877</v>
      </c>
      <c r="C2365" s="23"/>
      <c r="D2365" s="23"/>
      <c r="E2365" s="23"/>
      <c r="F2365" s="23"/>
      <c r="G2365" s="23"/>
    </row>
    <row r="2366" spans="1:7">
      <c r="A2366" s="27">
        <v>8670</v>
      </c>
      <c r="B2366" s="28" t="s">
        <v>2877</v>
      </c>
      <c r="C2366" s="23"/>
      <c r="D2366" s="23"/>
      <c r="E2366" s="23"/>
      <c r="F2366" s="23"/>
      <c r="G2366" s="23"/>
    </row>
    <row r="2367" spans="1:7">
      <c r="A2367" s="27">
        <v>8680</v>
      </c>
      <c r="B2367" s="28" t="s">
        <v>2878</v>
      </c>
      <c r="C2367" s="23"/>
      <c r="D2367" s="23"/>
      <c r="E2367" s="23"/>
      <c r="F2367" s="23"/>
      <c r="G2367" s="23"/>
    </row>
    <row r="2368" spans="1:7">
      <c r="A2368" s="27">
        <v>8680</v>
      </c>
      <c r="B2368" s="28" t="s">
        <v>2878</v>
      </c>
      <c r="C2368" s="23"/>
      <c r="D2368" s="23"/>
      <c r="E2368" s="23"/>
      <c r="F2368" s="23"/>
      <c r="G2368" s="23"/>
    </row>
    <row r="2369" spans="1:7">
      <c r="A2369" s="27">
        <v>8680</v>
      </c>
      <c r="B2369" s="28" t="s">
        <v>2878</v>
      </c>
      <c r="C2369" s="23"/>
      <c r="D2369" s="23"/>
      <c r="E2369" s="23"/>
      <c r="F2369" s="23"/>
      <c r="G2369" s="23"/>
    </row>
    <row r="2370" spans="1:7">
      <c r="A2370" s="27">
        <v>8690</v>
      </c>
      <c r="B2370" s="28" t="s">
        <v>2879</v>
      </c>
      <c r="C2370" s="23"/>
      <c r="D2370" s="23"/>
      <c r="E2370" s="23"/>
      <c r="F2370" s="23"/>
      <c r="G2370" s="23"/>
    </row>
    <row r="2371" spans="1:7">
      <c r="A2371" s="27">
        <v>8690</v>
      </c>
      <c r="B2371" s="28" t="s">
        <v>2879</v>
      </c>
      <c r="C2371" s="23"/>
      <c r="D2371" s="23"/>
      <c r="E2371" s="23"/>
      <c r="F2371" s="23"/>
      <c r="G2371" s="23"/>
    </row>
    <row r="2372" spans="1:7">
      <c r="A2372" s="27">
        <v>8690</v>
      </c>
      <c r="B2372" s="28" t="s">
        <v>2879</v>
      </c>
      <c r="C2372" s="23"/>
      <c r="D2372" s="23"/>
      <c r="E2372" s="23"/>
      <c r="F2372" s="23"/>
      <c r="G2372" s="23"/>
    </row>
    <row r="2373" spans="1:7">
      <c r="A2373" s="27">
        <v>8690</v>
      </c>
      <c r="B2373" s="28" t="s">
        <v>2879</v>
      </c>
      <c r="C2373" s="23"/>
      <c r="D2373" s="23"/>
      <c r="E2373" s="23"/>
      <c r="F2373" s="23"/>
      <c r="G2373" s="23"/>
    </row>
    <row r="2374" spans="1:7">
      <c r="A2374" s="27">
        <v>8691</v>
      </c>
      <c r="B2374" s="28" t="s">
        <v>2879</v>
      </c>
      <c r="C2374" s="23"/>
      <c r="D2374" s="23"/>
      <c r="E2374" s="23"/>
      <c r="F2374" s="23"/>
      <c r="G2374" s="23"/>
    </row>
    <row r="2375" spans="1:7">
      <c r="A2375" s="27">
        <v>8691</v>
      </c>
      <c r="B2375" s="28" t="s">
        <v>2879</v>
      </c>
      <c r="C2375" s="23"/>
      <c r="D2375" s="23"/>
      <c r="E2375" s="23"/>
      <c r="F2375" s="23"/>
      <c r="G2375" s="23"/>
    </row>
    <row r="2376" spans="1:7">
      <c r="A2376" s="27">
        <v>8691</v>
      </c>
      <c r="B2376" s="28" t="s">
        <v>2879</v>
      </c>
      <c r="C2376" s="23"/>
      <c r="D2376" s="23"/>
      <c r="E2376" s="23"/>
      <c r="F2376" s="23"/>
      <c r="G2376" s="23"/>
    </row>
    <row r="2377" spans="1:7">
      <c r="A2377" s="27">
        <v>8691</v>
      </c>
      <c r="B2377" s="28" t="s">
        <v>2879</v>
      </c>
      <c r="C2377" s="23"/>
      <c r="D2377" s="23"/>
      <c r="E2377" s="23"/>
      <c r="F2377" s="23"/>
      <c r="G2377" s="23"/>
    </row>
    <row r="2378" spans="1:7">
      <c r="A2378" s="27">
        <v>8691</v>
      </c>
      <c r="B2378" s="28" t="s">
        <v>2879</v>
      </c>
      <c r="C2378" s="23"/>
      <c r="D2378" s="23"/>
      <c r="E2378" s="23"/>
      <c r="F2378" s="23"/>
      <c r="G2378" s="23"/>
    </row>
    <row r="2379" spans="1:7">
      <c r="A2379" s="27">
        <v>8700</v>
      </c>
      <c r="B2379" s="28" t="s">
        <v>2880</v>
      </c>
      <c r="C2379" s="23"/>
      <c r="D2379" s="23"/>
      <c r="E2379" s="23"/>
      <c r="F2379" s="23"/>
      <c r="G2379" s="23"/>
    </row>
    <row r="2380" spans="1:7">
      <c r="A2380" s="27">
        <v>8700</v>
      </c>
      <c r="B2380" s="28" t="s">
        <v>2880</v>
      </c>
      <c r="C2380" s="23"/>
      <c r="D2380" s="23"/>
      <c r="E2380" s="23"/>
      <c r="F2380" s="23"/>
      <c r="G2380" s="23"/>
    </row>
    <row r="2381" spans="1:7">
      <c r="A2381" s="27">
        <v>8700</v>
      </c>
      <c r="B2381" s="28" t="s">
        <v>2880</v>
      </c>
      <c r="C2381" s="23"/>
      <c r="D2381" s="23"/>
      <c r="E2381" s="23"/>
      <c r="F2381" s="23"/>
      <c r="G2381" s="23"/>
    </row>
    <row r="2382" spans="1:7">
      <c r="A2382" s="27">
        <v>8700</v>
      </c>
      <c r="B2382" s="28" t="s">
        <v>2880</v>
      </c>
      <c r="C2382" s="23"/>
      <c r="D2382" s="23"/>
      <c r="E2382" s="23"/>
      <c r="F2382" s="23"/>
      <c r="G2382" s="23"/>
    </row>
    <row r="2383" spans="1:7">
      <c r="A2383" s="27">
        <v>8710</v>
      </c>
      <c r="B2383" s="28" t="s">
        <v>2881</v>
      </c>
      <c r="C2383" s="23"/>
      <c r="D2383" s="23"/>
      <c r="E2383" s="23"/>
      <c r="F2383" s="23"/>
      <c r="G2383" s="23"/>
    </row>
    <row r="2384" spans="1:7">
      <c r="A2384" s="27">
        <v>8710</v>
      </c>
      <c r="B2384" s="28" t="s">
        <v>2881</v>
      </c>
      <c r="C2384" s="23"/>
      <c r="D2384" s="23"/>
      <c r="E2384" s="23"/>
      <c r="F2384" s="23"/>
      <c r="G2384" s="23"/>
    </row>
    <row r="2385" spans="1:7">
      <c r="A2385" s="27">
        <v>8710</v>
      </c>
      <c r="B2385" s="28" t="s">
        <v>2881</v>
      </c>
      <c r="C2385" s="23"/>
      <c r="D2385" s="23"/>
      <c r="E2385" s="23"/>
      <c r="F2385" s="23"/>
      <c r="G2385" s="23"/>
    </row>
    <row r="2386" spans="1:7">
      <c r="A2386" s="27">
        <v>8720</v>
      </c>
      <c r="B2386" s="28" t="s">
        <v>2882</v>
      </c>
      <c r="C2386" s="23"/>
      <c r="D2386" s="23"/>
      <c r="E2386" s="23"/>
      <c r="F2386" s="23"/>
      <c r="G2386" s="23"/>
    </row>
    <row r="2387" spans="1:7">
      <c r="A2387" s="27">
        <v>8720</v>
      </c>
      <c r="B2387" s="28" t="s">
        <v>2882</v>
      </c>
      <c r="C2387" s="23"/>
      <c r="D2387" s="23"/>
      <c r="E2387" s="23"/>
      <c r="F2387" s="23"/>
      <c r="G2387" s="23"/>
    </row>
    <row r="2388" spans="1:7">
      <c r="A2388" s="27">
        <v>8720</v>
      </c>
      <c r="B2388" s="28" t="s">
        <v>2882</v>
      </c>
      <c r="C2388" s="23"/>
      <c r="D2388" s="23"/>
      <c r="E2388" s="23"/>
      <c r="F2388" s="23"/>
      <c r="G2388" s="23"/>
    </row>
    <row r="2389" spans="1:7">
      <c r="A2389" s="27">
        <v>8720</v>
      </c>
      <c r="B2389" s="28" t="s">
        <v>2882</v>
      </c>
      <c r="C2389" s="23"/>
      <c r="D2389" s="23"/>
      <c r="E2389" s="23"/>
      <c r="F2389" s="23"/>
      <c r="G2389" s="23"/>
    </row>
    <row r="2390" spans="1:7">
      <c r="A2390" s="27">
        <v>8730</v>
      </c>
      <c r="B2390" s="28" t="s">
        <v>2883</v>
      </c>
      <c r="C2390" s="23"/>
      <c r="D2390" s="23"/>
      <c r="E2390" s="23"/>
      <c r="F2390" s="23"/>
      <c r="G2390" s="23"/>
    </row>
    <row r="2391" spans="1:7">
      <c r="A2391" s="27">
        <v>8730</v>
      </c>
      <c r="B2391" s="28" t="s">
        <v>2883</v>
      </c>
      <c r="C2391" s="23"/>
      <c r="D2391" s="23"/>
      <c r="E2391" s="23"/>
      <c r="F2391" s="23"/>
      <c r="G2391" s="23"/>
    </row>
    <row r="2392" spans="1:7">
      <c r="A2392" s="27">
        <v>8730</v>
      </c>
      <c r="B2392" s="28" t="s">
        <v>2883</v>
      </c>
      <c r="C2392" s="23"/>
      <c r="D2392" s="23"/>
      <c r="E2392" s="23"/>
      <c r="F2392" s="23"/>
      <c r="G2392" s="23"/>
    </row>
    <row r="2393" spans="1:7">
      <c r="A2393" s="27">
        <v>8740</v>
      </c>
      <c r="B2393" s="28" t="s">
        <v>2884</v>
      </c>
      <c r="C2393" s="23"/>
      <c r="D2393" s="23"/>
      <c r="E2393" s="23"/>
      <c r="F2393" s="23"/>
      <c r="G2393" s="23"/>
    </row>
    <row r="2394" spans="1:7">
      <c r="A2394" s="27">
        <v>8740</v>
      </c>
      <c r="B2394" s="28" t="s">
        <v>2884</v>
      </c>
      <c r="C2394" s="23"/>
      <c r="D2394" s="23"/>
      <c r="E2394" s="23"/>
      <c r="F2394" s="23"/>
      <c r="G2394" s="23"/>
    </row>
    <row r="2395" spans="1:7">
      <c r="A2395" s="27">
        <v>8750</v>
      </c>
      <c r="B2395" s="28" t="s">
        <v>2885</v>
      </c>
      <c r="C2395" s="23"/>
      <c r="D2395" s="23"/>
      <c r="E2395" s="23"/>
      <c r="F2395" s="23"/>
      <c r="G2395" s="23"/>
    </row>
    <row r="2396" spans="1:7">
      <c r="A2396" s="27">
        <v>8750</v>
      </c>
      <c r="B2396" s="28" t="s">
        <v>2885</v>
      </c>
      <c r="C2396" s="23"/>
      <c r="D2396" s="23"/>
      <c r="E2396" s="23"/>
      <c r="F2396" s="23"/>
      <c r="G2396" s="23"/>
    </row>
    <row r="2397" spans="1:7">
      <c r="A2397" s="27">
        <v>8755</v>
      </c>
      <c r="B2397" s="28" t="s">
        <v>2886</v>
      </c>
      <c r="C2397" s="23"/>
      <c r="D2397" s="23"/>
      <c r="E2397" s="23"/>
      <c r="F2397" s="23"/>
      <c r="G2397" s="23"/>
    </row>
    <row r="2398" spans="1:7">
      <c r="A2398" s="27">
        <v>8760</v>
      </c>
      <c r="B2398" s="28" t="s">
        <v>2887</v>
      </c>
      <c r="C2398" s="23"/>
      <c r="D2398" s="23"/>
      <c r="E2398" s="23"/>
      <c r="F2398" s="23"/>
      <c r="G2398" s="23"/>
    </row>
    <row r="2399" spans="1:7">
      <c r="A2399" s="27">
        <v>8770</v>
      </c>
      <c r="B2399" s="28" t="s">
        <v>2888</v>
      </c>
      <c r="C2399" s="23"/>
      <c r="D2399" s="23"/>
      <c r="E2399" s="23"/>
      <c r="F2399" s="23"/>
      <c r="G2399" s="23"/>
    </row>
    <row r="2400" spans="1:7">
      <c r="A2400" s="27">
        <v>8780</v>
      </c>
      <c r="B2400" s="28" t="s">
        <v>2889</v>
      </c>
      <c r="C2400" s="23"/>
      <c r="D2400" s="23"/>
      <c r="E2400" s="23"/>
      <c r="F2400" s="23"/>
      <c r="G2400" s="23"/>
    </row>
    <row r="2401" spans="1:7">
      <c r="A2401" s="27">
        <v>8790</v>
      </c>
      <c r="B2401" s="28" t="s">
        <v>2890</v>
      </c>
      <c r="C2401" s="23"/>
      <c r="D2401" s="23"/>
      <c r="E2401" s="23"/>
      <c r="F2401" s="23"/>
      <c r="G2401" s="23"/>
    </row>
    <row r="2402" spans="1:7">
      <c r="A2402" s="27">
        <v>8791</v>
      </c>
      <c r="B2402" s="28" t="s">
        <v>2890</v>
      </c>
      <c r="C2402" s="23"/>
      <c r="D2402" s="23"/>
      <c r="E2402" s="23"/>
      <c r="F2402" s="23"/>
      <c r="G2402" s="23"/>
    </row>
    <row r="2403" spans="1:7">
      <c r="A2403" s="27">
        <v>8792</v>
      </c>
      <c r="B2403" s="28" t="s">
        <v>2890</v>
      </c>
      <c r="C2403" s="23"/>
      <c r="D2403" s="23"/>
      <c r="E2403" s="23"/>
      <c r="F2403" s="23"/>
      <c r="G2403" s="23"/>
    </row>
    <row r="2404" spans="1:7">
      <c r="A2404" s="27">
        <v>8793</v>
      </c>
      <c r="B2404" s="28" t="s">
        <v>2890</v>
      </c>
      <c r="C2404" s="23"/>
      <c r="D2404" s="23"/>
      <c r="E2404" s="23"/>
      <c r="F2404" s="23"/>
      <c r="G2404" s="23"/>
    </row>
    <row r="2405" spans="1:7">
      <c r="A2405" s="27">
        <v>8800</v>
      </c>
      <c r="B2405" s="28" t="s">
        <v>2891</v>
      </c>
      <c r="C2405" s="23"/>
      <c r="D2405" s="23"/>
      <c r="E2405" s="23"/>
      <c r="F2405" s="23"/>
      <c r="G2405" s="23"/>
    </row>
    <row r="2406" spans="1:7">
      <c r="A2406" s="27">
        <v>8800</v>
      </c>
      <c r="B2406" s="28" t="s">
        <v>2891</v>
      </c>
      <c r="C2406" s="23"/>
      <c r="D2406" s="23"/>
      <c r="E2406" s="23"/>
      <c r="F2406" s="23"/>
      <c r="G2406" s="23"/>
    </row>
    <row r="2407" spans="1:7">
      <c r="A2407" s="27">
        <v>8800</v>
      </c>
      <c r="B2407" s="28" t="s">
        <v>2891</v>
      </c>
      <c r="C2407" s="23"/>
      <c r="D2407" s="23"/>
      <c r="E2407" s="23"/>
      <c r="F2407" s="23"/>
      <c r="G2407" s="23"/>
    </row>
    <row r="2408" spans="1:7">
      <c r="A2408" s="27">
        <v>8800</v>
      </c>
      <c r="B2408" s="28" t="s">
        <v>2891</v>
      </c>
      <c r="C2408" s="23"/>
      <c r="D2408" s="23"/>
      <c r="E2408" s="23"/>
      <c r="F2408" s="23"/>
      <c r="G2408" s="23"/>
    </row>
    <row r="2409" spans="1:7">
      <c r="A2409" s="27">
        <v>8810</v>
      </c>
      <c r="B2409" s="28" t="s">
        <v>2892</v>
      </c>
      <c r="C2409" s="23"/>
      <c r="D2409" s="23"/>
      <c r="E2409" s="23"/>
      <c r="F2409" s="23"/>
      <c r="G2409" s="23"/>
    </row>
    <row r="2410" spans="1:7">
      <c r="A2410" s="27">
        <v>8820</v>
      </c>
      <c r="B2410" s="28" t="s">
        <v>2893</v>
      </c>
      <c r="C2410" s="23"/>
      <c r="D2410" s="23"/>
      <c r="E2410" s="23"/>
      <c r="F2410" s="23"/>
      <c r="G2410" s="23"/>
    </row>
    <row r="2411" spans="1:7">
      <c r="A2411" s="27">
        <v>8830</v>
      </c>
      <c r="B2411" s="28" t="s">
        <v>2894</v>
      </c>
      <c r="C2411" s="23"/>
      <c r="D2411" s="23"/>
      <c r="E2411" s="23"/>
      <c r="F2411" s="23"/>
      <c r="G2411" s="23"/>
    </row>
    <row r="2412" spans="1:7">
      <c r="A2412" s="27">
        <v>8830</v>
      </c>
      <c r="B2412" s="28" t="s">
        <v>2894</v>
      </c>
      <c r="C2412" s="23"/>
      <c r="D2412" s="23"/>
      <c r="E2412" s="23"/>
      <c r="F2412" s="23"/>
      <c r="G2412" s="23"/>
    </row>
    <row r="2413" spans="1:7">
      <c r="A2413" s="27">
        <v>8840</v>
      </c>
      <c r="B2413" s="28" t="s">
        <v>2895</v>
      </c>
      <c r="C2413" s="23"/>
      <c r="D2413" s="23"/>
      <c r="E2413" s="23"/>
      <c r="F2413" s="23"/>
      <c r="G2413" s="23"/>
    </row>
    <row r="2414" spans="1:7">
      <c r="A2414" s="27">
        <v>8840</v>
      </c>
      <c r="B2414" s="28" t="s">
        <v>2895</v>
      </c>
      <c r="C2414" s="23"/>
      <c r="D2414" s="23"/>
      <c r="E2414" s="23"/>
      <c r="F2414" s="23"/>
      <c r="G2414" s="23"/>
    </row>
    <row r="2415" spans="1:7">
      <c r="A2415" s="27">
        <v>8840</v>
      </c>
      <c r="B2415" s="28" t="s">
        <v>2895</v>
      </c>
      <c r="C2415" s="23"/>
      <c r="D2415" s="23"/>
      <c r="E2415" s="23"/>
      <c r="F2415" s="23"/>
      <c r="G2415" s="23"/>
    </row>
    <row r="2416" spans="1:7">
      <c r="A2416" s="27">
        <v>8850</v>
      </c>
      <c r="B2416" s="28" t="s">
        <v>2896</v>
      </c>
      <c r="C2416" s="23"/>
      <c r="D2416" s="23"/>
      <c r="E2416" s="23"/>
      <c r="F2416" s="23"/>
      <c r="G2416" s="23"/>
    </row>
    <row r="2417" spans="1:7">
      <c r="A2417" s="27">
        <v>8851</v>
      </c>
      <c r="B2417" s="28" t="s">
        <v>2896</v>
      </c>
      <c r="C2417" s="23"/>
      <c r="D2417" s="23"/>
      <c r="E2417" s="23"/>
      <c r="F2417" s="23"/>
      <c r="G2417" s="23"/>
    </row>
    <row r="2418" spans="1:7">
      <c r="A2418" s="27">
        <v>8860</v>
      </c>
      <c r="B2418" s="28" t="s">
        <v>2897</v>
      </c>
      <c r="C2418" s="23"/>
      <c r="D2418" s="23"/>
      <c r="E2418" s="23"/>
      <c r="F2418" s="23"/>
      <c r="G2418" s="23"/>
    </row>
    <row r="2419" spans="1:7">
      <c r="A2419" s="27">
        <v>8870</v>
      </c>
      <c r="B2419" s="28" t="s">
        <v>2898</v>
      </c>
      <c r="C2419" s="23"/>
      <c r="D2419" s="23"/>
      <c r="E2419" s="23"/>
      <c r="F2419" s="23"/>
      <c r="G2419" s="23"/>
    </row>
    <row r="2420" spans="1:7">
      <c r="A2420" s="27">
        <v>8870</v>
      </c>
      <c r="B2420" s="28" t="s">
        <v>2898</v>
      </c>
      <c r="C2420" s="23"/>
      <c r="D2420" s="23"/>
      <c r="E2420" s="23"/>
      <c r="F2420" s="23"/>
      <c r="G2420" s="23"/>
    </row>
    <row r="2421" spans="1:7">
      <c r="A2421" s="27">
        <v>8870</v>
      </c>
      <c r="B2421" s="28" t="s">
        <v>2898</v>
      </c>
      <c r="C2421" s="23"/>
      <c r="D2421" s="23"/>
      <c r="E2421" s="23"/>
      <c r="F2421" s="23"/>
      <c r="G2421" s="23"/>
    </row>
    <row r="2422" spans="1:7">
      <c r="A2422" s="27">
        <v>8880</v>
      </c>
      <c r="B2422" s="28" t="s">
        <v>2899</v>
      </c>
      <c r="C2422" s="23"/>
      <c r="D2422" s="23"/>
      <c r="E2422" s="23"/>
      <c r="F2422" s="23"/>
      <c r="G2422" s="23"/>
    </row>
    <row r="2423" spans="1:7">
      <c r="A2423" s="27">
        <v>8880</v>
      </c>
      <c r="B2423" s="28" t="s">
        <v>2899</v>
      </c>
      <c r="C2423" s="23"/>
      <c r="D2423" s="23"/>
      <c r="E2423" s="23"/>
      <c r="F2423" s="23"/>
      <c r="G2423" s="23"/>
    </row>
    <row r="2424" spans="1:7">
      <c r="A2424" s="27">
        <v>8880</v>
      </c>
      <c r="B2424" s="28" t="s">
        <v>2899</v>
      </c>
      <c r="C2424" s="23"/>
      <c r="D2424" s="23"/>
      <c r="E2424" s="23"/>
      <c r="F2424" s="23"/>
      <c r="G2424" s="23"/>
    </row>
    <row r="2425" spans="1:7">
      <c r="A2425" s="27">
        <v>8890</v>
      </c>
      <c r="B2425" s="28" t="s">
        <v>2900</v>
      </c>
      <c r="C2425" s="23"/>
      <c r="D2425" s="23"/>
      <c r="E2425" s="23"/>
      <c r="F2425" s="23"/>
      <c r="G2425" s="23"/>
    </row>
    <row r="2426" spans="1:7">
      <c r="A2426" s="27">
        <v>8890</v>
      </c>
      <c r="B2426" s="28" t="s">
        <v>2900</v>
      </c>
      <c r="C2426" s="23"/>
      <c r="D2426" s="23"/>
      <c r="E2426" s="23"/>
      <c r="F2426" s="23"/>
      <c r="G2426" s="23"/>
    </row>
    <row r="2427" spans="1:7">
      <c r="A2427" s="27">
        <v>8900</v>
      </c>
      <c r="B2427" s="28" t="s">
        <v>2901</v>
      </c>
      <c r="C2427" s="23"/>
      <c r="D2427" s="23"/>
      <c r="E2427" s="23"/>
      <c r="F2427" s="23"/>
      <c r="G2427" s="23"/>
    </row>
    <row r="2428" spans="1:7">
      <c r="A2428" s="27">
        <v>8900</v>
      </c>
      <c r="B2428" s="28" t="s">
        <v>2901</v>
      </c>
      <c r="C2428" s="23"/>
      <c r="D2428" s="23"/>
      <c r="E2428" s="23"/>
      <c r="F2428" s="23"/>
      <c r="G2428" s="23"/>
    </row>
    <row r="2429" spans="1:7">
      <c r="A2429" s="27">
        <v>8900</v>
      </c>
      <c r="B2429" s="28" t="s">
        <v>2901</v>
      </c>
      <c r="C2429" s="23"/>
      <c r="D2429" s="23"/>
      <c r="E2429" s="23"/>
      <c r="F2429" s="23"/>
      <c r="G2429" s="23"/>
    </row>
    <row r="2430" spans="1:7">
      <c r="A2430" s="27">
        <v>8900</v>
      </c>
      <c r="B2430" s="28" t="s">
        <v>2901</v>
      </c>
      <c r="C2430" s="23"/>
      <c r="D2430" s="23"/>
      <c r="E2430" s="23"/>
      <c r="F2430" s="23"/>
      <c r="G2430" s="23"/>
    </row>
    <row r="2431" spans="1:7">
      <c r="A2431" s="27">
        <v>8902</v>
      </c>
      <c r="B2431" s="28" t="s">
        <v>2901</v>
      </c>
      <c r="C2431" s="23"/>
      <c r="D2431" s="23"/>
      <c r="E2431" s="23"/>
      <c r="F2431" s="23"/>
      <c r="G2431" s="23"/>
    </row>
    <row r="2432" spans="1:7">
      <c r="A2432" s="27">
        <v>8902</v>
      </c>
      <c r="B2432" s="28" t="s">
        <v>2901</v>
      </c>
      <c r="C2432" s="23"/>
      <c r="D2432" s="23"/>
      <c r="E2432" s="23"/>
      <c r="F2432" s="23"/>
      <c r="G2432" s="23"/>
    </row>
    <row r="2433" spans="1:7">
      <c r="A2433" s="27">
        <v>8902</v>
      </c>
      <c r="B2433" s="28" t="s">
        <v>2901</v>
      </c>
      <c r="C2433" s="23"/>
      <c r="D2433" s="23"/>
      <c r="E2433" s="23"/>
      <c r="F2433" s="23"/>
      <c r="G2433" s="23"/>
    </row>
    <row r="2434" spans="1:7">
      <c r="A2434" s="27">
        <v>8904</v>
      </c>
      <c r="B2434" s="28" t="s">
        <v>2901</v>
      </c>
      <c r="C2434" s="23"/>
      <c r="D2434" s="23"/>
      <c r="E2434" s="23"/>
      <c r="F2434" s="23"/>
      <c r="G2434" s="23"/>
    </row>
    <row r="2435" spans="1:7">
      <c r="A2435" s="27">
        <v>8904</v>
      </c>
      <c r="B2435" s="28" t="s">
        <v>2901</v>
      </c>
      <c r="C2435" s="23"/>
      <c r="D2435" s="23"/>
      <c r="E2435" s="23"/>
      <c r="F2435" s="23"/>
      <c r="G2435" s="23"/>
    </row>
    <row r="2436" spans="1:7">
      <c r="A2436" s="27">
        <v>8906</v>
      </c>
      <c r="B2436" s="28" t="s">
        <v>2901</v>
      </c>
      <c r="C2436" s="23"/>
      <c r="D2436" s="23"/>
      <c r="E2436" s="23"/>
      <c r="F2436" s="23"/>
      <c r="G2436" s="23"/>
    </row>
    <row r="2437" spans="1:7">
      <c r="A2437" s="27">
        <v>8908</v>
      </c>
      <c r="B2437" s="28" t="s">
        <v>2901</v>
      </c>
      <c r="C2437" s="23"/>
      <c r="D2437" s="23"/>
      <c r="E2437" s="23"/>
      <c r="F2437" s="23"/>
      <c r="G2437" s="23"/>
    </row>
    <row r="2438" spans="1:7">
      <c r="A2438" s="27">
        <v>8920</v>
      </c>
      <c r="B2438" s="28" t="s">
        <v>2902</v>
      </c>
      <c r="C2438" s="23"/>
      <c r="D2438" s="23"/>
      <c r="E2438" s="23"/>
      <c r="F2438" s="23"/>
      <c r="G2438" s="23"/>
    </row>
    <row r="2439" spans="1:7">
      <c r="A2439" s="27">
        <v>8920</v>
      </c>
      <c r="B2439" s="28" t="s">
        <v>2902</v>
      </c>
      <c r="C2439" s="23"/>
      <c r="D2439" s="23"/>
      <c r="E2439" s="23"/>
      <c r="F2439" s="23"/>
      <c r="G2439" s="23"/>
    </row>
    <row r="2440" spans="1:7">
      <c r="A2440" s="27">
        <v>8920</v>
      </c>
      <c r="B2440" s="28" t="s">
        <v>2902</v>
      </c>
      <c r="C2440" s="23"/>
      <c r="D2440" s="23"/>
      <c r="E2440" s="23"/>
      <c r="F2440" s="23"/>
      <c r="G2440" s="23"/>
    </row>
    <row r="2441" spans="1:7">
      <c r="A2441" s="27">
        <v>8930</v>
      </c>
      <c r="B2441" s="28" t="s">
        <v>2903</v>
      </c>
      <c r="C2441" s="23"/>
      <c r="D2441" s="23"/>
      <c r="E2441" s="23"/>
      <c r="F2441" s="23"/>
      <c r="G2441" s="23"/>
    </row>
    <row r="2442" spans="1:7">
      <c r="A2442" s="27">
        <v>8930</v>
      </c>
      <c r="B2442" s="28" t="s">
        <v>2903</v>
      </c>
      <c r="C2442" s="23"/>
      <c r="D2442" s="23"/>
      <c r="E2442" s="23"/>
      <c r="F2442" s="23"/>
      <c r="G2442" s="23"/>
    </row>
    <row r="2443" spans="1:7">
      <c r="A2443" s="27">
        <v>8930</v>
      </c>
      <c r="B2443" s="28" t="s">
        <v>2903</v>
      </c>
      <c r="C2443" s="23"/>
      <c r="D2443" s="23"/>
      <c r="E2443" s="23"/>
      <c r="F2443" s="23"/>
      <c r="G2443" s="23"/>
    </row>
    <row r="2444" spans="1:7">
      <c r="A2444" s="27">
        <v>8940</v>
      </c>
      <c r="B2444" s="28" t="s">
        <v>2904</v>
      </c>
      <c r="C2444" s="23"/>
      <c r="D2444" s="23"/>
      <c r="E2444" s="23"/>
      <c r="F2444" s="23"/>
      <c r="G2444" s="23"/>
    </row>
    <row r="2445" spans="1:7">
      <c r="A2445" s="27">
        <v>8940</v>
      </c>
      <c r="B2445" s="28" t="s">
        <v>2904</v>
      </c>
      <c r="C2445" s="23"/>
      <c r="D2445" s="23"/>
      <c r="E2445" s="23"/>
      <c r="F2445" s="23"/>
      <c r="G2445" s="23"/>
    </row>
    <row r="2446" spans="1:7">
      <c r="A2446" s="27">
        <v>8950</v>
      </c>
      <c r="B2446" s="28" t="s">
        <v>2905</v>
      </c>
      <c r="C2446" s="23"/>
      <c r="D2446" s="23"/>
      <c r="E2446" s="23"/>
      <c r="F2446" s="23"/>
      <c r="G2446" s="23"/>
    </row>
    <row r="2447" spans="1:7">
      <c r="A2447" s="27">
        <v>8951</v>
      </c>
      <c r="B2447" s="28" t="s">
        <v>2905</v>
      </c>
      <c r="C2447" s="23"/>
      <c r="D2447" s="23"/>
      <c r="E2447" s="23"/>
      <c r="F2447" s="23"/>
      <c r="G2447" s="23"/>
    </row>
    <row r="2448" spans="1:7">
      <c r="A2448" s="27">
        <v>8952</v>
      </c>
      <c r="B2448" s="28" t="s">
        <v>2905</v>
      </c>
      <c r="C2448" s="23"/>
      <c r="D2448" s="23"/>
      <c r="E2448" s="23"/>
      <c r="F2448" s="23"/>
      <c r="G2448" s="23"/>
    </row>
    <row r="2449" spans="1:7">
      <c r="A2449" s="27">
        <v>8953</v>
      </c>
      <c r="B2449" s="28" t="s">
        <v>2905</v>
      </c>
      <c r="C2449" s="23"/>
      <c r="D2449" s="23"/>
      <c r="E2449" s="23"/>
      <c r="F2449" s="23"/>
      <c r="G2449" s="23"/>
    </row>
    <row r="2450" spans="1:7">
      <c r="A2450" s="27">
        <v>8954</v>
      </c>
      <c r="B2450" s="28" t="s">
        <v>2905</v>
      </c>
      <c r="C2450" s="23"/>
      <c r="D2450" s="23"/>
      <c r="E2450" s="23"/>
      <c r="F2450" s="23"/>
      <c r="G2450" s="23"/>
    </row>
    <row r="2451" spans="1:7">
      <c r="A2451" s="27">
        <v>8956</v>
      </c>
      <c r="B2451" s="28" t="s">
        <v>2905</v>
      </c>
      <c r="C2451" s="23"/>
      <c r="D2451" s="23"/>
      <c r="E2451" s="23"/>
      <c r="F2451" s="23"/>
      <c r="G2451" s="23"/>
    </row>
    <row r="2452" spans="1:7">
      <c r="A2452" s="27">
        <v>8957</v>
      </c>
      <c r="B2452" s="28" t="s">
        <v>2906</v>
      </c>
      <c r="C2452" s="23"/>
      <c r="D2452" s="23"/>
      <c r="E2452" s="23"/>
      <c r="F2452" s="23"/>
      <c r="G2452" s="23"/>
    </row>
    <row r="2453" spans="1:7">
      <c r="A2453" s="27">
        <v>8958</v>
      </c>
      <c r="B2453" s="28" t="s">
        <v>2905</v>
      </c>
      <c r="C2453" s="23"/>
      <c r="D2453" s="23"/>
      <c r="E2453" s="23"/>
      <c r="F2453" s="23"/>
      <c r="G2453" s="23"/>
    </row>
    <row r="2454" spans="1:7">
      <c r="A2454" s="27">
        <v>8970</v>
      </c>
      <c r="B2454" s="28" t="s">
        <v>2907</v>
      </c>
      <c r="C2454" s="23"/>
      <c r="D2454" s="23"/>
      <c r="E2454" s="23"/>
      <c r="F2454" s="23"/>
      <c r="G2454" s="23"/>
    </row>
    <row r="2455" spans="1:7">
      <c r="A2455" s="27">
        <v>8970</v>
      </c>
      <c r="B2455" s="28" t="s">
        <v>2907</v>
      </c>
      <c r="C2455" s="23"/>
      <c r="D2455" s="23"/>
      <c r="E2455" s="23"/>
      <c r="F2455" s="23"/>
      <c r="G2455" s="23"/>
    </row>
    <row r="2456" spans="1:7">
      <c r="A2456" s="27">
        <v>8972</v>
      </c>
      <c r="B2456" s="28" t="s">
        <v>2907</v>
      </c>
      <c r="C2456" s="23"/>
      <c r="D2456" s="23"/>
      <c r="E2456" s="23"/>
      <c r="F2456" s="23"/>
      <c r="G2456" s="23"/>
    </row>
    <row r="2457" spans="1:7">
      <c r="A2457" s="27">
        <v>8972</v>
      </c>
      <c r="B2457" s="28" t="s">
        <v>2907</v>
      </c>
      <c r="C2457" s="23"/>
      <c r="D2457" s="23"/>
      <c r="E2457" s="23"/>
      <c r="F2457" s="23"/>
      <c r="G2457" s="23"/>
    </row>
    <row r="2458" spans="1:7">
      <c r="A2458" s="27">
        <v>8972</v>
      </c>
      <c r="B2458" s="28" t="s">
        <v>2907</v>
      </c>
      <c r="C2458" s="23"/>
      <c r="D2458" s="23"/>
      <c r="E2458" s="23"/>
      <c r="F2458" s="23"/>
      <c r="G2458" s="23"/>
    </row>
    <row r="2459" spans="1:7">
      <c r="A2459" s="27">
        <v>8978</v>
      </c>
      <c r="B2459" s="28" t="s">
        <v>2907</v>
      </c>
      <c r="C2459" s="23"/>
      <c r="D2459" s="23"/>
      <c r="E2459" s="23"/>
      <c r="F2459" s="23"/>
      <c r="G2459" s="23"/>
    </row>
    <row r="2460" spans="1:7">
      <c r="A2460" s="27">
        <v>8980</v>
      </c>
      <c r="B2460" s="28" t="s">
        <v>2908</v>
      </c>
      <c r="C2460" s="23"/>
      <c r="D2460" s="23"/>
      <c r="E2460" s="23"/>
      <c r="F2460" s="23"/>
      <c r="G2460" s="23"/>
    </row>
    <row r="2461" spans="1:7">
      <c r="A2461" s="27">
        <v>8980</v>
      </c>
      <c r="B2461" s="28" t="s">
        <v>2908</v>
      </c>
      <c r="C2461" s="23"/>
      <c r="D2461" s="23"/>
      <c r="E2461" s="23"/>
      <c r="F2461" s="23"/>
      <c r="G2461" s="23"/>
    </row>
    <row r="2462" spans="1:7">
      <c r="A2462" s="27">
        <v>8980</v>
      </c>
      <c r="B2462" s="28" t="s">
        <v>2908</v>
      </c>
      <c r="C2462" s="23"/>
      <c r="D2462" s="23"/>
      <c r="E2462" s="23"/>
      <c r="F2462" s="23"/>
      <c r="G2462" s="23"/>
    </row>
    <row r="2463" spans="1:7">
      <c r="A2463" s="27">
        <v>8980</v>
      </c>
      <c r="B2463" s="28" t="s">
        <v>2908</v>
      </c>
      <c r="C2463" s="23"/>
      <c r="D2463" s="23"/>
      <c r="E2463" s="23"/>
      <c r="F2463" s="23"/>
      <c r="G2463" s="23"/>
    </row>
    <row r="2464" spans="1:7">
      <c r="A2464" s="27">
        <v>8980</v>
      </c>
      <c r="B2464" s="28" t="s">
        <v>2908</v>
      </c>
      <c r="C2464" s="23"/>
      <c r="D2464" s="23"/>
      <c r="E2464" s="23"/>
      <c r="F2464" s="23"/>
      <c r="G2464" s="23"/>
    </row>
    <row r="2465" spans="1:7">
      <c r="A2465" s="27">
        <v>9000</v>
      </c>
      <c r="B2465" s="28" t="s">
        <v>2909</v>
      </c>
      <c r="C2465" s="23"/>
      <c r="D2465" s="23"/>
      <c r="E2465" s="23"/>
      <c r="F2465" s="23"/>
      <c r="G2465" s="23"/>
    </row>
    <row r="2466" spans="1:7">
      <c r="A2466" s="27">
        <v>9030</v>
      </c>
      <c r="B2466" s="28" t="s">
        <v>2909</v>
      </c>
      <c r="C2466" s="23"/>
      <c r="D2466" s="23"/>
      <c r="E2466" s="23"/>
      <c r="F2466" s="23"/>
      <c r="G2466" s="23"/>
    </row>
    <row r="2467" spans="1:7">
      <c r="A2467" s="27">
        <v>9031</v>
      </c>
      <c r="B2467" s="28" t="s">
        <v>2909</v>
      </c>
      <c r="C2467" s="23"/>
      <c r="D2467" s="23"/>
      <c r="E2467" s="23"/>
      <c r="F2467" s="23"/>
      <c r="G2467" s="23"/>
    </row>
    <row r="2468" spans="1:7">
      <c r="A2468" s="27">
        <v>9032</v>
      </c>
      <c r="B2468" s="28" t="s">
        <v>2909</v>
      </c>
      <c r="C2468" s="23"/>
      <c r="D2468" s="23"/>
      <c r="E2468" s="23"/>
      <c r="F2468" s="23"/>
      <c r="G2468" s="23"/>
    </row>
    <row r="2469" spans="1:7">
      <c r="A2469" s="27">
        <v>9040</v>
      </c>
      <c r="B2469" s="28" t="s">
        <v>2909</v>
      </c>
      <c r="C2469" s="23"/>
      <c r="D2469" s="23"/>
      <c r="E2469" s="23"/>
      <c r="F2469" s="23"/>
      <c r="G2469" s="23"/>
    </row>
    <row r="2470" spans="1:7">
      <c r="A2470" s="27">
        <v>9041</v>
      </c>
      <c r="B2470" s="28" t="s">
        <v>2909</v>
      </c>
      <c r="C2470" s="23"/>
      <c r="D2470" s="23"/>
      <c r="E2470" s="23"/>
      <c r="F2470" s="23"/>
      <c r="G2470" s="23"/>
    </row>
    <row r="2471" spans="1:7">
      <c r="A2471" s="27">
        <v>9042</v>
      </c>
      <c r="B2471" s="28" t="s">
        <v>2909</v>
      </c>
      <c r="C2471" s="23"/>
      <c r="D2471" s="23"/>
      <c r="E2471" s="23"/>
      <c r="F2471" s="23"/>
      <c r="G2471" s="23"/>
    </row>
    <row r="2472" spans="1:7">
      <c r="A2472" s="27">
        <v>9042</v>
      </c>
      <c r="B2472" s="28" t="s">
        <v>2909</v>
      </c>
      <c r="C2472" s="23"/>
      <c r="D2472" s="23"/>
      <c r="E2472" s="23"/>
      <c r="F2472" s="23"/>
      <c r="G2472" s="23"/>
    </row>
    <row r="2473" spans="1:7">
      <c r="A2473" s="27">
        <v>9042</v>
      </c>
      <c r="B2473" s="28" t="s">
        <v>2909</v>
      </c>
      <c r="C2473" s="23"/>
      <c r="D2473" s="23"/>
      <c r="E2473" s="23"/>
      <c r="F2473" s="23"/>
      <c r="G2473" s="23"/>
    </row>
    <row r="2474" spans="1:7">
      <c r="A2474" s="27">
        <v>9050</v>
      </c>
      <c r="B2474" s="28" t="s">
        <v>2909</v>
      </c>
      <c r="C2474" s="23"/>
      <c r="D2474" s="23"/>
      <c r="E2474" s="23"/>
      <c r="F2474" s="23"/>
      <c r="G2474" s="23"/>
    </row>
    <row r="2475" spans="1:7">
      <c r="A2475" s="27">
        <v>9050</v>
      </c>
      <c r="B2475" s="28" t="s">
        <v>2909</v>
      </c>
      <c r="C2475" s="23"/>
      <c r="D2475" s="23"/>
      <c r="E2475" s="23"/>
      <c r="F2475" s="23"/>
      <c r="G2475" s="23"/>
    </row>
    <row r="2476" spans="1:7">
      <c r="A2476" s="27">
        <v>9051</v>
      </c>
      <c r="B2476" s="28" t="s">
        <v>2909</v>
      </c>
      <c r="C2476" s="23"/>
      <c r="D2476" s="23"/>
      <c r="E2476" s="23"/>
      <c r="F2476" s="23"/>
      <c r="G2476" s="23"/>
    </row>
    <row r="2477" spans="1:7">
      <c r="A2477" s="27">
        <v>9051</v>
      </c>
      <c r="B2477" s="28" t="s">
        <v>2909</v>
      </c>
      <c r="C2477" s="23"/>
      <c r="D2477" s="23"/>
      <c r="E2477" s="23"/>
      <c r="F2477" s="23"/>
      <c r="G2477" s="23"/>
    </row>
    <row r="2478" spans="1:7">
      <c r="A2478" s="27">
        <v>9052</v>
      </c>
      <c r="B2478" s="28" t="s">
        <v>2909</v>
      </c>
      <c r="C2478" s="23"/>
      <c r="D2478" s="23"/>
      <c r="E2478" s="23"/>
      <c r="F2478" s="23"/>
      <c r="G2478" s="23"/>
    </row>
    <row r="2479" spans="1:7">
      <c r="A2479" s="27">
        <v>9060</v>
      </c>
      <c r="B2479" s="28" t="s">
        <v>2910</v>
      </c>
      <c r="C2479" s="23"/>
      <c r="D2479" s="23"/>
      <c r="E2479" s="23"/>
      <c r="F2479" s="23"/>
      <c r="G2479" s="23"/>
    </row>
    <row r="2480" spans="1:7">
      <c r="A2480" s="27">
        <v>9070</v>
      </c>
      <c r="B2480" s="28" t="s">
        <v>2911</v>
      </c>
      <c r="C2480" s="23"/>
      <c r="D2480" s="23"/>
      <c r="E2480" s="23"/>
      <c r="F2480" s="23"/>
      <c r="G2480" s="23"/>
    </row>
    <row r="2481" spans="1:7">
      <c r="A2481" s="27">
        <v>9070</v>
      </c>
      <c r="B2481" s="28" t="s">
        <v>2911</v>
      </c>
      <c r="C2481" s="23"/>
      <c r="D2481" s="23"/>
      <c r="E2481" s="23"/>
      <c r="F2481" s="23"/>
      <c r="G2481" s="23"/>
    </row>
    <row r="2482" spans="1:7">
      <c r="A2482" s="27">
        <v>9075</v>
      </c>
      <c r="B2482" s="28" t="s">
        <v>2912</v>
      </c>
      <c r="C2482" s="23"/>
      <c r="D2482" s="23"/>
      <c r="E2482" s="23"/>
      <c r="F2482" s="23"/>
      <c r="G2482" s="23"/>
    </row>
    <row r="2483" spans="1:7">
      <c r="A2483" s="27">
        <v>9080</v>
      </c>
      <c r="B2483" s="28" t="s">
        <v>2913</v>
      </c>
      <c r="C2483" s="23"/>
      <c r="D2483" s="23"/>
      <c r="E2483" s="23"/>
      <c r="F2483" s="23"/>
      <c r="G2483" s="23"/>
    </row>
    <row r="2484" spans="1:7">
      <c r="A2484" s="27">
        <v>9080</v>
      </c>
      <c r="B2484" s="28" t="s">
        <v>2913</v>
      </c>
      <c r="C2484" s="23"/>
      <c r="D2484" s="23"/>
      <c r="E2484" s="23"/>
      <c r="F2484" s="23"/>
      <c r="G2484" s="23"/>
    </row>
    <row r="2485" spans="1:7">
      <c r="A2485" s="27">
        <v>9080</v>
      </c>
      <c r="B2485" s="28" t="s">
        <v>2913</v>
      </c>
      <c r="C2485" s="23"/>
      <c r="D2485" s="23"/>
      <c r="E2485" s="23"/>
      <c r="F2485" s="23"/>
      <c r="G2485" s="23"/>
    </row>
    <row r="2486" spans="1:7">
      <c r="A2486" s="27">
        <v>9080</v>
      </c>
      <c r="B2486" s="28" t="s">
        <v>2913</v>
      </c>
      <c r="C2486" s="23"/>
      <c r="D2486" s="23"/>
      <c r="E2486" s="23"/>
      <c r="F2486" s="23"/>
      <c r="G2486" s="23"/>
    </row>
    <row r="2487" spans="1:7">
      <c r="A2487" s="27">
        <v>9090</v>
      </c>
      <c r="B2487" s="28" t="s">
        <v>2914</v>
      </c>
      <c r="C2487" s="23"/>
      <c r="D2487" s="23"/>
      <c r="E2487" s="23"/>
      <c r="F2487" s="23"/>
      <c r="G2487" s="23"/>
    </row>
    <row r="2488" spans="1:7">
      <c r="A2488" s="27">
        <v>9090</v>
      </c>
      <c r="B2488" s="28" t="s">
        <v>2914</v>
      </c>
      <c r="C2488" s="23"/>
      <c r="D2488" s="23"/>
      <c r="E2488" s="23"/>
      <c r="F2488" s="23"/>
      <c r="G2488" s="23"/>
    </row>
    <row r="2489" spans="1:7">
      <c r="A2489" s="27">
        <v>9099</v>
      </c>
      <c r="B2489" s="28" t="s">
        <v>2915</v>
      </c>
      <c r="C2489" s="23"/>
      <c r="D2489" s="23"/>
      <c r="E2489" s="23"/>
      <c r="F2489" s="23"/>
      <c r="G2489" s="23"/>
    </row>
    <row r="2490" spans="1:7">
      <c r="A2490" s="27">
        <v>9100</v>
      </c>
      <c r="B2490" s="28" t="s">
        <v>2916</v>
      </c>
      <c r="C2490" s="23"/>
      <c r="D2490" s="23"/>
      <c r="E2490" s="23"/>
      <c r="F2490" s="23"/>
      <c r="G2490" s="23"/>
    </row>
    <row r="2491" spans="1:7">
      <c r="A2491" s="27">
        <v>9100</v>
      </c>
      <c r="B2491" s="28" t="s">
        <v>2916</v>
      </c>
      <c r="C2491" s="23"/>
      <c r="D2491" s="23"/>
      <c r="E2491" s="23"/>
      <c r="F2491" s="23"/>
      <c r="G2491" s="23"/>
    </row>
    <row r="2492" spans="1:7">
      <c r="A2492" s="27">
        <v>9111</v>
      </c>
      <c r="B2492" s="28" t="s">
        <v>2916</v>
      </c>
      <c r="C2492" s="23"/>
      <c r="D2492" s="23"/>
      <c r="E2492" s="23"/>
      <c r="F2492" s="23"/>
      <c r="G2492" s="23"/>
    </row>
    <row r="2493" spans="1:7">
      <c r="A2493" s="27">
        <v>9112</v>
      </c>
      <c r="B2493" s="28" t="s">
        <v>2916</v>
      </c>
      <c r="C2493" s="23"/>
      <c r="D2493" s="23"/>
      <c r="E2493" s="23"/>
      <c r="F2493" s="23"/>
      <c r="G2493" s="23"/>
    </row>
    <row r="2494" spans="1:7">
      <c r="A2494" s="27">
        <v>9120</v>
      </c>
      <c r="B2494" s="28" t="s">
        <v>2917</v>
      </c>
      <c r="C2494" s="23"/>
      <c r="D2494" s="23"/>
      <c r="E2494" s="23"/>
      <c r="F2494" s="23"/>
      <c r="G2494" s="23"/>
    </row>
    <row r="2495" spans="1:7">
      <c r="A2495" s="27">
        <v>9120</v>
      </c>
      <c r="B2495" s="28" t="s">
        <v>2917</v>
      </c>
      <c r="C2495" s="23"/>
      <c r="D2495" s="23"/>
      <c r="E2495" s="23"/>
      <c r="F2495" s="23"/>
      <c r="G2495" s="23"/>
    </row>
    <row r="2496" spans="1:7">
      <c r="A2496" s="27">
        <v>9120</v>
      </c>
      <c r="B2496" s="28" t="s">
        <v>2917</v>
      </c>
      <c r="C2496" s="23"/>
      <c r="D2496" s="23"/>
      <c r="E2496" s="23"/>
      <c r="F2496" s="23"/>
      <c r="G2496" s="23"/>
    </row>
    <row r="2497" spans="1:7">
      <c r="A2497" s="27">
        <v>9120</v>
      </c>
      <c r="B2497" s="28" t="s">
        <v>2917</v>
      </c>
      <c r="C2497" s="23"/>
      <c r="D2497" s="23"/>
      <c r="E2497" s="23"/>
      <c r="F2497" s="23"/>
      <c r="G2497" s="23"/>
    </row>
    <row r="2498" spans="1:7">
      <c r="A2498" s="27">
        <v>9120</v>
      </c>
      <c r="B2498" s="28" t="s">
        <v>2917</v>
      </c>
      <c r="C2498" s="23"/>
      <c r="D2498" s="23"/>
      <c r="E2498" s="23"/>
      <c r="F2498" s="23"/>
      <c r="G2498" s="23"/>
    </row>
    <row r="2499" spans="1:7">
      <c r="A2499" s="27">
        <v>9130</v>
      </c>
      <c r="B2499" s="28" t="s">
        <v>2917</v>
      </c>
      <c r="C2499" s="23"/>
      <c r="D2499" s="23"/>
      <c r="E2499" s="23"/>
      <c r="F2499" s="23"/>
      <c r="G2499" s="23"/>
    </row>
    <row r="2500" spans="1:7">
      <c r="A2500" s="27">
        <v>9130</v>
      </c>
      <c r="B2500" s="28" t="s">
        <v>2917</v>
      </c>
      <c r="C2500" s="23"/>
      <c r="D2500" s="23"/>
      <c r="E2500" s="23"/>
      <c r="F2500" s="23"/>
      <c r="G2500" s="23"/>
    </row>
    <row r="2501" spans="1:7">
      <c r="A2501" s="27">
        <v>9130</v>
      </c>
      <c r="B2501" s="28" t="s">
        <v>2917</v>
      </c>
      <c r="C2501" s="23"/>
      <c r="D2501" s="23"/>
      <c r="E2501" s="23"/>
      <c r="F2501" s="23"/>
      <c r="G2501" s="23"/>
    </row>
    <row r="2502" spans="1:7">
      <c r="A2502" s="27">
        <v>9130</v>
      </c>
      <c r="B2502" s="28" t="s">
        <v>2917</v>
      </c>
      <c r="C2502" s="23"/>
      <c r="D2502" s="23"/>
      <c r="E2502" s="23"/>
      <c r="F2502" s="23"/>
      <c r="G2502" s="23"/>
    </row>
    <row r="2503" spans="1:7">
      <c r="A2503" s="27">
        <v>9140</v>
      </c>
      <c r="B2503" s="28" t="s">
        <v>2918</v>
      </c>
      <c r="C2503" s="23"/>
      <c r="D2503" s="23"/>
      <c r="E2503" s="23"/>
      <c r="F2503" s="23"/>
      <c r="G2503" s="23"/>
    </row>
    <row r="2504" spans="1:7">
      <c r="A2504" s="27">
        <v>9140</v>
      </c>
      <c r="B2504" s="28" t="s">
        <v>2918</v>
      </c>
      <c r="C2504" s="23"/>
      <c r="D2504" s="23"/>
      <c r="E2504" s="23"/>
      <c r="F2504" s="23"/>
      <c r="G2504" s="23"/>
    </row>
    <row r="2505" spans="1:7">
      <c r="A2505" s="27">
        <v>9140</v>
      </c>
      <c r="B2505" s="28" t="s">
        <v>2918</v>
      </c>
      <c r="C2505" s="23"/>
      <c r="D2505" s="23"/>
      <c r="E2505" s="23"/>
      <c r="F2505" s="23"/>
      <c r="G2505" s="23"/>
    </row>
    <row r="2506" spans="1:7">
      <c r="A2506" s="27">
        <v>9140</v>
      </c>
      <c r="B2506" s="28" t="s">
        <v>2918</v>
      </c>
      <c r="C2506" s="23"/>
      <c r="D2506" s="23"/>
      <c r="E2506" s="23"/>
      <c r="F2506" s="23"/>
      <c r="G2506" s="23"/>
    </row>
    <row r="2507" spans="1:7">
      <c r="A2507" s="27">
        <v>9150</v>
      </c>
      <c r="B2507" s="28" t="s">
        <v>2919</v>
      </c>
      <c r="C2507" s="23"/>
      <c r="D2507" s="23"/>
      <c r="E2507" s="23"/>
      <c r="F2507" s="23"/>
      <c r="G2507" s="23"/>
    </row>
    <row r="2508" spans="1:7">
      <c r="A2508" s="27">
        <v>9150</v>
      </c>
      <c r="B2508" s="28" t="s">
        <v>2919</v>
      </c>
      <c r="C2508" s="23"/>
      <c r="D2508" s="23"/>
      <c r="E2508" s="23"/>
      <c r="F2508" s="23"/>
      <c r="G2508" s="23"/>
    </row>
    <row r="2509" spans="1:7">
      <c r="A2509" s="27">
        <v>9150</v>
      </c>
      <c r="B2509" s="28" t="s">
        <v>2919</v>
      </c>
      <c r="C2509" s="23"/>
      <c r="D2509" s="23"/>
      <c r="E2509" s="23"/>
      <c r="F2509" s="23"/>
      <c r="G2509" s="23"/>
    </row>
    <row r="2510" spans="1:7">
      <c r="A2510" s="27">
        <v>9160</v>
      </c>
      <c r="B2510" s="28" t="s">
        <v>2920</v>
      </c>
      <c r="C2510" s="23"/>
      <c r="D2510" s="23"/>
      <c r="E2510" s="23"/>
      <c r="F2510" s="23"/>
      <c r="G2510" s="23"/>
    </row>
    <row r="2511" spans="1:7">
      <c r="A2511" s="27">
        <v>9160</v>
      </c>
      <c r="B2511" s="28" t="s">
        <v>2920</v>
      </c>
      <c r="C2511" s="23"/>
      <c r="D2511" s="23"/>
      <c r="E2511" s="23"/>
      <c r="F2511" s="23"/>
      <c r="G2511" s="23"/>
    </row>
    <row r="2512" spans="1:7">
      <c r="A2512" s="27">
        <v>9160</v>
      </c>
      <c r="B2512" s="28" t="s">
        <v>2920</v>
      </c>
      <c r="C2512" s="23"/>
      <c r="D2512" s="23"/>
      <c r="E2512" s="23"/>
      <c r="F2512" s="23"/>
      <c r="G2512" s="23"/>
    </row>
    <row r="2513" spans="1:7">
      <c r="A2513" s="27">
        <v>9170</v>
      </c>
      <c r="B2513" s="28" t="s">
        <v>2921</v>
      </c>
      <c r="C2513" s="23"/>
      <c r="D2513" s="23"/>
      <c r="E2513" s="23"/>
      <c r="F2513" s="23"/>
      <c r="G2513" s="23"/>
    </row>
    <row r="2514" spans="1:7">
      <c r="A2514" s="27">
        <v>9170</v>
      </c>
      <c r="B2514" s="28" t="s">
        <v>2921</v>
      </c>
      <c r="C2514" s="23"/>
      <c r="D2514" s="23"/>
      <c r="E2514" s="23"/>
      <c r="F2514" s="23"/>
      <c r="G2514" s="23"/>
    </row>
    <row r="2515" spans="1:7">
      <c r="A2515" s="27">
        <v>9170</v>
      </c>
      <c r="B2515" s="28" t="s">
        <v>2921</v>
      </c>
      <c r="C2515" s="23"/>
      <c r="D2515" s="23"/>
      <c r="E2515" s="23"/>
      <c r="F2515" s="23"/>
      <c r="G2515" s="23"/>
    </row>
    <row r="2516" spans="1:7">
      <c r="A2516" s="27">
        <v>9170</v>
      </c>
      <c r="B2516" s="28" t="s">
        <v>2921</v>
      </c>
      <c r="C2516" s="23"/>
      <c r="D2516" s="23"/>
      <c r="E2516" s="23"/>
      <c r="F2516" s="23"/>
      <c r="G2516" s="23"/>
    </row>
    <row r="2517" spans="1:7">
      <c r="A2517" s="27">
        <v>9180</v>
      </c>
      <c r="B2517" s="28" t="s">
        <v>2922</v>
      </c>
      <c r="C2517" s="23"/>
      <c r="D2517" s="23"/>
      <c r="E2517" s="23"/>
      <c r="F2517" s="23"/>
      <c r="G2517" s="23"/>
    </row>
    <row r="2518" spans="1:7">
      <c r="A2518" s="27">
        <v>9185</v>
      </c>
      <c r="B2518" s="28" t="s">
        <v>2923</v>
      </c>
      <c r="C2518" s="23"/>
      <c r="D2518" s="23"/>
      <c r="E2518" s="23"/>
      <c r="F2518" s="23"/>
      <c r="G2518" s="23"/>
    </row>
    <row r="2519" spans="1:7">
      <c r="A2519" s="27">
        <v>9190</v>
      </c>
      <c r="B2519" s="28" t="s">
        <v>2924</v>
      </c>
      <c r="C2519" s="23"/>
      <c r="D2519" s="23"/>
      <c r="E2519" s="23"/>
      <c r="F2519" s="23"/>
      <c r="G2519" s="23"/>
    </row>
    <row r="2520" spans="1:7">
      <c r="A2520" s="27">
        <v>9190</v>
      </c>
      <c r="B2520" s="28" t="s">
        <v>2924</v>
      </c>
      <c r="C2520" s="23"/>
      <c r="D2520" s="23"/>
      <c r="E2520" s="23"/>
      <c r="F2520" s="23"/>
      <c r="G2520" s="23"/>
    </row>
    <row r="2521" spans="1:7">
      <c r="A2521" s="27">
        <v>9200</v>
      </c>
      <c r="B2521" s="28" t="s">
        <v>2925</v>
      </c>
      <c r="C2521" s="23"/>
      <c r="D2521" s="23"/>
      <c r="E2521" s="23"/>
      <c r="F2521" s="23"/>
      <c r="G2521" s="23"/>
    </row>
    <row r="2522" spans="1:7">
      <c r="A2522" s="27">
        <v>9200</v>
      </c>
      <c r="B2522" s="28" t="s">
        <v>2925</v>
      </c>
      <c r="C2522" s="23"/>
      <c r="D2522" s="23"/>
      <c r="E2522" s="23"/>
      <c r="F2522" s="23"/>
      <c r="G2522" s="23"/>
    </row>
    <row r="2523" spans="1:7">
      <c r="A2523" s="27">
        <v>9200</v>
      </c>
      <c r="B2523" s="28" t="s">
        <v>2925</v>
      </c>
      <c r="C2523" s="23"/>
      <c r="D2523" s="23"/>
      <c r="E2523" s="23"/>
      <c r="F2523" s="23"/>
      <c r="G2523" s="23"/>
    </row>
    <row r="2524" spans="1:7">
      <c r="A2524" s="27">
        <v>9200</v>
      </c>
      <c r="B2524" s="28" t="s">
        <v>2925</v>
      </c>
      <c r="C2524" s="23"/>
      <c r="D2524" s="23"/>
      <c r="E2524" s="23"/>
      <c r="F2524" s="23"/>
      <c r="G2524" s="23"/>
    </row>
    <row r="2525" spans="1:7">
      <c r="A2525" s="27">
        <v>9200</v>
      </c>
      <c r="B2525" s="28" t="s">
        <v>2925</v>
      </c>
      <c r="C2525" s="23"/>
      <c r="D2525" s="23"/>
      <c r="E2525" s="23"/>
      <c r="F2525" s="23"/>
      <c r="G2525" s="23"/>
    </row>
    <row r="2526" spans="1:7">
      <c r="A2526" s="27">
        <v>9200</v>
      </c>
      <c r="B2526" s="28" t="s">
        <v>2925</v>
      </c>
      <c r="C2526" s="23"/>
      <c r="D2526" s="23"/>
      <c r="E2526" s="23"/>
      <c r="F2526" s="23"/>
      <c r="G2526" s="23"/>
    </row>
    <row r="2527" spans="1:7">
      <c r="A2527" s="27">
        <v>9200</v>
      </c>
      <c r="B2527" s="28" t="s">
        <v>2925</v>
      </c>
      <c r="C2527" s="23"/>
      <c r="D2527" s="23"/>
      <c r="E2527" s="23"/>
      <c r="F2527" s="23"/>
      <c r="G2527" s="23"/>
    </row>
    <row r="2528" spans="1:7">
      <c r="A2528" s="27">
        <v>9200</v>
      </c>
      <c r="B2528" s="28" t="s">
        <v>2925</v>
      </c>
      <c r="C2528" s="23"/>
      <c r="D2528" s="23"/>
      <c r="E2528" s="23"/>
      <c r="F2528" s="23"/>
      <c r="G2528" s="23"/>
    </row>
    <row r="2529" spans="1:7">
      <c r="A2529" s="27">
        <v>9220</v>
      </c>
      <c r="B2529" s="28" t="s">
        <v>2926</v>
      </c>
      <c r="C2529" s="23"/>
      <c r="D2529" s="23"/>
      <c r="E2529" s="23"/>
      <c r="F2529" s="23"/>
      <c r="G2529" s="23"/>
    </row>
    <row r="2530" spans="1:7">
      <c r="A2530" s="27">
        <v>9220</v>
      </c>
      <c r="B2530" s="28" t="s">
        <v>2926</v>
      </c>
      <c r="C2530" s="23"/>
      <c r="D2530" s="23"/>
      <c r="E2530" s="23"/>
      <c r="F2530" s="23"/>
      <c r="G2530" s="23"/>
    </row>
    <row r="2531" spans="1:7">
      <c r="A2531" s="27">
        <v>9230</v>
      </c>
      <c r="B2531" s="28" t="s">
        <v>2927</v>
      </c>
      <c r="C2531" s="23"/>
      <c r="D2531" s="23"/>
      <c r="E2531" s="23"/>
      <c r="F2531" s="23"/>
      <c r="G2531" s="23"/>
    </row>
    <row r="2532" spans="1:7">
      <c r="A2532" s="27">
        <v>9230</v>
      </c>
      <c r="B2532" s="28" t="s">
        <v>2927</v>
      </c>
      <c r="C2532" s="23"/>
      <c r="D2532" s="23"/>
      <c r="E2532" s="23"/>
      <c r="F2532" s="23"/>
      <c r="G2532" s="23"/>
    </row>
    <row r="2533" spans="1:7">
      <c r="A2533" s="27">
        <v>9230</v>
      </c>
      <c r="B2533" s="28" t="s">
        <v>2927</v>
      </c>
      <c r="C2533" s="23"/>
      <c r="D2533" s="23"/>
      <c r="E2533" s="23"/>
      <c r="F2533" s="23"/>
      <c r="G2533" s="23"/>
    </row>
    <row r="2534" spans="1:7">
      <c r="A2534" s="27">
        <v>9240</v>
      </c>
      <c r="B2534" s="28" t="s">
        <v>2928</v>
      </c>
      <c r="C2534" s="23"/>
      <c r="D2534" s="23"/>
      <c r="E2534" s="23"/>
      <c r="F2534" s="23"/>
      <c r="G2534" s="23"/>
    </row>
    <row r="2535" spans="1:7">
      <c r="A2535" s="27">
        <v>9250</v>
      </c>
      <c r="B2535" s="28" t="s">
        <v>2929</v>
      </c>
      <c r="C2535" s="23"/>
      <c r="D2535" s="23"/>
      <c r="E2535" s="23"/>
      <c r="F2535" s="23"/>
      <c r="G2535" s="23"/>
    </row>
    <row r="2536" spans="1:7">
      <c r="A2536" s="27">
        <v>9255</v>
      </c>
      <c r="B2536" s="28" t="s">
        <v>2930</v>
      </c>
      <c r="C2536" s="23"/>
      <c r="D2536" s="23"/>
      <c r="E2536" s="23"/>
      <c r="F2536" s="23"/>
      <c r="G2536" s="23"/>
    </row>
    <row r="2537" spans="1:7">
      <c r="A2537" s="27">
        <v>9255</v>
      </c>
      <c r="B2537" s="28" t="s">
        <v>2930</v>
      </c>
      <c r="C2537" s="23"/>
      <c r="D2537" s="23"/>
      <c r="E2537" s="23"/>
      <c r="F2537" s="23"/>
      <c r="G2537" s="23"/>
    </row>
    <row r="2538" spans="1:7">
      <c r="A2538" s="27">
        <v>9260</v>
      </c>
      <c r="B2538" s="28" t="s">
        <v>2931</v>
      </c>
      <c r="C2538" s="23"/>
      <c r="D2538" s="23"/>
      <c r="E2538" s="23"/>
      <c r="F2538" s="23"/>
      <c r="G2538" s="23"/>
    </row>
    <row r="2539" spans="1:7">
      <c r="A2539" s="27">
        <v>9260</v>
      </c>
      <c r="B2539" s="28" t="s">
        <v>2931</v>
      </c>
      <c r="C2539" s="23"/>
      <c r="D2539" s="23"/>
      <c r="E2539" s="23"/>
      <c r="F2539" s="23"/>
      <c r="G2539" s="23"/>
    </row>
    <row r="2540" spans="1:7">
      <c r="A2540" s="27">
        <v>9260</v>
      </c>
      <c r="B2540" s="28" t="s">
        <v>2931</v>
      </c>
      <c r="C2540" s="23"/>
      <c r="D2540" s="23"/>
      <c r="E2540" s="23"/>
      <c r="F2540" s="23"/>
      <c r="G2540" s="23"/>
    </row>
    <row r="2541" spans="1:7">
      <c r="A2541" s="27">
        <v>9270</v>
      </c>
      <c r="B2541" s="28" t="s">
        <v>2932</v>
      </c>
      <c r="C2541" s="23"/>
      <c r="D2541" s="23"/>
      <c r="E2541" s="23"/>
      <c r="F2541" s="23"/>
      <c r="G2541" s="23"/>
    </row>
    <row r="2542" spans="1:7">
      <c r="A2542" s="27">
        <v>9270</v>
      </c>
      <c r="B2542" s="28" t="s">
        <v>2932</v>
      </c>
      <c r="C2542" s="23"/>
      <c r="D2542" s="23"/>
      <c r="E2542" s="23"/>
      <c r="F2542" s="23"/>
      <c r="G2542" s="23"/>
    </row>
    <row r="2543" spans="1:7">
      <c r="A2543" s="27">
        <v>9280</v>
      </c>
      <c r="B2543" s="28" t="s">
        <v>2933</v>
      </c>
      <c r="C2543" s="23"/>
      <c r="D2543" s="23"/>
      <c r="E2543" s="23"/>
      <c r="F2543" s="23"/>
      <c r="G2543" s="23"/>
    </row>
    <row r="2544" spans="1:7">
      <c r="A2544" s="27">
        <v>9280</v>
      </c>
      <c r="B2544" s="28" t="s">
        <v>2933</v>
      </c>
      <c r="C2544" s="23"/>
      <c r="D2544" s="23"/>
      <c r="E2544" s="23"/>
      <c r="F2544" s="23"/>
      <c r="G2544" s="23"/>
    </row>
    <row r="2545" spans="1:7">
      <c r="A2545" s="27">
        <v>9280</v>
      </c>
      <c r="B2545" s="28" t="s">
        <v>2933</v>
      </c>
      <c r="C2545" s="23"/>
      <c r="D2545" s="23"/>
      <c r="E2545" s="23"/>
      <c r="F2545" s="23"/>
      <c r="G2545" s="23"/>
    </row>
    <row r="2546" spans="1:7">
      <c r="A2546" s="27">
        <v>9290</v>
      </c>
      <c r="B2546" s="28" t="s">
        <v>2934</v>
      </c>
      <c r="C2546" s="23"/>
      <c r="D2546" s="23"/>
      <c r="E2546" s="23"/>
      <c r="F2546" s="23"/>
      <c r="G2546" s="23"/>
    </row>
    <row r="2547" spans="1:7">
      <c r="A2547" s="27">
        <v>9290</v>
      </c>
      <c r="B2547" s="28" t="s">
        <v>2934</v>
      </c>
      <c r="C2547" s="23"/>
      <c r="D2547" s="23"/>
      <c r="E2547" s="23"/>
      <c r="F2547" s="23"/>
      <c r="G2547" s="23"/>
    </row>
    <row r="2548" spans="1:7">
      <c r="A2548" s="27">
        <v>9290</v>
      </c>
      <c r="B2548" s="28" t="s">
        <v>2934</v>
      </c>
      <c r="C2548" s="23"/>
      <c r="D2548" s="23"/>
      <c r="E2548" s="23"/>
      <c r="F2548" s="23"/>
      <c r="G2548" s="23"/>
    </row>
    <row r="2549" spans="1:7">
      <c r="A2549" s="27">
        <v>9300</v>
      </c>
      <c r="B2549" s="28" t="s">
        <v>2935</v>
      </c>
      <c r="C2549" s="23"/>
      <c r="D2549" s="23"/>
      <c r="E2549" s="23"/>
      <c r="F2549" s="23"/>
      <c r="G2549" s="23"/>
    </row>
    <row r="2550" spans="1:7">
      <c r="A2550" s="27">
        <v>9308</v>
      </c>
      <c r="B2550" s="28" t="s">
        <v>2935</v>
      </c>
      <c r="C2550" s="23"/>
      <c r="D2550" s="23"/>
      <c r="E2550" s="23"/>
      <c r="F2550" s="23"/>
      <c r="G2550" s="23"/>
    </row>
    <row r="2551" spans="1:7">
      <c r="A2551" s="27">
        <v>9308</v>
      </c>
      <c r="B2551" s="28" t="s">
        <v>2935</v>
      </c>
      <c r="C2551" s="23"/>
      <c r="D2551" s="23"/>
      <c r="E2551" s="23"/>
      <c r="F2551" s="23"/>
      <c r="G2551" s="23"/>
    </row>
    <row r="2552" spans="1:7">
      <c r="A2552" s="27">
        <v>9310</v>
      </c>
      <c r="B2552" s="28" t="s">
        <v>2935</v>
      </c>
      <c r="C2552" s="23"/>
      <c r="D2552" s="23"/>
      <c r="E2552" s="23"/>
      <c r="F2552" s="23"/>
      <c r="G2552" s="23"/>
    </row>
    <row r="2553" spans="1:7">
      <c r="A2553" s="27">
        <v>9310</v>
      </c>
      <c r="B2553" s="28" t="s">
        <v>2935</v>
      </c>
      <c r="C2553" s="23"/>
      <c r="D2553" s="23"/>
      <c r="E2553" s="23"/>
      <c r="F2553" s="23"/>
      <c r="G2553" s="23"/>
    </row>
    <row r="2554" spans="1:7">
      <c r="A2554" s="27">
        <v>9310</v>
      </c>
      <c r="B2554" s="28" t="s">
        <v>2935</v>
      </c>
      <c r="C2554" s="23"/>
      <c r="D2554" s="23"/>
      <c r="E2554" s="23"/>
      <c r="F2554" s="23"/>
      <c r="G2554" s="23"/>
    </row>
    <row r="2555" spans="1:7">
      <c r="A2555" s="27">
        <v>9310</v>
      </c>
      <c r="B2555" s="28" t="s">
        <v>2935</v>
      </c>
      <c r="C2555" s="23"/>
      <c r="D2555" s="23"/>
      <c r="E2555" s="23"/>
      <c r="F2555" s="23"/>
      <c r="G2555" s="23"/>
    </row>
    <row r="2556" spans="1:7">
      <c r="A2556" s="27">
        <v>9320</v>
      </c>
      <c r="B2556" s="28" t="s">
        <v>2935</v>
      </c>
      <c r="C2556" s="23"/>
      <c r="D2556" s="23"/>
      <c r="E2556" s="23"/>
      <c r="F2556" s="23"/>
      <c r="G2556" s="23"/>
    </row>
    <row r="2557" spans="1:7">
      <c r="A2557" s="27">
        <v>9320</v>
      </c>
      <c r="B2557" s="28" t="s">
        <v>2935</v>
      </c>
      <c r="C2557" s="23"/>
      <c r="D2557" s="23"/>
      <c r="E2557" s="23"/>
      <c r="F2557" s="23"/>
      <c r="G2557" s="23"/>
    </row>
    <row r="2558" spans="1:7">
      <c r="A2558" s="27">
        <v>9340</v>
      </c>
      <c r="B2558" s="28" t="s">
        <v>2936</v>
      </c>
      <c r="C2558" s="23"/>
      <c r="D2558" s="23"/>
      <c r="E2558" s="23"/>
      <c r="F2558" s="23"/>
      <c r="G2558" s="23"/>
    </row>
    <row r="2559" spans="1:7">
      <c r="A2559" s="27">
        <v>9340</v>
      </c>
      <c r="B2559" s="28" t="s">
        <v>2936</v>
      </c>
      <c r="C2559" s="23"/>
      <c r="D2559" s="23"/>
      <c r="E2559" s="23"/>
      <c r="F2559" s="23"/>
      <c r="G2559" s="23"/>
    </row>
    <row r="2560" spans="1:7">
      <c r="A2560" s="27">
        <v>9340</v>
      </c>
      <c r="B2560" s="28" t="s">
        <v>2936</v>
      </c>
      <c r="C2560" s="23"/>
      <c r="D2560" s="23"/>
      <c r="E2560" s="23"/>
      <c r="F2560" s="23"/>
      <c r="G2560" s="23"/>
    </row>
    <row r="2561" spans="1:7">
      <c r="A2561" s="27">
        <v>9340</v>
      </c>
      <c r="B2561" s="28" t="s">
        <v>2936</v>
      </c>
      <c r="C2561" s="23"/>
      <c r="D2561" s="23"/>
      <c r="E2561" s="23"/>
      <c r="F2561" s="23"/>
      <c r="G2561" s="23"/>
    </row>
    <row r="2562" spans="1:7">
      <c r="A2562" s="27">
        <v>9340</v>
      </c>
      <c r="B2562" s="28" t="s">
        <v>2936</v>
      </c>
      <c r="C2562" s="23"/>
      <c r="D2562" s="23"/>
      <c r="E2562" s="23"/>
      <c r="F2562" s="23"/>
      <c r="G2562" s="23"/>
    </row>
    <row r="2563" spans="1:7">
      <c r="A2563" s="27">
        <v>9400</v>
      </c>
      <c r="B2563" s="28" t="s">
        <v>2937</v>
      </c>
      <c r="C2563" s="23"/>
      <c r="D2563" s="23"/>
      <c r="E2563" s="23"/>
      <c r="F2563" s="23"/>
      <c r="G2563" s="23"/>
    </row>
    <row r="2564" spans="1:7">
      <c r="A2564" s="27">
        <v>9400</v>
      </c>
      <c r="B2564" s="28" t="s">
        <v>2937</v>
      </c>
      <c r="C2564" s="23"/>
      <c r="D2564" s="23"/>
      <c r="E2564" s="23"/>
      <c r="F2564" s="23"/>
      <c r="G2564" s="23"/>
    </row>
    <row r="2565" spans="1:7">
      <c r="A2565" s="27">
        <v>9400</v>
      </c>
      <c r="B2565" s="28" t="s">
        <v>2937</v>
      </c>
      <c r="C2565" s="23"/>
      <c r="D2565" s="23"/>
      <c r="E2565" s="23"/>
      <c r="F2565" s="23"/>
      <c r="G2565" s="23"/>
    </row>
    <row r="2566" spans="1:7">
      <c r="A2566" s="27">
        <v>9400</v>
      </c>
      <c r="B2566" s="28" t="s">
        <v>2937</v>
      </c>
      <c r="C2566" s="23"/>
      <c r="D2566" s="23"/>
      <c r="E2566" s="23"/>
      <c r="F2566" s="23"/>
      <c r="G2566" s="23"/>
    </row>
    <row r="2567" spans="1:7">
      <c r="A2567" s="27">
        <v>9400</v>
      </c>
      <c r="B2567" s="28" t="s">
        <v>2937</v>
      </c>
      <c r="C2567" s="23"/>
      <c r="D2567" s="23"/>
      <c r="E2567" s="23"/>
      <c r="F2567" s="23"/>
      <c r="G2567" s="23"/>
    </row>
    <row r="2568" spans="1:7">
      <c r="A2568" s="27">
        <v>9400</v>
      </c>
      <c r="B2568" s="28" t="s">
        <v>2937</v>
      </c>
      <c r="C2568" s="23"/>
      <c r="D2568" s="23"/>
      <c r="E2568" s="23"/>
      <c r="F2568" s="23"/>
      <c r="G2568" s="23"/>
    </row>
    <row r="2569" spans="1:7">
      <c r="A2569" s="27">
        <v>9400</v>
      </c>
      <c r="B2569" s="28" t="s">
        <v>2937</v>
      </c>
      <c r="C2569" s="23"/>
      <c r="D2569" s="23"/>
      <c r="E2569" s="23"/>
      <c r="F2569" s="23"/>
      <c r="G2569" s="23"/>
    </row>
    <row r="2570" spans="1:7">
      <c r="A2570" s="27">
        <v>9401</v>
      </c>
      <c r="B2570" s="28" t="s">
        <v>2937</v>
      </c>
      <c r="C2570" s="23"/>
      <c r="D2570" s="23"/>
      <c r="E2570" s="23"/>
      <c r="F2570" s="23"/>
      <c r="G2570" s="23"/>
    </row>
    <row r="2571" spans="1:7">
      <c r="A2571" s="27">
        <v>9402</v>
      </c>
      <c r="B2571" s="28" t="s">
        <v>2937</v>
      </c>
      <c r="C2571" s="23"/>
      <c r="D2571" s="23"/>
      <c r="E2571" s="23"/>
      <c r="F2571" s="23"/>
      <c r="G2571" s="23"/>
    </row>
    <row r="2572" spans="1:7">
      <c r="A2572" s="27">
        <v>9403</v>
      </c>
      <c r="B2572" s="28" t="s">
        <v>2937</v>
      </c>
      <c r="C2572" s="23"/>
      <c r="D2572" s="23"/>
      <c r="E2572" s="23"/>
      <c r="F2572" s="23"/>
      <c r="G2572" s="23"/>
    </row>
    <row r="2573" spans="1:7">
      <c r="A2573" s="27">
        <v>9404</v>
      </c>
      <c r="B2573" s="28" t="s">
        <v>2937</v>
      </c>
      <c r="C2573" s="23"/>
      <c r="D2573" s="23"/>
      <c r="E2573" s="23"/>
      <c r="F2573" s="23"/>
      <c r="G2573" s="23"/>
    </row>
    <row r="2574" spans="1:7">
      <c r="A2574" s="27">
        <v>9406</v>
      </c>
      <c r="B2574" s="28" t="s">
        <v>2937</v>
      </c>
      <c r="C2574" s="23"/>
      <c r="D2574" s="23"/>
      <c r="E2574" s="23"/>
      <c r="F2574" s="23"/>
      <c r="G2574" s="23"/>
    </row>
    <row r="2575" spans="1:7">
      <c r="A2575" s="27">
        <v>9420</v>
      </c>
      <c r="B2575" s="28" t="s">
        <v>2938</v>
      </c>
      <c r="C2575" s="23"/>
      <c r="D2575" s="23"/>
      <c r="E2575" s="23"/>
      <c r="F2575" s="23"/>
      <c r="G2575" s="23"/>
    </row>
    <row r="2576" spans="1:7">
      <c r="A2576" s="27">
        <v>9420</v>
      </c>
      <c r="B2576" s="28" t="s">
        <v>2938</v>
      </c>
      <c r="C2576" s="23"/>
      <c r="D2576" s="23"/>
      <c r="E2576" s="23"/>
      <c r="F2576" s="23"/>
      <c r="G2576" s="23"/>
    </row>
    <row r="2577" spans="1:7">
      <c r="A2577" s="27">
        <v>9420</v>
      </c>
      <c r="B2577" s="28" t="s">
        <v>2938</v>
      </c>
      <c r="C2577" s="23"/>
      <c r="D2577" s="23"/>
      <c r="E2577" s="23"/>
      <c r="F2577" s="23"/>
      <c r="G2577" s="23"/>
    </row>
    <row r="2578" spans="1:7">
      <c r="A2578" s="27">
        <v>9420</v>
      </c>
      <c r="B2578" s="28" t="s">
        <v>2938</v>
      </c>
      <c r="C2578" s="23"/>
      <c r="D2578" s="23"/>
      <c r="E2578" s="23"/>
      <c r="F2578" s="23"/>
      <c r="G2578" s="23"/>
    </row>
    <row r="2579" spans="1:7">
      <c r="A2579" s="27">
        <v>9420</v>
      </c>
      <c r="B2579" s="28" t="s">
        <v>2938</v>
      </c>
      <c r="C2579" s="23"/>
      <c r="D2579" s="23"/>
      <c r="E2579" s="23"/>
      <c r="F2579" s="23"/>
      <c r="G2579" s="23"/>
    </row>
    <row r="2580" spans="1:7">
      <c r="A2580" s="27">
        <v>9420</v>
      </c>
      <c r="B2580" s="28" t="s">
        <v>2938</v>
      </c>
      <c r="C2580" s="23"/>
      <c r="D2580" s="23"/>
      <c r="E2580" s="23"/>
      <c r="F2580" s="23"/>
      <c r="G2580" s="23"/>
    </row>
    <row r="2581" spans="1:7">
      <c r="A2581" s="27">
        <v>9420</v>
      </c>
      <c r="B2581" s="28" t="s">
        <v>2938</v>
      </c>
      <c r="C2581" s="23"/>
      <c r="D2581" s="23"/>
      <c r="E2581" s="23"/>
      <c r="F2581" s="23"/>
      <c r="G2581" s="23"/>
    </row>
    <row r="2582" spans="1:7">
      <c r="A2582" s="27">
        <v>9420</v>
      </c>
      <c r="B2582" s="28" t="s">
        <v>2938</v>
      </c>
      <c r="C2582" s="23"/>
      <c r="D2582" s="23"/>
      <c r="E2582" s="23"/>
      <c r="F2582" s="23"/>
      <c r="G2582" s="23"/>
    </row>
    <row r="2583" spans="1:7">
      <c r="A2583" s="27">
        <v>9450</v>
      </c>
      <c r="B2583" s="28" t="s">
        <v>2939</v>
      </c>
      <c r="C2583" s="23"/>
      <c r="D2583" s="23"/>
      <c r="E2583" s="23"/>
      <c r="F2583" s="23"/>
      <c r="G2583" s="23"/>
    </row>
    <row r="2584" spans="1:7">
      <c r="A2584" s="27">
        <v>9450</v>
      </c>
      <c r="B2584" s="28" t="s">
        <v>2939</v>
      </c>
      <c r="C2584" s="23"/>
      <c r="D2584" s="23"/>
      <c r="E2584" s="23"/>
      <c r="F2584" s="23"/>
      <c r="G2584" s="23"/>
    </row>
    <row r="2585" spans="1:7">
      <c r="A2585" s="27">
        <v>9450</v>
      </c>
      <c r="B2585" s="28" t="s">
        <v>2939</v>
      </c>
      <c r="C2585" s="23"/>
      <c r="D2585" s="23"/>
      <c r="E2585" s="23"/>
      <c r="F2585" s="23"/>
      <c r="G2585" s="23"/>
    </row>
    <row r="2586" spans="1:7">
      <c r="A2586" s="27">
        <v>9451</v>
      </c>
      <c r="B2586" s="28" t="s">
        <v>2939</v>
      </c>
      <c r="C2586" s="23"/>
      <c r="D2586" s="23"/>
      <c r="E2586" s="23"/>
      <c r="F2586" s="23"/>
      <c r="G2586" s="23"/>
    </row>
    <row r="2587" spans="1:7">
      <c r="A2587" s="27">
        <v>9470</v>
      </c>
      <c r="B2587" s="28" t="s">
        <v>2940</v>
      </c>
      <c r="C2587" s="23"/>
      <c r="D2587" s="23"/>
      <c r="E2587" s="23"/>
      <c r="F2587" s="23"/>
      <c r="G2587" s="23"/>
    </row>
    <row r="2588" spans="1:7">
      <c r="A2588" s="27">
        <v>9472</v>
      </c>
      <c r="B2588" s="28" t="s">
        <v>2940</v>
      </c>
      <c r="C2588" s="23"/>
      <c r="D2588" s="23"/>
      <c r="E2588" s="23"/>
      <c r="F2588" s="23"/>
      <c r="G2588" s="23"/>
    </row>
    <row r="2589" spans="1:7">
      <c r="A2589" s="27">
        <v>9473</v>
      </c>
      <c r="B2589" s="28" t="s">
        <v>2940</v>
      </c>
      <c r="C2589" s="23"/>
      <c r="D2589" s="23"/>
      <c r="E2589" s="23"/>
      <c r="F2589" s="23"/>
      <c r="G2589" s="23"/>
    </row>
    <row r="2590" spans="1:7">
      <c r="A2590" s="27">
        <v>9500</v>
      </c>
      <c r="B2590" s="28" t="s">
        <v>2941</v>
      </c>
      <c r="C2590" s="23"/>
      <c r="D2590" s="23"/>
      <c r="E2590" s="23"/>
      <c r="F2590" s="23"/>
      <c r="G2590" s="23"/>
    </row>
    <row r="2591" spans="1:7">
      <c r="A2591" s="27">
        <v>9500</v>
      </c>
      <c r="B2591" s="28" t="s">
        <v>2941</v>
      </c>
      <c r="C2591" s="23"/>
      <c r="D2591" s="23"/>
      <c r="E2591" s="23"/>
      <c r="F2591" s="23"/>
      <c r="G2591" s="23"/>
    </row>
    <row r="2592" spans="1:7">
      <c r="A2592" s="27">
        <v>9500</v>
      </c>
      <c r="B2592" s="28" t="s">
        <v>2941</v>
      </c>
      <c r="C2592" s="23"/>
      <c r="D2592" s="23"/>
      <c r="E2592" s="23"/>
      <c r="F2592" s="23"/>
      <c r="G2592" s="23"/>
    </row>
    <row r="2593" spans="1:7">
      <c r="A2593" s="27">
        <v>9500</v>
      </c>
      <c r="B2593" s="28" t="s">
        <v>2941</v>
      </c>
      <c r="C2593" s="23"/>
      <c r="D2593" s="23"/>
      <c r="E2593" s="23"/>
      <c r="F2593" s="23"/>
      <c r="G2593" s="23"/>
    </row>
    <row r="2594" spans="1:7">
      <c r="A2594" s="27">
        <v>9500</v>
      </c>
      <c r="B2594" s="28" t="s">
        <v>2941</v>
      </c>
      <c r="C2594" s="23"/>
      <c r="D2594" s="23"/>
      <c r="E2594" s="23"/>
      <c r="F2594" s="23"/>
      <c r="G2594" s="23"/>
    </row>
    <row r="2595" spans="1:7">
      <c r="A2595" s="27">
        <v>9500</v>
      </c>
      <c r="B2595" s="28" t="s">
        <v>2941</v>
      </c>
      <c r="C2595" s="23"/>
      <c r="D2595" s="23"/>
      <c r="E2595" s="23"/>
      <c r="F2595" s="23"/>
      <c r="G2595" s="23"/>
    </row>
    <row r="2596" spans="1:7">
      <c r="A2596" s="27">
        <v>9500</v>
      </c>
      <c r="B2596" s="28" t="s">
        <v>2941</v>
      </c>
      <c r="C2596" s="23"/>
      <c r="D2596" s="23"/>
      <c r="E2596" s="23"/>
      <c r="F2596" s="23"/>
      <c r="G2596" s="23"/>
    </row>
    <row r="2597" spans="1:7">
      <c r="A2597" s="27">
        <v>9500</v>
      </c>
      <c r="B2597" s="28" t="s">
        <v>2941</v>
      </c>
      <c r="C2597" s="23"/>
      <c r="D2597" s="23"/>
      <c r="E2597" s="23"/>
      <c r="F2597" s="23"/>
      <c r="G2597" s="23"/>
    </row>
    <row r="2598" spans="1:7">
      <c r="A2598" s="27">
        <v>9500</v>
      </c>
      <c r="B2598" s="28" t="s">
        <v>2941</v>
      </c>
      <c r="C2598" s="23"/>
      <c r="D2598" s="23"/>
      <c r="E2598" s="23"/>
      <c r="F2598" s="23"/>
      <c r="G2598" s="23"/>
    </row>
    <row r="2599" spans="1:7">
      <c r="A2599" s="27">
        <v>9506</v>
      </c>
      <c r="B2599" s="28" t="s">
        <v>2941</v>
      </c>
      <c r="C2599" s="23"/>
      <c r="D2599" s="23"/>
      <c r="E2599" s="23"/>
      <c r="F2599" s="23"/>
      <c r="G2599" s="23"/>
    </row>
    <row r="2600" spans="1:7">
      <c r="A2600" s="27">
        <v>9506</v>
      </c>
      <c r="B2600" s="28" t="s">
        <v>2941</v>
      </c>
      <c r="C2600" s="23"/>
      <c r="D2600" s="23"/>
      <c r="E2600" s="23"/>
      <c r="F2600" s="23"/>
      <c r="G2600" s="23"/>
    </row>
    <row r="2601" spans="1:7">
      <c r="A2601" s="27">
        <v>9506</v>
      </c>
      <c r="B2601" s="28" t="s">
        <v>2941</v>
      </c>
      <c r="C2601" s="23"/>
      <c r="D2601" s="23"/>
      <c r="E2601" s="23"/>
      <c r="F2601" s="23"/>
      <c r="G2601" s="23"/>
    </row>
    <row r="2602" spans="1:7">
      <c r="A2602" s="27">
        <v>9506</v>
      </c>
      <c r="B2602" s="28" t="s">
        <v>2941</v>
      </c>
      <c r="C2602" s="23"/>
      <c r="D2602" s="23"/>
      <c r="E2602" s="23"/>
      <c r="F2602" s="23"/>
      <c r="G2602" s="23"/>
    </row>
    <row r="2603" spans="1:7">
      <c r="A2603" s="27">
        <v>9506</v>
      </c>
      <c r="B2603" s="28" t="s">
        <v>2941</v>
      </c>
      <c r="C2603" s="23"/>
      <c r="D2603" s="23"/>
      <c r="E2603" s="23"/>
      <c r="F2603" s="23"/>
      <c r="G2603" s="23"/>
    </row>
    <row r="2604" spans="1:7">
      <c r="A2604" s="27">
        <v>9506</v>
      </c>
      <c r="B2604" s="28" t="s">
        <v>2941</v>
      </c>
      <c r="C2604" s="23"/>
      <c r="D2604" s="23"/>
      <c r="E2604" s="23"/>
      <c r="F2604" s="23"/>
      <c r="G2604" s="23"/>
    </row>
    <row r="2605" spans="1:7">
      <c r="A2605" s="27">
        <v>9506</v>
      </c>
      <c r="B2605" s="28" t="s">
        <v>2941</v>
      </c>
      <c r="C2605" s="23"/>
      <c r="D2605" s="23"/>
      <c r="E2605" s="23"/>
      <c r="F2605" s="23"/>
      <c r="G2605" s="23"/>
    </row>
    <row r="2606" spans="1:7">
      <c r="A2606" s="27">
        <v>9520</v>
      </c>
      <c r="B2606" s="28" t="s">
        <v>2942</v>
      </c>
      <c r="C2606" s="23"/>
      <c r="D2606" s="23"/>
      <c r="E2606" s="23"/>
      <c r="F2606" s="23"/>
      <c r="G2606" s="23"/>
    </row>
    <row r="2607" spans="1:7">
      <c r="A2607" s="27">
        <v>9520</v>
      </c>
      <c r="B2607" s="28" t="s">
        <v>2942</v>
      </c>
      <c r="C2607" s="23"/>
      <c r="D2607" s="23"/>
      <c r="E2607" s="23"/>
      <c r="F2607" s="23"/>
      <c r="G2607" s="23"/>
    </row>
    <row r="2608" spans="1:7">
      <c r="A2608" s="27">
        <v>9520</v>
      </c>
      <c r="B2608" s="28" t="s">
        <v>2942</v>
      </c>
      <c r="C2608" s="23"/>
      <c r="D2608" s="23"/>
      <c r="E2608" s="23"/>
      <c r="F2608" s="23"/>
      <c r="G2608" s="23"/>
    </row>
    <row r="2609" spans="1:7">
      <c r="A2609" s="27">
        <v>9520</v>
      </c>
      <c r="B2609" s="28" t="s">
        <v>2942</v>
      </c>
      <c r="C2609" s="23"/>
      <c r="D2609" s="23"/>
      <c r="E2609" s="23"/>
      <c r="F2609" s="23"/>
      <c r="G2609" s="23"/>
    </row>
    <row r="2610" spans="1:7">
      <c r="A2610" s="27">
        <v>9520</v>
      </c>
      <c r="B2610" s="28" t="s">
        <v>2942</v>
      </c>
      <c r="C2610" s="23"/>
      <c r="D2610" s="23"/>
      <c r="E2610" s="23"/>
      <c r="F2610" s="23"/>
      <c r="G2610" s="23"/>
    </row>
    <row r="2611" spans="1:7">
      <c r="A2611" s="27">
        <v>9521</v>
      </c>
      <c r="B2611" s="28" t="s">
        <v>2942</v>
      </c>
      <c r="C2611" s="23"/>
      <c r="D2611" s="23"/>
      <c r="E2611" s="23"/>
      <c r="F2611" s="23"/>
      <c r="G2611" s="23"/>
    </row>
    <row r="2612" spans="1:7">
      <c r="A2612" s="27">
        <v>9550</v>
      </c>
      <c r="B2612" s="28" t="s">
        <v>2943</v>
      </c>
      <c r="C2612" s="23"/>
      <c r="D2612" s="23"/>
      <c r="E2612" s="23"/>
      <c r="F2612" s="23"/>
      <c r="G2612" s="23"/>
    </row>
    <row r="2613" spans="1:7">
      <c r="A2613" s="27">
        <v>9550</v>
      </c>
      <c r="B2613" s="28" t="s">
        <v>2943</v>
      </c>
      <c r="C2613" s="23"/>
      <c r="D2613" s="23"/>
      <c r="E2613" s="23"/>
      <c r="F2613" s="23"/>
      <c r="G2613" s="23"/>
    </row>
    <row r="2614" spans="1:7">
      <c r="A2614" s="27">
        <v>9550</v>
      </c>
      <c r="B2614" s="28" t="s">
        <v>2943</v>
      </c>
      <c r="C2614" s="23"/>
      <c r="D2614" s="23"/>
      <c r="E2614" s="23"/>
      <c r="F2614" s="23"/>
      <c r="G2614" s="23"/>
    </row>
    <row r="2615" spans="1:7">
      <c r="A2615" s="27">
        <v>9550</v>
      </c>
      <c r="B2615" s="28" t="s">
        <v>2943</v>
      </c>
      <c r="C2615" s="23"/>
      <c r="D2615" s="23"/>
      <c r="E2615" s="23"/>
      <c r="F2615" s="23"/>
      <c r="G2615" s="23"/>
    </row>
    <row r="2616" spans="1:7">
      <c r="A2616" s="27">
        <v>9550</v>
      </c>
      <c r="B2616" s="28" t="s">
        <v>2943</v>
      </c>
      <c r="C2616" s="23"/>
      <c r="D2616" s="23"/>
      <c r="E2616" s="23"/>
      <c r="F2616" s="23"/>
      <c r="G2616" s="23"/>
    </row>
    <row r="2617" spans="1:7">
      <c r="A2617" s="27">
        <v>9550</v>
      </c>
      <c r="B2617" s="28" t="s">
        <v>2943</v>
      </c>
      <c r="C2617" s="23"/>
      <c r="D2617" s="23"/>
      <c r="E2617" s="23"/>
      <c r="F2617" s="23"/>
      <c r="G2617" s="23"/>
    </row>
    <row r="2618" spans="1:7">
      <c r="A2618" s="27">
        <v>9551</v>
      </c>
      <c r="B2618" s="28" t="s">
        <v>2943</v>
      </c>
      <c r="C2618" s="23"/>
      <c r="D2618" s="23"/>
      <c r="E2618" s="23"/>
      <c r="F2618" s="23"/>
      <c r="G2618" s="23"/>
    </row>
    <row r="2619" spans="1:7">
      <c r="A2619" s="27">
        <v>9552</v>
      </c>
      <c r="B2619" s="28" t="s">
        <v>2943</v>
      </c>
      <c r="C2619" s="23"/>
      <c r="D2619" s="23"/>
      <c r="E2619" s="23"/>
      <c r="F2619" s="23"/>
      <c r="G2619" s="23"/>
    </row>
    <row r="2620" spans="1:7">
      <c r="A2620" s="27">
        <v>9570</v>
      </c>
      <c r="B2620" s="28" t="s">
        <v>2944</v>
      </c>
      <c r="C2620" s="23"/>
      <c r="D2620" s="23"/>
      <c r="E2620" s="23"/>
      <c r="F2620" s="23"/>
      <c r="G2620" s="23"/>
    </row>
    <row r="2621" spans="1:7">
      <c r="A2621" s="27">
        <v>9570</v>
      </c>
      <c r="B2621" s="28" t="s">
        <v>2944</v>
      </c>
      <c r="C2621" s="23"/>
      <c r="D2621" s="23"/>
      <c r="E2621" s="23"/>
      <c r="F2621" s="23"/>
      <c r="G2621" s="23"/>
    </row>
    <row r="2622" spans="1:7">
      <c r="A2622" s="27">
        <v>9571</v>
      </c>
      <c r="B2622" s="28" t="s">
        <v>2944</v>
      </c>
      <c r="C2622" s="23"/>
      <c r="D2622" s="23"/>
      <c r="E2622" s="23"/>
      <c r="F2622" s="23"/>
      <c r="G2622" s="23"/>
    </row>
    <row r="2623" spans="1:7">
      <c r="A2623" s="27">
        <v>9572</v>
      </c>
      <c r="B2623" s="28" t="s">
        <v>2944</v>
      </c>
      <c r="C2623" s="23"/>
      <c r="D2623" s="23"/>
      <c r="E2623" s="23"/>
      <c r="F2623" s="23"/>
      <c r="G2623" s="23"/>
    </row>
    <row r="2624" spans="1:7">
      <c r="A2624" s="27">
        <v>9600</v>
      </c>
      <c r="B2624" s="28" t="s">
        <v>2945</v>
      </c>
      <c r="C2624" s="23"/>
      <c r="D2624" s="23"/>
      <c r="E2624" s="23"/>
      <c r="F2624" s="23"/>
      <c r="G2624" s="23"/>
    </row>
    <row r="2625" spans="1:7">
      <c r="A2625" s="27">
        <v>9620</v>
      </c>
      <c r="B2625" s="28" t="s">
        <v>2946</v>
      </c>
      <c r="C2625" s="23"/>
      <c r="D2625" s="23"/>
      <c r="E2625" s="23"/>
      <c r="F2625" s="23"/>
      <c r="G2625" s="23"/>
    </row>
    <row r="2626" spans="1:7">
      <c r="A2626" s="27">
        <v>9620</v>
      </c>
      <c r="B2626" s="28" t="s">
        <v>2946</v>
      </c>
      <c r="C2626" s="23"/>
      <c r="D2626" s="23"/>
      <c r="E2626" s="23"/>
      <c r="F2626" s="23"/>
      <c r="G2626" s="23"/>
    </row>
    <row r="2627" spans="1:7">
      <c r="A2627" s="27">
        <v>9620</v>
      </c>
      <c r="B2627" s="28" t="s">
        <v>2946</v>
      </c>
      <c r="C2627" s="23"/>
      <c r="D2627" s="23"/>
      <c r="E2627" s="23"/>
      <c r="F2627" s="23"/>
      <c r="G2627" s="23"/>
    </row>
    <row r="2628" spans="1:7">
      <c r="A2628" s="27">
        <v>9620</v>
      </c>
      <c r="B2628" s="28" t="s">
        <v>2946</v>
      </c>
      <c r="C2628" s="23"/>
      <c r="D2628" s="23"/>
      <c r="E2628" s="23"/>
      <c r="F2628" s="23"/>
      <c r="G2628" s="23"/>
    </row>
    <row r="2629" spans="1:7">
      <c r="A2629" s="27">
        <v>9620</v>
      </c>
      <c r="B2629" s="28" t="s">
        <v>2946</v>
      </c>
      <c r="C2629" s="23"/>
      <c r="D2629" s="23"/>
      <c r="E2629" s="23"/>
      <c r="F2629" s="23"/>
      <c r="G2629" s="23"/>
    </row>
    <row r="2630" spans="1:7">
      <c r="A2630" s="27">
        <v>9620</v>
      </c>
      <c r="B2630" s="28" t="s">
        <v>2946</v>
      </c>
      <c r="C2630" s="23"/>
      <c r="D2630" s="23"/>
      <c r="E2630" s="23"/>
      <c r="F2630" s="23"/>
      <c r="G2630" s="23"/>
    </row>
    <row r="2631" spans="1:7">
      <c r="A2631" s="27">
        <v>9620</v>
      </c>
      <c r="B2631" s="28" t="s">
        <v>2946</v>
      </c>
      <c r="C2631" s="23"/>
      <c r="D2631" s="23"/>
      <c r="E2631" s="23"/>
      <c r="F2631" s="23"/>
      <c r="G2631" s="23"/>
    </row>
    <row r="2632" spans="1:7">
      <c r="A2632" s="27">
        <v>9620</v>
      </c>
      <c r="B2632" s="28" t="s">
        <v>2946</v>
      </c>
      <c r="C2632" s="23"/>
      <c r="D2632" s="23"/>
      <c r="E2632" s="23"/>
      <c r="F2632" s="23"/>
      <c r="G2632" s="23"/>
    </row>
    <row r="2633" spans="1:7">
      <c r="A2633" s="27">
        <v>9620</v>
      </c>
      <c r="B2633" s="28" t="s">
        <v>2946</v>
      </c>
      <c r="C2633" s="23"/>
      <c r="D2633" s="23"/>
      <c r="E2633" s="23"/>
      <c r="F2633" s="23"/>
      <c r="G2633" s="23"/>
    </row>
    <row r="2634" spans="1:7">
      <c r="A2634" s="27">
        <v>9620</v>
      </c>
      <c r="B2634" s="28" t="s">
        <v>2946</v>
      </c>
      <c r="C2634" s="23"/>
      <c r="D2634" s="23"/>
      <c r="E2634" s="23"/>
      <c r="F2634" s="23"/>
      <c r="G2634" s="23"/>
    </row>
    <row r="2635" spans="1:7">
      <c r="A2635" s="27">
        <v>9620</v>
      </c>
      <c r="B2635" s="28" t="s">
        <v>2946</v>
      </c>
      <c r="C2635" s="23"/>
      <c r="D2635" s="23"/>
      <c r="E2635" s="23"/>
      <c r="F2635" s="23"/>
      <c r="G2635" s="23"/>
    </row>
    <row r="2636" spans="1:7">
      <c r="A2636" s="27">
        <v>9630</v>
      </c>
      <c r="B2636" s="28" t="s">
        <v>2947</v>
      </c>
      <c r="C2636" s="23"/>
      <c r="D2636" s="23"/>
      <c r="E2636" s="23"/>
      <c r="F2636" s="23"/>
      <c r="G2636" s="23"/>
    </row>
    <row r="2637" spans="1:7">
      <c r="A2637" s="27">
        <v>9630</v>
      </c>
      <c r="B2637" s="28" t="s">
        <v>2947</v>
      </c>
      <c r="C2637" s="23"/>
      <c r="D2637" s="23"/>
      <c r="E2637" s="23"/>
      <c r="F2637" s="23"/>
      <c r="G2637" s="23"/>
    </row>
    <row r="2638" spans="1:7">
      <c r="A2638" s="27">
        <v>9630</v>
      </c>
      <c r="B2638" s="28" t="s">
        <v>2947</v>
      </c>
      <c r="C2638" s="23"/>
      <c r="D2638" s="23"/>
      <c r="E2638" s="23"/>
      <c r="F2638" s="23"/>
      <c r="G2638" s="23"/>
    </row>
    <row r="2639" spans="1:7">
      <c r="A2639" s="27">
        <v>9630</v>
      </c>
      <c r="B2639" s="28" t="s">
        <v>2947</v>
      </c>
      <c r="C2639" s="23"/>
      <c r="D2639" s="23"/>
      <c r="E2639" s="23"/>
      <c r="F2639" s="23"/>
      <c r="G2639" s="23"/>
    </row>
    <row r="2640" spans="1:7">
      <c r="A2640" s="27">
        <v>9630</v>
      </c>
      <c r="B2640" s="28" t="s">
        <v>2947</v>
      </c>
      <c r="C2640" s="23"/>
      <c r="D2640" s="23"/>
      <c r="E2640" s="23"/>
      <c r="F2640" s="23"/>
      <c r="G2640" s="23"/>
    </row>
    <row r="2641" spans="1:7">
      <c r="A2641" s="27">
        <v>9630</v>
      </c>
      <c r="B2641" s="28" t="s">
        <v>2947</v>
      </c>
      <c r="C2641" s="23"/>
      <c r="D2641" s="23"/>
      <c r="E2641" s="23"/>
      <c r="F2641" s="23"/>
      <c r="G2641" s="23"/>
    </row>
    <row r="2642" spans="1:7">
      <c r="A2642" s="27">
        <v>9630</v>
      </c>
      <c r="B2642" s="28" t="s">
        <v>2947</v>
      </c>
      <c r="C2642" s="23"/>
      <c r="D2642" s="23"/>
      <c r="E2642" s="23"/>
      <c r="F2642" s="23"/>
      <c r="G2642" s="23"/>
    </row>
    <row r="2643" spans="1:7">
      <c r="A2643" s="27">
        <v>9630</v>
      </c>
      <c r="B2643" s="28" t="s">
        <v>2947</v>
      </c>
      <c r="C2643" s="23"/>
      <c r="D2643" s="23"/>
      <c r="E2643" s="23"/>
      <c r="F2643" s="23"/>
      <c r="G2643" s="23"/>
    </row>
    <row r="2644" spans="1:7">
      <c r="A2644" s="27">
        <v>9630</v>
      </c>
      <c r="B2644" s="28" t="s">
        <v>2947</v>
      </c>
      <c r="C2644" s="23"/>
      <c r="D2644" s="23"/>
      <c r="E2644" s="23"/>
      <c r="F2644" s="23"/>
      <c r="G2644" s="23"/>
    </row>
    <row r="2645" spans="1:7">
      <c r="A2645" s="27">
        <v>9630</v>
      </c>
      <c r="B2645" s="28" t="s">
        <v>2947</v>
      </c>
      <c r="C2645" s="23"/>
      <c r="D2645" s="23"/>
      <c r="E2645" s="23"/>
      <c r="F2645" s="23"/>
      <c r="G2645" s="23"/>
    </row>
    <row r="2646" spans="1:7">
      <c r="A2646" s="27">
        <v>9630</v>
      </c>
      <c r="B2646" s="28" t="s">
        <v>2947</v>
      </c>
      <c r="C2646" s="23"/>
      <c r="D2646" s="23"/>
      <c r="E2646" s="23"/>
      <c r="F2646" s="23"/>
      <c r="G2646" s="23"/>
    </row>
    <row r="2647" spans="1:7">
      <c r="A2647" s="27">
        <v>9636</v>
      </c>
      <c r="B2647" s="28" t="s">
        <v>2947</v>
      </c>
      <c r="C2647" s="23"/>
      <c r="D2647" s="23"/>
      <c r="E2647" s="23"/>
      <c r="F2647" s="23"/>
      <c r="G2647" s="23"/>
    </row>
    <row r="2648" spans="1:7">
      <c r="A2648" s="27">
        <v>9660</v>
      </c>
      <c r="B2648" s="28" t="s">
        <v>2948</v>
      </c>
      <c r="C2648" s="23"/>
      <c r="D2648" s="23"/>
      <c r="E2648" s="23"/>
      <c r="F2648" s="23"/>
      <c r="G2648" s="23"/>
    </row>
    <row r="2649" spans="1:7">
      <c r="A2649" s="27">
        <v>9660</v>
      </c>
      <c r="B2649" s="28" t="s">
        <v>2948</v>
      </c>
      <c r="C2649" s="23"/>
      <c r="D2649" s="23"/>
      <c r="E2649" s="23"/>
      <c r="F2649" s="23"/>
      <c r="G2649" s="23"/>
    </row>
    <row r="2650" spans="1:7">
      <c r="A2650" s="27">
        <v>9660</v>
      </c>
      <c r="B2650" s="28" t="s">
        <v>2948</v>
      </c>
      <c r="C2650" s="23"/>
      <c r="D2650" s="23"/>
      <c r="E2650" s="23"/>
      <c r="F2650" s="23"/>
      <c r="G2650" s="23"/>
    </row>
    <row r="2651" spans="1:7">
      <c r="A2651" s="27">
        <v>9660</v>
      </c>
      <c r="B2651" s="28" t="s">
        <v>2948</v>
      </c>
      <c r="C2651" s="23"/>
      <c r="D2651" s="23"/>
      <c r="E2651" s="23"/>
      <c r="F2651" s="23"/>
      <c r="G2651" s="23"/>
    </row>
    <row r="2652" spans="1:7">
      <c r="A2652" s="27">
        <v>9660</v>
      </c>
      <c r="B2652" s="28" t="s">
        <v>2948</v>
      </c>
      <c r="C2652" s="23"/>
      <c r="D2652" s="23"/>
      <c r="E2652" s="23"/>
      <c r="F2652" s="23"/>
      <c r="G2652" s="23"/>
    </row>
    <row r="2653" spans="1:7">
      <c r="A2653" s="27">
        <v>9660</v>
      </c>
      <c r="B2653" s="28" t="s">
        <v>2948</v>
      </c>
      <c r="C2653" s="23"/>
      <c r="D2653" s="23"/>
      <c r="E2653" s="23"/>
      <c r="F2653" s="23"/>
      <c r="G2653" s="23"/>
    </row>
    <row r="2654" spans="1:7">
      <c r="A2654" s="27">
        <v>9660</v>
      </c>
      <c r="B2654" s="28" t="s">
        <v>2948</v>
      </c>
      <c r="C2654" s="23"/>
      <c r="D2654" s="23"/>
      <c r="E2654" s="23"/>
      <c r="F2654" s="23"/>
      <c r="G2654" s="23"/>
    </row>
    <row r="2655" spans="1:7">
      <c r="A2655" s="27">
        <v>9660</v>
      </c>
      <c r="B2655" s="28" t="s">
        <v>2948</v>
      </c>
      <c r="C2655" s="23"/>
      <c r="D2655" s="23"/>
      <c r="E2655" s="23"/>
      <c r="F2655" s="23"/>
      <c r="G2655" s="23"/>
    </row>
    <row r="2656" spans="1:7">
      <c r="A2656" s="27">
        <v>9661</v>
      </c>
      <c r="B2656" s="28" t="s">
        <v>2948</v>
      </c>
      <c r="C2656" s="23"/>
      <c r="D2656" s="23"/>
      <c r="E2656" s="23"/>
      <c r="F2656" s="23"/>
      <c r="G2656" s="23"/>
    </row>
    <row r="2657" spans="1:7">
      <c r="A2657" s="27">
        <v>9667</v>
      </c>
      <c r="B2657" s="28" t="s">
        <v>2949</v>
      </c>
      <c r="C2657" s="23"/>
      <c r="D2657" s="23"/>
      <c r="E2657" s="23"/>
      <c r="F2657" s="23"/>
      <c r="G2657" s="23"/>
    </row>
    <row r="2658" spans="1:7">
      <c r="A2658" s="27">
        <v>9667</v>
      </c>
      <c r="B2658" s="28" t="s">
        <v>2949</v>
      </c>
      <c r="C2658" s="23"/>
      <c r="D2658" s="23"/>
      <c r="E2658" s="23"/>
      <c r="F2658" s="23"/>
      <c r="G2658" s="23"/>
    </row>
    <row r="2659" spans="1:7">
      <c r="A2659" s="27">
        <v>9680</v>
      </c>
      <c r="B2659" s="28" t="s">
        <v>2950</v>
      </c>
      <c r="C2659" s="23"/>
      <c r="D2659" s="23"/>
      <c r="E2659" s="23"/>
      <c r="F2659" s="23"/>
      <c r="G2659" s="23"/>
    </row>
    <row r="2660" spans="1:7">
      <c r="A2660" s="27">
        <v>9680</v>
      </c>
      <c r="B2660" s="28" t="s">
        <v>2950</v>
      </c>
      <c r="C2660" s="23"/>
      <c r="D2660" s="23"/>
      <c r="E2660" s="23"/>
      <c r="F2660" s="23"/>
      <c r="G2660" s="23"/>
    </row>
    <row r="2661" spans="1:7">
      <c r="A2661" s="27">
        <v>9681</v>
      </c>
      <c r="B2661" s="28" t="s">
        <v>2950</v>
      </c>
      <c r="C2661" s="23"/>
      <c r="D2661" s="23"/>
      <c r="E2661" s="23"/>
      <c r="F2661" s="23"/>
      <c r="G2661" s="23"/>
    </row>
    <row r="2662" spans="1:7">
      <c r="A2662" s="27">
        <v>9688</v>
      </c>
      <c r="B2662" s="28" t="s">
        <v>2950</v>
      </c>
      <c r="C2662" s="23"/>
      <c r="D2662" s="23"/>
      <c r="E2662" s="23"/>
      <c r="F2662" s="23"/>
      <c r="G2662" s="23"/>
    </row>
    <row r="2663" spans="1:7">
      <c r="A2663" s="27">
        <v>9690</v>
      </c>
      <c r="B2663" s="28" t="s">
        <v>2951</v>
      </c>
      <c r="C2663" s="23"/>
      <c r="D2663" s="23"/>
      <c r="E2663" s="23"/>
      <c r="F2663" s="23"/>
      <c r="G2663" s="23"/>
    </row>
    <row r="2664" spans="1:7">
      <c r="A2664" s="27">
        <v>9690</v>
      </c>
      <c r="B2664" s="28" t="s">
        <v>2951</v>
      </c>
      <c r="C2664" s="23"/>
      <c r="D2664" s="23"/>
      <c r="E2664" s="23"/>
      <c r="F2664" s="23"/>
      <c r="G2664" s="23"/>
    </row>
    <row r="2665" spans="1:7">
      <c r="A2665" s="27">
        <v>9690</v>
      </c>
      <c r="B2665" s="28" t="s">
        <v>2951</v>
      </c>
      <c r="C2665" s="23"/>
      <c r="D2665" s="23"/>
      <c r="E2665" s="23"/>
      <c r="F2665" s="23"/>
      <c r="G2665" s="23"/>
    </row>
    <row r="2666" spans="1:7">
      <c r="A2666" s="27">
        <v>9690</v>
      </c>
      <c r="B2666" s="28" t="s">
        <v>2951</v>
      </c>
      <c r="C2666" s="23"/>
      <c r="D2666" s="23"/>
      <c r="E2666" s="23"/>
      <c r="F2666" s="23"/>
      <c r="G2666" s="23"/>
    </row>
    <row r="2667" spans="1:7">
      <c r="A2667" s="27">
        <v>9700</v>
      </c>
      <c r="B2667" s="28" t="s">
        <v>2952</v>
      </c>
      <c r="C2667" s="23"/>
      <c r="D2667" s="23"/>
      <c r="E2667" s="23"/>
      <c r="F2667" s="23"/>
      <c r="G2667" s="23"/>
    </row>
    <row r="2668" spans="1:7">
      <c r="A2668" s="27">
        <v>9700</v>
      </c>
      <c r="B2668" s="28" t="s">
        <v>2952</v>
      </c>
      <c r="C2668" s="23"/>
      <c r="D2668" s="23"/>
      <c r="E2668" s="23"/>
      <c r="F2668" s="23"/>
      <c r="G2668" s="23"/>
    </row>
    <row r="2669" spans="1:7">
      <c r="A2669" s="27">
        <v>9700</v>
      </c>
      <c r="B2669" s="28" t="s">
        <v>2952</v>
      </c>
      <c r="C2669" s="23"/>
      <c r="D2669" s="23"/>
      <c r="E2669" s="23"/>
      <c r="F2669" s="23"/>
      <c r="G2669" s="23"/>
    </row>
    <row r="2670" spans="1:7">
      <c r="A2670" s="27">
        <v>9700</v>
      </c>
      <c r="B2670" s="28" t="s">
        <v>2952</v>
      </c>
      <c r="C2670" s="23"/>
      <c r="D2670" s="23"/>
      <c r="E2670" s="23"/>
      <c r="F2670" s="23"/>
      <c r="G2670" s="23"/>
    </row>
    <row r="2671" spans="1:7">
      <c r="A2671" s="27">
        <v>9700</v>
      </c>
      <c r="B2671" s="28" t="s">
        <v>2952</v>
      </c>
      <c r="C2671" s="23"/>
      <c r="D2671" s="23"/>
      <c r="E2671" s="23"/>
      <c r="F2671" s="23"/>
      <c r="G2671" s="23"/>
    </row>
    <row r="2672" spans="1:7">
      <c r="A2672" s="27">
        <v>9700</v>
      </c>
      <c r="B2672" s="28" t="s">
        <v>2952</v>
      </c>
      <c r="C2672" s="23"/>
      <c r="D2672" s="23"/>
      <c r="E2672" s="23"/>
      <c r="F2672" s="23"/>
      <c r="G2672" s="23"/>
    </row>
    <row r="2673" spans="1:7">
      <c r="A2673" s="27">
        <v>9700</v>
      </c>
      <c r="B2673" s="28" t="s">
        <v>2952</v>
      </c>
      <c r="C2673" s="23"/>
      <c r="D2673" s="23"/>
      <c r="E2673" s="23"/>
      <c r="F2673" s="23"/>
      <c r="G2673" s="23"/>
    </row>
    <row r="2674" spans="1:7">
      <c r="A2674" s="27">
        <v>9700</v>
      </c>
      <c r="B2674" s="28" t="s">
        <v>2952</v>
      </c>
      <c r="C2674" s="23"/>
      <c r="D2674" s="23"/>
      <c r="E2674" s="23"/>
      <c r="F2674" s="23"/>
      <c r="G2674" s="23"/>
    </row>
    <row r="2675" spans="1:7">
      <c r="A2675" s="27">
        <v>9700</v>
      </c>
      <c r="B2675" s="28" t="s">
        <v>2952</v>
      </c>
      <c r="C2675" s="23"/>
      <c r="D2675" s="23"/>
      <c r="E2675" s="23"/>
      <c r="F2675" s="23"/>
      <c r="G2675" s="23"/>
    </row>
    <row r="2676" spans="1:7">
      <c r="A2676" s="27">
        <v>9700</v>
      </c>
      <c r="B2676" s="28" t="s">
        <v>2952</v>
      </c>
      <c r="C2676" s="23"/>
      <c r="D2676" s="23"/>
      <c r="E2676" s="23"/>
      <c r="F2676" s="23"/>
      <c r="G2676" s="23"/>
    </row>
    <row r="2677" spans="1:7">
      <c r="A2677" s="27">
        <v>9700</v>
      </c>
      <c r="B2677" s="28" t="s">
        <v>2952</v>
      </c>
      <c r="C2677" s="23"/>
      <c r="D2677" s="23"/>
      <c r="E2677" s="23"/>
      <c r="F2677" s="23"/>
      <c r="G2677" s="23"/>
    </row>
    <row r="2678" spans="1:7">
      <c r="A2678" s="27">
        <v>9700</v>
      </c>
      <c r="B2678" s="28" t="s">
        <v>2952</v>
      </c>
      <c r="C2678" s="23"/>
      <c r="D2678" s="23"/>
      <c r="E2678" s="23"/>
      <c r="F2678" s="23"/>
      <c r="G2678" s="23"/>
    </row>
    <row r="2679" spans="1:7">
      <c r="A2679" s="27">
        <v>9700</v>
      </c>
      <c r="B2679" s="28" t="s">
        <v>2952</v>
      </c>
      <c r="C2679" s="23"/>
      <c r="D2679" s="23"/>
      <c r="E2679" s="23"/>
      <c r="F2679" s="23"/>
      <c r="G2679" s="23"/>
    </row>
    <row r="2680" spans="1:7">
      <c r="A2680" s="27">
        <v>9700</v>
      </c>
      <c r="B2680" s="28" t="s">
        <v>2952</v>
      </c>
      <c r="C2680" s="23"/>
      <c r="D2680" s="23"/>
      <c r="E2680" s="23"/>
      <c r="F2680" s="23"/>
      <c r="G2680" s="23"/>
    </row>
    <row r="2681" spans="1:7">
      <c r="A2681" s="27">
        <v>9750</v>
      </c>
      <c r="B2681" s="28" t="s">
        <v>2953</v>
      </c>
      <c r="C2681" s="23"/>
      <c r="D2681" s="23"/>
      <c r="E2681" s="23"/>
      <c r="F2681" s="23"/>
      <c r="G2681" s="23"/>
    </row>
    <row r="2682" spans="1:7">
      <c r="A2682" s="27">
        <v>9750</v>
      </c>
      <c r="B2682" s="28" t="s">
        <v>2953</v>
      </c>
      <c r="C2682" s="23"/>
      <c r="D2682" s="23"/>
      <c r="E2682" s="23"/>
      <c r="F2682" s="23"/>
      <c r="G2682" s="23"/>
    </row>
    <row r="2683" spans="1:7">
      <c r="A2683" s="27">
        <v>9750</v>
      </c>
      <c r="B2683" s="28" t="s">
        <v>2953</v>
      </c>
      <c r="C2683" s="23"/>
      <c r="D2683" s="23"/>
      <c r="E2683" s="23"/>
      <c r="F2683" s="23"/>
      <c r="G2683" s="23"/>
    </row>
    <row r="2684" spans="1:7">
      <c r="A2684" s="27">
        <v>9770</v>
      </c>
      <c r="B2684" s="28" t="s">
        <v>2953</v>
      </c>
      <c r="C2684" s="23"/>
      <c r="D2684" s="23"/>
      <c r="E2684" s="23"/>
      <c r="F2684" s="23"/>
      <c r="G2684" s="23"/>
    </row>
    <row r="2685" spans="1:7">
      <c r="A2685" s="27">
        <v>9771</v>
      </c>
      <c r="B2685" s="28" t="s">
        <v>2953</v>
      </c>
      <c r="C2685" s="23"/>
      <c r="D2685" s="23"/>
      <c r="E2685" s="23"/>
      <c r="F2685" s="23"/>
      <c r="G2685" s="23"/>
    </row>
    <row r="2686" spans="1:7">
      <c r="A2686" s="27">
        <v>9772</v>
      </c>
      <c r="B2686" s="28" t="s">
        <v>2953</v>
      </c>
      <c r="C2686" s="23"/>
      <c r="D2686" s="23"/>
      <c r="E2686" s="23"/>
      <c r="F2686" s="23"/>
      <c r="G2686" s="23"/>
    </row>
    <row r="2687" spans="1:7">
      <c r="A2687" s="27">
        <v>9790</v>
      </c>
      <c r="B2687" s="28" t="s">
        <v>2954</v>
      </c>
      <c r="C2687" s="23"/>
      <c r="D2687" s="23"/>
      <c r="E2687" s="23"/>
      <c r="F2687" s="23"/>
      <c r="G2687" s="23"/>
    </row>
    <row r="2688" spans="1:7">
      <c r="A2688" s="27">
        <v>9790</v>
      </c>
      <c r="B2688" s="28" t="s">
        <v>2954</v>
      </c>
      <c r="C2688" s="23"/>
      <c r="D2688" s="23"/>
      <c r="E2688" s="23"/>
      <c r="F2688" s="23"/>
      <c r="G2688" s="23"/>
    </row>
    <row r="2689" spans="1:7">
      <c r="A2689" s="27">
        <v>9790</v>
      </c>
      <c r="B2689" s="28" t="s">
        <v>2954</v>
      </c>
      <c r="C2689" s="23"/>
      <c r="D2689" s="23"/>
      <c r="E2689" s="23"/>
      <c r="F2689" s="23"/>
      <c r="G2689" s="23"/>
    </row>
    <row r="2690" spans="1:7">
      <c r="A2690" s="27">
        <v>9790</v>
      </c>
      <c r="B2690" s="28" t="s">
        <v>2954</v>
      </c>
      <c r="C2690" s="23"/>
      <c r="D2690" s="23"/>
      <c r="E2690" s="23"/>
      <c r="F2690" s="23"/>
      <c r="G2690" s="23"/>
    </row>
    <row r="2691" spans="1:7">
      <c r="A2691" s="27">
        <v>9790</v>
      </c>
      <c r="B2691" s="28" t="s">
        <v>2954</v>
      </c>
      <c r="C2691" s="23"/>
      <c r="D2691" s="23"/>
      <c r="E2691" s="23"/>
      <c r="F2691" s="23"/>
      <c r="G2691" s="23"/>
    </row>
    <row r="2692" spans="1:7">
      <c r="A2692" s="27">
        <v>9800</v>
      </c>
      <c r="B2692" s="28" t="s">
        <v>2955</v>
      </c>
      <c r="C2692" s="23"/>
      <c r="D2692" s="23"/>
      <c r="E2692" s="23"/>
      <c r="F2692" s="23"/>
      <c r="G2692" s="23"/>
    </row>
    <row r="2693" spans="1:7">
      <c r="A2693" s="27">
        <v>9800</v>
      </c>
      <c r="B2693" s="28" t="s">
        <v>2955</v>
      </c>
      <c r="C2693" s="23"/>
      <c r="D2693" s="23"/>
      <c r="E2693" s="23"/>
      <c r="F2693" s="23"/>
      <c r="G2693" s="23"/>
    </row>
    <row r="2694" spans="1:7">
      <c r="A2694" s="27">
        <v>9800</v>
      </c>
      <c r="B2694" s="28" t="s">
        <v>2955</v>
      </c>
      <c r="C2694" s="23"/>
      <c r="D2694" s="23"/>
      <c r="E2694" s="23"/>
      <c r="F2694" s="23"/>
      <c r="G2694" s="23"/>
    </row>
    <row r="2695" spans="1:7">
      <c r="A2695" s="27">
        <v>9800</v>
      </c>
      <c r="B2695" s="28" t="s">
        <v>2955</v>
      </c>
      <c r="C2695" s="23"/>
      <c r="D2695" s="23"/>
      <c r="E2695" s="23"/>
      <c r="F2695" s="23"/>
      <c r="G2695" s="23"/>
    </row>
    <row r="2696" spans="1:7">
      <c r="A2696" s="27">
        <v>9800</v>
      </c>
      <c r="B2696" s="28" t="s">
        <v>2955</v>
      </c>
      <c r="C2696" s="23"/>
      <c r="D2696" s="23"/>
      <c r="E2696" s="23"/>
      <c r="F2696" s="23"/>
      <c r="G2696" s="23"/>
    </row>
    <row r="2697" spans="1:7">
      <c r="A2697" s="27">
        <v>9800</v>
      </c>
      <c r="B2697" s="28" t="s">
        <v>2955</v>
      </c>
      <c r="C2697" s="23"/>
      <c r="D2697" s="23"/>
      <c r="E2697" s="23"/>
      <c r="F2697" s="23"/>
      <c r="G2697" s="23"/>
    </row>
    <row r="2698" spans="1:7">
      <c r="A2698" s="27">
        <v>9800</v>
      </c>
      <c r="B2698" s="28" t="s">
        <v>2955</v>
      </c>
      <c r="C2698" s="23"/>
      <c r="D2698" s="23"/>
      <c r="E2698" s="23"/>
      <c r="F2698" s="23"/>
      <c r="G2698" s="23"/>
    </row>
    <row r="2699" spans="1:7">
      <c r="A2699" s="27">
        <v>9800</v>
      </c>
      <c r="B2699" s="28" t="s">
        <v>2955</v>
      </c>
      <c r="C2699" s="23"/>
      <c r="D2699" s="23"/>
      <c r="E2699" s="23"/>
      <c r="F2699" s="23"/>
      <c r="G2699" s="23"/>
    </row>
    <row r="2700" spans="1:7">
      <c r="A2700" s="27">
        <v>9800</v>
      </c>
      <c r="B2700" s="28" t="s">
        <v>2955</v>
      </c>
      <c r="C2700" s="23"/>
      <c r="D2700" s="23"/>
      <c r="E2700" s="23"/>
      <c r="F2700" s="23"/>
      <c r="G2700" s="23"/>
    </row>
    <row r="2701" spans="1:7">
      <c r="A2701" s="27">
        <v>9800</v>
      </c>
      <c r="B2701" s="28" t="s">
        <v>2955</v>
      </c>
      <c r="C2701" s="23"/>
      <c r="D2701" s="23"/>
      <c r="E2701" s="23"/>
      <c r="F2701" s="23"/>
      <c r="G2701" s="23"/>
    </row>
    <row r="2702" spans="1:7">
      <c r="A2702" s="27">
        <v>9800</v>
      </c>
      <c r="B2702" s="28" t="s">
        <v>2955</v>
      </c>
      <c r="C2702" s="23"/>
      <c r="D2702" s="23"/>
      <c r="E2702" s="23"/>
      <c r="F2702" s="23"/>
      <c r="G2702" s="23"/>
    </row>
    <row r="2703" spans="1:7">
      <c r="A2703" s="27">
        <v>9810</v>
      </c>
      <c r="B2703" s="28" t="s">
        <v>2956</v>
      </c>
      <c r="C2703" s="23"/>
      <c r="D2703" s="23"/>
      <c r="E2703" s="23"/>
      <c r="F2703" s="23"/>
      <c r="G2703" s="23"/>
    </row>
    <row r="2704" spans="1:7">
      <c r="A2704" s="27">
        <v>9810</v>
      </c>
      <c r="B2704" s="28" t="s">
        <v>2956</v>
      </c>
      <c r="C2704" s="23"/>
      <c r="D2704" s="23"/>
      <c r="E2704" s="23"/>
      <c r="F2704" s="23"/>
      <c r="G2704" s="23"/>
    </row>
    <row r="2705" spans="1:7">
      <c r="A2705" s="27">
        <v>9820</v>
      </c>
      <c r="B2705" s="28" t="s">
        <v>2957</v>
      </c>
      <c r="C2705" s="23"/>
      <c r="D2705" s="23"/>
      <c r="E2705" s="23"/>
      <c r="F2705" s="23"/>
      <c r="G2705" s="23"/>
    </row>
    <row r="2706" spans="1:7">
      <c r="A2706" s="27">
        <v>9820</v>
      </c>
      <c r="B2706" s="28" t="s">
        <v>2957</v>
      </c>
      <c r="C2706" s="23"/>
      <c r="D2706" s="23"/>
      <c r="E2706" s="23"/>
      <c r="F2706" s="23"/>
      <c r="G2706" s="23"/>
    </row>
    <row r="2707" spans="1:7">
      <c r="A2707" s="27">
        <v>9820</v>
      </c>
      <c r="B2707" s="28" t="s">
        <v>2957</v>
      </c>
      <c r="C2707" s="23"/>
      <c r="D2707" s="23"/>
      <c r="E2707" s="23"/>
      <c r="F2707" s="23"/>
      <c r="G2707" s="23"/>
    </row>
    <row r="2708" spans="1:7">
      <c r="A2708" s="27">
        <v>9820</v>
      </c>
      <c r="B2708" s="28" t="s">
        <v>2957</v>
      </c>
      <c r="C2708" s="23"/>
      <c r="D2708" s="23"/>
      <c r="E2708" s="23"/>
      <c r="F2708" s="23"/>
      <c r="G2708" s="23"/>
    </row>
    <row r="2709" spans="1:7">
      <c r="A2709" s="27">
        <v>9820</v>
      </c>
      <c r="B2709" s="28" t="s">
        <v>2957</v>
      </c>
      <c r="C2709" s="23"/>
      <c r="D2709" s="23"/>
      <c r="E2709" s="23"/>
      <c r="F2709" s="23"/>
      <c r="G2709" s="23"/>
    </row>
    <row r="2710" spans="1:7">
      <c r="A2710" s="27">
        <v>9820</v>
      </c>
      <c r="B2710" s="28" t="s">
        <v>2957</v>
      </c>
      <c r="C2710" s="23"/>
      <c r="D2710" s="23"/>
      <c r="E2710" s="23"/>
      <c r="F2710" s="23"/>
      <c r="G2710" s="23"/>
    </row>
    <row r="2711" spans="1:7">
      <c r="A2711" s="27">
        <v>9830</v>
      </c>
      <c r="B2711" s="28" t="s">
        <v>2958</v>
      </c>
      <c r="C2711" s="23"/>
      <c r="D2711" s="23"/>
      <c r="E2711" s="23"/>
      <c r="F2711" s="23"/>
      <c r="G2711" s="23"/>
    </row>
    <row r="2712" spans="1:7">
      <c r="A2712" s="27">
        <v>9831</v>
      </c>
      <c r="B2712" s="28" t="s">
        <v>2958</v>
      </c>
      <c r="C2712" s="23"/>
      <c r="D2712" s="23"/>
      <c r="E2712" s="23"/>
      <c r="F2712" s="23"/>
      <c r="G2712" s="23"/>
    </row>
    <row r="2713" spans="1:7">
      <c r="A2713" s="27">
        <v>9840</v>
      </c>
      <c r="B2713" s="28" t="s">
        <v>2959</v>
      </c>
      <c r="C2713" s="23"/>
      <c r="D2713" s="23"/>
      <c r="E2713" s="23"/>
      <c r="F2713" s="23"/>
      <c r="G2713" s="23"/>
    </row>
    <row r="2714" spans="1:7">
      <c r="A2714" s="27">
        <v>9840</v>
      </c>
      <c r="B2714" s="28" t="s">
        <v>2959</v>
      </c>
      <c r="C2714" s="23"/>
      <c r="D2714" s="23"/>
      <c r="E2714" s="23"/>
      <c r="F2714" s="23"/>
      <c r="G2714" s="23"/>
    </row>
    <row r="2715" spans="1:7">
      <c r="A2715" s="27">
        <v>9850</v>
      </c>
      <c r="B2715" s="28" t="s">
        <v>2955</v>
      </c>
      <c r="C2715" s="23"/>
      <c r="D2715" s="23"/>
      <c r="E2715" s="23"/>
      <c r="F2715" s="23"/>
      <c r="G2715" s="23"/>
    </row>
    <row r="2716" spans="1:7">
      <c r="A2716" s="27">
        <v>9850</v>
      </c>
      <c r="B2716" s="28" t="s">
        <v>2955</v>
      </c>
      <c r="C2716" s="23"/>
      <c r="D2716" s="23"/>
      <c r="E2716" s="23"/>
      <c r="F2716" s="23"/>
      <c r="G2716" s="23"/>
    </row>
    <row r="2717" spans="1:7">
      <c r="A2717" s="27">
        <v>9850</v>
      </c>
      <c r="B2717" s="28" t="s">
        <v>2955</v>
      </c>
      <c r="C2717" s="23"/>
      <c r="D2717" s="23"/>
      <c r="E2717" s="23"/>
      <c r="F2717" s="23"/>
      <c r="G2717" s="23"/>
    </row>
    <row r="2718" spans="1:7">
      <c r="A2718" s="27">
        <v>9850</v>
      </c>
      <c r="B2718" s="28" t="s">
        <v>2955</v>
      </c>
      <c r="C2718" s="23"/>
      <c r="D2718" s="23"/>
      <c r="E2718" s="23"/>
      <c r="F2718" s="23"/>
      <c r="G2718" s="23"/>
    </row>
    <row r="2719" spans="1:7">
      <c r="A2719" s="27">
        <v>9850</v>
      </c>
      <c r="B2719" s="28" t="s">
        <v>2955</v>
      </c>
      <c r="C2719" s="23"/>
      <c r="D2719" s="23"/>
      <c r="E2719" s="23"/>
      <c r="F2719" s="23"/>
      <c r="G2719" s="23"/>
    </row>
    <row r="2720" spans="1:7">
      <c r="A2720" s="27">
        <v>9850</v>
      </c>
      <c r="B2720" s="28" t="s">
        <v>2955</v>
      </c>
      <c r="C2720" s="23"/>
      <c r="D2720" s="23"/>
      <c r="E2720" s="23"/>
      <c r="F2720" s="23"/>
      <c r="G2720" s="23"/>
    </row>
    <row r="2721" spans="1:7">
      <c r="A2721" s="27">
        <v>9860</v>
      </c>
      <c r="B2721" s="28" t="s">
        <v>2960</v>
      </c>
      <c r="C2721" s="23"/>
      <c r="D2721" s="23"/>
      <c r="E2721" s="23"/>
      <c r="F2721" s="23"/>
      <c r="G2721" s="23"/>
    </row>
    <row r="2722" spans="1:7">
      <c r="A2722" s="27">
        <v>9860</v>
      </c>
      <c r="B2722" s="28" t="s">
        <v>2960</v>
      </c>
      <c r="C2722" s="23"/>
      <c r="D2722" s="23"/>
      <c r="E2722" s="23"/>
      <c r="F2722" s="23"/>
      <c r="G2722" s="23"/>
    </row>
    <row r="2723" spans="1:7">
      <c r="A2723" s="27">
        <v>9860</v>
      </c>
      <c r="B2723" s="28" t="s">
        <v>2960</v>
      </c>
      <c r="C2723" s="23"/>
      <c r="D2723" s="23"/>
      <c r="E2723" s="23"/>
      <c r="F2723" s="23"/>
      <c r="G2723" s="23"/>
    </row>
    <row r="2724" spans="1:7">
      <c r="A2724" s="27">
        <v>9860</v>
      </c>
      <c r="B2724" s="28" t="s">
        <v>2960</v>
      </c>
      <c r="C2724" s="23"/>
      <c r="D2724" s="23"/>
      <c r="E2724" s="23"/>
      <c r="F2724" s="23"/>
      <c r="G2724" s="23"/>
    </row>
    <row r="2725" spans="1:7">
      <c r="A2725" s="27">
        <v>9860</v>
      </c>
      <c r="B2725" s="28" t="s">
        <v>2960</v>
      </c>
      <c r="C2725" s="23"/>
      <c r="D2725" s="23"/>
      <c r="E2725" s="23"/>
      <c r="F2725" s="23"/>
      <c r="G2725" s="23"/>
    </row>
    <row r="2726" spans="1:7">
      <c r="A2726" s="27">
        <v>9860</v>
      </c>
      <c r="B2726" s="28" t="s">
        <v>2960</v>
      </c>
      <c r="C2726" s="23"/>
      <c r="D2726" s="23"/>
      <c r="E2726" s="23"/>
      <c r="F2726" s="23"/>
      <c r="G2726" s="23"/>
    </row>
    <row r="2727" spans="1:7">
      <c r="A2727" s="27">
        <v>9870</v>
      </c>
      <c r="B2727" s="28" t="s">
        <v>2961</v>
      </c>
      <c r="C2727" s="23"/>
      <c r="D2727" s="23"/>
      <c r="E2727" s="23"/>
      <c r="F2727" s="23"/>
      <c r="G2727" s="23"/>
    </row>
    <row r="2728" spans="1:7">
      <c r="A2728" s="27">
        <v>9870</v>
      </c>
      <c r="B2728" s="28" t="s">
        <v>2961</v>
      </c>
      <c r="C2728" s="23"/>
      <c r="D2728" s="23"/>
      <c r="E2728" s="23"/>
      <c r="F2728" s="23"/>
      <c r="G2728" s="23"/>
    </row>
    <row r="2729" spans="1:7">
      <c r="A2729" s="27">
        <v>9870</v>
      </c>
      <c r="B2729" s="28" t="s">
        <v>2961</v>
      </c>
      <c r="C2729" s="23"/>
      <c r="D2729" s="23"/>
      <c r="E2729" s="23"/>
      <c r="F2729" s="23"/>
      <c r="G2729" s="23"/>
    </row>
    <row r="2730" spans="1:7">
      <c r="A2730" s="27">
        <v>9880</v>
      </c>
      <c r="B2730" s="28" t="s">
        <v>2962</v>
      </c>
      <c r="C2730" s="23"/>
      <c r="D2730" s="23"/>
      <c r="E2730" s="23"/>
      <c r="F2730" s="23"/>
      <c r="G2730" s="23"/>
    </row>
    <row r="2731" spans="1:7">
      <c r="A2731" s="27">
        <v>9880</v>
      </c>
      <c r="B2731" s="28" t="s">
        <v>2962</v>
      </c>
      <c r="C2731" s="23"/>
      <c r="D2731" s="23"/>
      <c r="E2731" s="23"/>
      <c r="F2731" s="23"/>
      <c r="G2731" s="23"/>
    </row>
    <row r="2732" spans="1:7">
      <c r="A2732" s="27">
        <v>9880</v>
      </c>
      <c r="B2732" s="28" t="s">
        <v>2962</v>
      </c>
      <c r="C2732" s="23"/>
      <c r="D2732" s="23"/>
      <c r="E2732" s="23"/>
      <c r="F2732" s="23"/>
      <c r="G2732" s="23"/>
    </row>
    <row r="2733" spans="1:7">
      <c r="A2733" s="27">
        <v>9881</v>
      </c>
      <c r="B2733" s="28" t="s">
        <v>2962</v>
      </c>
      <c r="C2733" s="23"/>
      <c r="D2733" s="23"/>
      <c r="E2733" s="23"/>
      <c r="F2733" s="23"/>
      <c r="G2733" s="23"/>
    </row>
    <row r="2734" spans="1:7">
      <c r="A2734" s="27">
        <v>9890</v>
      </c>
      <c r="B2734" s="28" t="s">
        <v>2963</v>
      </c>
      <c r="C2734" s="23"/>
      <c r="D2734" s="23"/>
      <c r="E2734" s="23"/>
      <c r="F2734" s="23"/>
      <c r="G2734" s="23"/>
    </row>
    <row r="2735" spans="1:7">
      <c r="A2735" s="27">
        <v>9890</v>
      </c>
      <c r="B2735" s="28" t="s">
        <v>2963</v>
      </c>
      <c r="C2735" s="23"/>
      <c r="D2735" s="23"/>
      <c r="E2735" s="23"/>
      <c r="F2735" s="23"/>
      <c r="G2735" s="23"/>
    </row>
    <row r="2736" spans="1:7">
      <c r="A2736" s="27">
        <v>9890</v>
      </c>
      <c r="B2736" s="28" t="s">
        <v>2963</v>
      </c>
      <c r="C2736" s="23"/>
      <c r="D2736" s="23"/>
      <c r="E2736" s="23"/>
      <c r="F2736" s="23"/>
      <c r="G2736" s="23"/>
    </row>
    <row r="2737" spans="1:7">
      <c r="A2737" s="27">
        <v>9890</v>
      </c>
      <c r="B2737" s="28" t="s">
        <v>2963</v>
      </c>
      <c r="C2737" s="23"/>
      <c r="D2737" s="23"/>
      <c r="E2737" s="23"/>
      <c r="F2737" s="23"/>
      <c r="G2737" s="23"/>
    </row>
    <row r="2738" spans="1:7">
      <c r="A2738" s="27">
        <v>9890</v>
      </c>
      <c r="B2738" s="28" t="s">
        <v>2963</v>
      </c>
      <c r="C2738" s="23"/>
      <c r="D2738" s="23"/>
      <c r="E2738" s="23"/>
      <c r="F2738" s="23"/>
      <c r="G2738" s="23"/>
    </row>
    <row r="2739" spans="1:7">
      <c r="A2739" s="27">
        <v>9890</v>
      </c>
      <c r="B2739" s="28" t="s">
        <v>2963</v>
      </c>
      <c r="C2739" s="23"/>
      <c r="D2739" s="23"/>
      <c r="E2739" s="23"/>
      <c r="F2739" s="23"/>
      <c r="G2739" s="23"/>
    </row>
    <row r="2740" spans="1:7">
      <c r="A2740" s="27">
        <v>9900</v>
      </c>
      <c r="B2740" s="28" t="s">
        <v>2964</v>
      </c>
      <c r="C2740" s="23"/>
      <c r="D2740" s="23"/>
      <c r="E2740" s="23"/>
      <c r="F2740" s="23"/>
      <c r="G2740" s="23"/>
    </row>
    <row r="2741" spans="1:7">
      <c r="A2741" s="27">
        <v>9910</v>
      </c>
      <c r="B2741" s="28" t="s">
        <v>2962</v>
      </c>
      <c r="C2741" s="23"/>
      <c r="D2741" s="23"/>
      <c r="E2741" s="23"/>
      <c r="F2741" s="23"/>
      <c r="G2741" s="23"/>
    </row>
    <row r="2742" spans="1:7">
      <c r="A2742" s="27">
        <v>9910</v>
      </c>
      <c r="B2742" s="28" t="s">
        <v>2962</v>
      </c>
      <c r="C2742" s="23"/>
      <c r="D2742" s="23"/>
      <c r="E2742" s="23"/>
      <c r="F2742" s="23"/>
      <c r="G2742" s="23"/>
    </row>
    <row r="2743" spans="1:7">
      <c r="A2743" s="27">
        <v>9920</v>
      </c>
      <c r="B2743" s="28" t="s">
        <v>2965</v>
      </c>
      <c r="C2743" s="23"/>
      <c r="D2743" s="23"/>
      <c r="E2743" s="23"/>
      <c r="F2743" s="23"/>
      <c r="G2743" s="23"/>
    </row>
    <row r="2744" spans="1:7">
      <c r="A2744" s="27">
        <v>9921</v>
      </c>
      <c r="B2744" s="28" t="s">
        <v>2965</v>
      </c>
      <c r="C2744" s="23"/>
      <c r="D2744" s="23"/>
      <c r="E2744" s="23"/>
      <c r="F2744" s="23"/>
      <c r="G2744" s="23"/>
    </row>
    <row r="2745" spans="1:7">
      <c r="A2745" s="27">
        <v>9930</v>
      </c>
      <c r="B2745" s="28" t="s">
        <v>2965</v>
      </c>
      <c r="C2745" s="23"/>
      <c r="D2745" s="23"/>
      <c r="E2745" s="23"/>
      <c r="F2745" s="23"/>
      <c r="G2745" s="23"/>
    </row>
    <row r="2746" spans="1:7">
      <c r="A2746" s="27">
        <v>9931</v>
      </c>
      <c r="B2746" s="28" t="s">
        <v>2965</v>
      </c>
      <c r="C2746" s="23"/>
      <c r="D2746" s="23"/>
      <c r="E2746" s="23"/>
      <c r="F2746" s="23"/>
      <c r="G2746" s="23"/>
    </row>
    <row r="2747" spans="1:7">
      <c r="A2747" s="27">
        <v>9932</v>
      </c>
      <c r="B2747" s="28" t="s">
        <v>2965</v>
      </c>
      <c r="C2747" s="23"/>
      <c r="D2747" s="23"/>
      <c r="E2747" s="23"/>
      <c r="F2747" s="23"/>
      <c r="G2747" s="23"/>
    </row>
    <row r="2748" spans="1:7">
      <c r="A2748" s="27">
        <v>9940</v>
      </c>
      <c r="B2748" s="28" t="s">
        <v>2966</v>
      </c>
      <c r="C2748" s="23"/>
      <c r="D2748" s="23"/>
      <c r="E2748" s="23"/>
      <c r="F2748" s="23"/>
      <c r="G2748" s="23"/>
    </row>
    <row r="2749" spans="1:7">
      <c r="A2749" s="27">
        <v>9940</v>
      </c>
      <c r="B2749" s="28" t="s">
        <v>2966</v>
      </c>
      <c r="C2749" s="23"/>
      <c r="D2749" s="23"/>
      <c r="E2749" s="23"/>
      <c r="F2749" s="23"/>
      <c r="G2749" s="23"/>
    </row>
    <row r="2750" spans="1:7">
      <c r="A2750" s="27">
        <v>9940</v>
      </c>
      <c r="B2750" s="28" t="s">
        <v>2966</v>
      </c>
      <c r="C2750" s="23"/>
      <c r="D2750" s="23"/>
      <c r="E2750" s="23"/>
      <c r="F2750" s="23"/>
      <c r="G2750" s="23"/>
    </row>
    <row r="2751" spans="1:7">
      <c r="A2751" s="27">
        <v>9940</v>
      </c>
      <c r="B2751" s="28" t="s">
        <v>2966</v>
      </c>
      <c r="C2751" s="23"/>
      <c r="D2751" s="23"/>
      <c r="E2751" s="23"/>
      <c r="F2751" s="23"/>
      <c r="G2751" s="23"/>
    </row>
    <row r="2752" spans="1:7">
      <c r="A2752" s="27">
        <v>9950</v>
      </c>
      <c r="B2752" s="28" t="s">
        <v>2965</v>
      </c>
      <c r="C2752" s="23"/>
      <c r="D2752" s="23"/>
      <c r="E2752" s="23"/>
      <c r="F2752" s="23"/>
      <c r="G2752" s="23"/>
    </row>
    <row r="2753" spans="1:7">
      <c r="A2753" s="27">
        <v>9960</v>
      </c>
      <c r="B2753" s="28" t="s">
        <v>2967</v>
      </c>
      <c r="C2753" s="23"/>
      <c r="D2753" s="23"/>
      <c r="E2753" s="23"/>
      <c r="F2753" s="23"/>
      <c r="G2753" s="23"/>
    </row>
    <row r="2754" spans="1:7">
      <c r="A2754" s="27">
        <v>9961</v>
      </c>
      <c r="B2754" s="28" t="s">
        <v>2967</v>
      </c>
      <c r="C2754" s="23"/>
      <c r="D2754" s="23"/>
      <c r="E2754" s="23"/>
      <c r="F2754" s="23"/>
      <c r="G2754" s="23"/>
    </row>
    <row r="2755" spans="1:7">
      <c r="A2755" s="27">
        <v>9968</v>
      </c>
      <c r="B2755" s="28" t="s">
        <v>2967</v>
      </c>
      <c r="C2755" s="23"/>
      <c r="D2755" s="23"/>
      <c r="E2755" s="23"/>
      <c r="F2755" s="23"/>
      <c r="G2755" s="23"/>
    </row>
    <row r="2756" spans="1:7">
      <c r="A2756" s="27">
        <v>9968</v>
      </c>
      <c r="B2756" s="28" t="s">
        <v>2967</v>
      </c>
      <c r="C2756" s="23"/>
      <c r="D2756" s="23"/>
      <c r="E2756" s="23"/>
      <c r="F2756" s="23"/>
      <c r="G2756" s="23"/>
    </row>
    <row r="2757" spans="1:7">
      <c r="A2757" s="27">
        <v>9970</v>
      </c>
      <c r="B2757" s="28" t="s">
        <v>2968</v>
      </c>
      <c r="C2757" s="23"/>
      <c r="D2757" s="23"/>
      <c r="E2757" s="23"/>
      <c r="F2757" s="23"/>
      <c r="G2757" s="23"/>
    </row>
    <row r="2758" spans="1:7">
      <c r="A2758" s="27">
        <v>9971</v>
      </c>
      <c r="B2758" s="28" t="s">
        <v>2968</v>
      </c>
      <c r="C2758" s="23"/>
      <c r="D2758" s="23"/>
      <c r="E2758" s="23"/>
      <c r="F2758" s="23"/>
      <c r="G2758" s="23"/>
    </row>
    <row r="2759" spans="1:7">
      <c r="A2759" s="27">
        <v>9980</v>
      </c>
      <c r="B2759" s="28" t="s">
        <v>2969</v>
      </c>
      <c r="C2759" s="23"/>
      <c r="D2759" s="23"/>
      <c r="E2759" s="23"/>
      <c r="F2759" s="23"/>
      <c r="G2759" s="23"/>
    </row>
    <row r="2760" spans="1:7">
      <c r="A2760" s="27">
        <v>9981</v>
      </c>
      <c r="B2760" s="28" t="s">
        <v>2969</v>
      </c>
      <c r="C2760" s="23"/>
      <c r="D2760" s="23"/>
      <c r="E2760" s="23"/>
      <c r="F2760" s="23"/>
      <c r="G2760" s="23"/>
    </row>
    <row r="2761" spans="1:7">
      <c r="A2761" s="27">
        <v>9982</v>
      </c>
      <c r="B2761" s="28" t="s">
        <v>2969</v>
      </c>
      <c r="C2761" s="23"/>
      <c r="D2761" s="23"/>
      <c r="E2761" s="23"/>
      <c r="F2761" s="23"/>
      <c r="G2761" s="23"/>
    </row>
    <row r="2762" spans="1:7">
      <c r="A2762" s="27">
        <v>9988</v>
      </c>
      <c r="B2762" s="28" t="s">
        <v>2969</v>
      </c>
      <c r="C2762" s="23"/>
      <c r="D2762" s="23"/>
      <c r="E2762" s="23"/>
      <c r="F2762" s="23"/>
      <c r="G2762" s="23"/>
    </row>
    <row r="2763" spans="1:7">
      <c r="A2763" s="27">
        <v>9988</v>
      </c>
      <c r="B2763" s="28" t="s">
        <v>2969</v>
      </c>
      <c r="C2763" s="23"/>
      <c r="D2763" s="23"/>
      <c r="E2763" s="23"/>
      <c r="F2763" s="23"/>
      <c r="G2763" s="23"/>
    </row>
    <row r="2764" spans="1:7">
      <c r="A2764" s="27">
        <v>9990</v>
      </c>
      <c r="B2764" s="28" t="s">
        <v>2970</v>
      </c>
      <c r="C2764" s="23"/>
      <c r="D2764" s="23"/>
      <c r="E2764" s="23"/>
      <c r="F2764" s="23"/>
      <c r="G2764" s="23"/>
    </row>
    <row r="2765" spans="1:7">
      <c r="A2765" s="27">
        <v>9991</v>
      </c>
      <c r="B2765" s="28" t="s">
        <v>2970</v>
      </c>
      <c r="C2765" s="23"/>
      <c r="D2765" s="23"/>
      <c r="E2765" s="23"/>
      <c r="F2765" s="23"/>
      <c r="G2765" s="23"/>
    </row>
    <row r="2766" spans="1:7">
      <c r="A2766" s="27">
        <v>9992</v>
      </c>
      <c r="B2766" s="28" t="s">
        <v>2970</v>
      </c>
      <c r="C2766" s="23"/>
      <c r="D2766" s="23"/>
      <c r="E2766" s="23"/>
      <c r="F2766" s="23"/>
      <c r="G2766" s="23"/>
    </row>
    <row r="2767" spans="1:7">
      <c r="C2767" s="23"/>
      <c r="D2767" s="23"/>
      <c r="E2767" s="23"/>
      <c r="F2767" s="23"/>
      <c r="G2767" s="23"/>
    </row>
    <row r="2768" spans="1:7">
      <c r="C2768" s="23"/>
      <c r="D2768" s="23"/>
      <c r="E2768" s="23"/>
      <c r="F2768" s="23"/>
      <c r="G2768" s="23"/>
    </row>
    <row r="2769" spans="3:7">
      <c r="C2769" s="23"/>
      <c r="D2769" s="23"/>
      <c r="E2769" s="23"/>
      <c r="F2769" s="23"/>
      <c r="G2769" s="23"/>
    </row>
    <row r="2770" spans="3:7">
      <c r="C2770" s="23"/>
      <c r="D2770" s="23"/>
      <c r="E2770" s="23"/>
      <c r="F2770" s="23"/>
      <c r="G2770" s="23"/>
    </row>
    <row r="2771" spans="3:7">
      <c r="C2771" s="23"/>
      <c r="D2771" s="23"/>
      <c r="E2771" s="23"/>
      <c r="F2771" s="23"/>
      <c r="G2771" s="23"/>
    </row>
    <row r="2772" spans="3:7">
      <c r="C2772" s="23"/>
      <c r="D2772" s="23"/>
      <c r="E2772" s="23"/>
      <c r="F2772" s="23"/>
      <c r="G2772" s="23"/>
    </row>
    <row r="2773" spans="3:7">
      <c r="C2773" s="23"/>
      <c r="D2773" s="23"/>
      <c r="E2773" s="23"/>
      <c r="F2773" s="23"/>
      <c r="G2773" s="23"/>
    </row>
    <row r="2774" spans="3:7">
      <c r="C2774" s="23"/>
      <c r="D2774" s="23"/>
      <c r="E2774" s="23"/>
      <c r="F2774" s="23"/>
      <c r="G2774" s="23"/>
    </row>
    <row r="2775" spans="3:7">
      <c r="C2775" s="23"/>
      <c r="D2775" s="23"/>
      <c r="E2775" s="23"/>
      <c r="F2775" s="23"/>
      <c r="G2775" s="23"/>
    </row>
    <row r="2776" spans="3:7">
      <c r="C2776" s="23"/>
      <c r="D2776" s="23"/>
      <c r="E2776" s="23"/>
      <c r="F2776" s="23"/>
      <c r="G2776" s="23"/>
    </row>
    <row r="2777" spans="3:7">
      <c r="C2777" s="23"/>
      <c r="D2777" s="23"/>
      <c r="E2777" s="23"/>
      <c r="F2777" s="23"/>
      <c r="G2777" s="23"/>
    </row>
    <row r="2778" spans="3:7">
      <c r="C2778" s="23"/>
      <c r="D2778" s="23"/>
      <c r="E2778" s="23"/>
      <c r="F2778" s="23"/>
      <c r="G2778" s="23"/>
    </row>
    <row r="2779" spans="3:7">
      <c r="C2779" s="23"/>
      <c r="D2779" s="23"/>
      <c r="E2779" s="23"/>
      <c r="F2779" s="23"/>
      <c r="G2779" s="23"/>
    </row>
    <row r="2780" spans="3:7">
      <c r="C2780" s="23"/>
      <c r="D2780" s="23"/>
      <c r="E2780" s="23"/>
      <c r="F2780" s="23"/>
      <c r="G2780" s="23"/>
    </row>
    <row r="2781" spans="3:7">
      <c r="C2781" s="23"/>
      <c r="D2781" s="23"/>
      <c r="E2781" s="23"/>
      <c r="F2781" s="23"/>
      <c r="G2781" s="23"/>
    </row>
    <row r="2782" spans="3:7">
      <c r="C2782" s="23"/>
      <c r="D2782" s="23"/>
      <c r="E2782" s="23"/>
      <c r="F2782" s="23"/>
      <c r="G2782" s="23"/>
    </row>
    <row r="2783" spans="3:7">
      <c r="C2783" s="23"/>
      <c r="D2783" s="23"/>
      <c r="E2783" s="23"/>
      <c r="F2783" s="23"/>
      <c r="G2783" s="23"/>
    </row>
    <row r="2784" spans="3:7">
      <c r="C2784" s="23"/>
      <c r="D2784" s="23"/>
      <c r="E2784" s="23"/>
      <c r="F2784" s="23"/>
      <c r="G2784" s="23"/>
    </row>
    <row r="2785" spans="3:7">
      <c r="C2785" s="23"/>
      <c r="D2785" s="23"/>
      <c r="E2785" s="23"/>
      <c r="F2785" s="23"/>
      <c r="G2785" s="23"/>
    </row>
    <row r="2786" spans="3:7">
      <c r="C2786" s="23"/>
      <c r="D2786" s="23"/>
      <c r="E2786" s="23"/>
      <c r="F2786" s="23"/>
      <c r="G2786" s="23"/>
    </row>
    <row r="2787" spans="3:7">
      <c r="C2787" s="23"/>
      <c r="D2787" s="23"/>
      <c r="E2787" s="23"/>
      <c r="F2787" s="23"/>
      <c r="G2787" s="23"/>
    </row>
    <row r="2788" spans="3:7">
      <c r="C2788" s="23"/>
      <c r="D2788" s="23"/>
      <c r="E2788" s="23"/>
      <c r="F2788" s="23"/>
      <c r="G2788" s="23"/>
    </row>
    <row r="2789" spans="3:7">
      <c r="C2789" s="23"/>
      <c r="D2789" s="23"/>
      <c r="E2789" s="23"/>
      <c r="F2789" s="23"/>
      <c r="G2789" s="23"/>
    </row>
    <row r="2790" spans="3:7">
      <c r="C2790" s="23"/>
      <c r="D2790" s="23"/>
      <c r="E2790" s="23"/>
      <c r="F2790" s="23"/>
      <c r="G2790" s="23"/>
    </row>
    <row r="2791" spans="3:7">
      <c r="C2791" s="23"/>
      <c r="D2791" s="23"/>
      <c r="E2791" s="23"/>
      <c r="F2791" s="23"/>
      <c r="G2791" s="23"/>
    </row>
    <row r="2792" spans="3:7">
      <c r="C2792" s="23"/>
      <c r="D2792" s="23"/>
      <c r="E2792" s="23"/>
      <c r="F2792" s="23"/>
      <c r="G2792" s="23"/>
    </row>
    <row r="2793" spans="3:7">
      <c r="C2793" s="23"/>
      <c r="D2793" s="23"/>
      <c r="E2793" s="23"/>
      <c r="F2793" s="23"/>
      <c r="G2793" s="23"/>
    </row>
    <row r="2794" spans="3:7">
      <c r="C2794" s="23"/>
      <c r="D2794" s="23"/>
      <c r="E2794" s="23"/>
      <c r="F2794" s="23"/>
      <c r="G2794" s="23"/>
    </row>
    <row r="2795" spans="3:7">
      <c r="C2795" s="23"/>
      <c r="D2795" s="23"/>
      <c r="E2795" s="23"/>
      <c r="F2795" s="23"/>
      <c r="G2795" s="23"/>
    </row>
    <row r="2796" spans="3:7">
      <c r="C2796" s="23"/>
      <c r="D2796" s="23"/>
      <c r="E2796" s="23"/>
      <c r="F2796" s="23"/>
      <c r="G2796" s="23"/>
    </row>
    <row r="2797" spans="3:7">
      <c r="C2797" s="23"/>
      <c r="D2797" s="23"/>
      <c r="E2797" s="23"/>
      <c r="F2797" s="23"/>
      <c r="G2797" s="23"/>
    </row>
    <row r="2798" spans="3:7">
      <c r="C2798" s="23"/>
      <c r="D2798" s="23"/>
      <c r="E2798" s="23"/>
      <c r="F2798" s="23"/>
      <c r="G2798" s="23"/>
    </row>
    <row r="2799" spans="3:7">
      <c r="C2799" s="23"/>
      <c r="D2799" s="23"/>
      <c r="E2799" s="23"/>
      <c r="F2799" s="23"/>
      <c r="G2799" s="23"/>
    </row>
    <row r="2800" spans="3:7">
      <c r="C2800" s="23"/>
      <c r="D2800" s="23"/>
      <c r="E2800" s="23"/>
      <c r="F2800" s="23"/>
      <c r="G2800" s="23"/>
    </row>
    <row r="2801" spans="3:7">
      <c r="C2801" s="23"/>
      <c r="D2801" s="23"/>
      <c r="E2801" s="23"/>
      <c r="F2801" s="23"/>
      <c r="G2801" s="23"/>
    </row>
    <row r="2802" spans="3:7">
      <c r="C2802" s="23"/>
      <c r="D2802" s="23"/>
      <c r="E2802" s="23"/>
      <c r="F2802" s="23"/>
      <c r="G2802" s="23"/>
    </row>
    <row r="2803" spans="3:7">
      <c r="C2803" s="23"/>
      <c r="D2803" s="23"/>
      <c r="E2803" s="23"/>
      <c r="F2803" s="23"/>
      <c r="G2803" s="23"/>
    </row>
    <row r="2804" spans="3:7">
      <c r="C2804" s="23"/>
      <c r="D2804" s="23"/>
      <c r="E2804" s="23"/>
      <c r="F2804" s="23"/>
      <c r="G2804" s="23"/>
    </row>
    <row r="2805" spans="3:7">
      <c r="C2805" s="23"/>
      <c r="D2805" s="23"/>
      <c r="E2805" s="23"/>
      <c r="F2805" s="23"/>
      <c r="G2805" s="23"/>
    </row>
    <row r="2806" spans="3:7">
      <c r="C2806" s="23"/>
      <c r="D2806" s="23"/>
      <c r="E2806" s="23"/>
      <c r="F2806" s="23"/>
      <c r="G2806" s="23"/>
    </row>
    <row r="2807" spans="3:7">
      <c r="C2807" s="23"/>
      <c r="D2807" s="23"/>
      <c r="E2807" s="23"/>
      <c r="F2807" s="23"/>
      <c r="G2807" s="23"/>
    </row>
    <row r="2808" spans="3:7">
      <c r="C2808" s="23"/>
      <c r="D2808" s="23"/>
      <c r="E2808" s="23"/>
      <c r="F2808" s="23"/>
      <c r="G2808" s="23"/>
    </row>
    <row r="2809" spans="3:7">
      <c r="C2809" s="23"/>
      <c r="D2809" s="23"/>
      <c r="E2809" s="23"/>
      <c r="F2809" s="23"/>
      <c r="G2809" s="23"/>
    </row>
    <row r="2810" spans="3:7">
      <c r="C2810" s="23"/>
      <c r="D2810" s="23"/>
      <c r="E2810" s="23"/>
      <c r="F2810" s="23"/>
      <c r="G2810" s="23"/>
    </row>
    <row r="2811" spans="3:7">
      <c r="C2811" s="23"/>
      <c r="D2811" s="23"/>
      <c r="E2811" s="23"/>
      <c r="F2811" s="23"/>
      <c r="G2811" s="23"/>
    </row>
    <row r="2812" spans="3:7">
      <c r="C2812" s="23"/>
      <c r="D2812" s="23"/>
      <c r="E2812" s="23"/>
      <c r="F2812" s="23"/>
      <c r="G2812" s="23"/>
    </row>
    <row r="2813" spans="3:7">
      <c r="C2813" s="23"/>
      <c r="D2813" s="23"/>
      <c r="E2813" s="23"/>
      <c r="F2813" s="23"/>
      <c r="G2813" s="23"/>
    </row>
    <row r="2814" spans="3:7">
      <c r="C2814" s="23"/>
      <c r="D2814" s="23"/>
      <c r="E2814" s="23"/>
      <c r="F2814" s="23"/>
      <c r="G2814" s="23"/>
    </row>
    <row r="2815" spans="3:7">
      <c r="C2815" s="23"/>
      <c r="D2815" s="23"/>
      <c r="E2815" s="23"/>
      <c r="F2815" s="23"/>
      <c r="G2815" s="23"/>
    </row>
    <row r="2816" spans="3:7">
      <c r="C2816" s="23"/>
      <c r="D2816" s="23"/>
      <c r="E2816" s="23"/>
      <c r="F2816" s="23"/>
      <c r="G2816" s="23"/>
    </row>
    <row r="2817" spans="3:7">
      <c r="C2817" s="23"/>
      <c r="D2817" s="23"/>
      <c r="E2817" s="23"/>
      <c r="F2817" s="23"/>
      <c r="G2817" s="23"/>
    </row>
    <row r="2818" spans="3:7">
      <c r="C2818" s="23"/>
      <c r="D2818" s="23"/>
      <c r="E2818" s="23"/>
      <c r="F2818" s="23"/>
      <c r="G2818" s="23"/>
    </row>
    <row r="2819" spans="3:7">
      <c r="C2819" s="23"/>
      <c r="D2819" s="23"/>
      <c r="E2819" s="23"/>
      <c r="F2819" s="23"/>
      <c r="G2819" s="23"/>
    </row>
    <row r="2820" spans="3:7">
      <c r="C2820" s="23"/>
      <c r="D2820" s="23"/>
      <c r="E2820" s="23"/>
      <c r="F2820" s="23"/>
      <c r="G2820" s="23"/>
    </row>
    <row r="2821" spans="3:7">
      <c r="C2821" s="23"/>
      <c r="D2821" s="23"/>
      <c r="E2821" s="23"/>
      <c r="F2821" s="23"/>
      <c r="G2821" s="23"/>
    </row>
    <row r="2822" spans="3:7">
      <c r="C2822" s="23"/>
      <c r="D2822" s="23"/>
      <c r="E2822" s="23"/>
      <c r="F2822" s="23"/>
      <c r="G2822" s="23"/>
    </row>
    <row r="2823" spans="3:7">
      <c r="C2823" s="23"/>
      <c r="D2823" s="23"/>
      <c r="E2823" s="23"/>
      <c r="F2823" s="23"/>
      <c r="G2823" s="23"/>
    </row>
    <row r="2824" spans="3:7">
      <c r="C2824" s="23"/>
      <c r="D2824" s="23"/>
      <c r="E2824" s="23"/>
      <c r="F2824" s="23"/>
      <c r="G2824" s="23"/>
    </row>
    <row r="2825" spans="3:7">
      <c r="C2825" s="23"/>
      <c r="D2825" s="23"/>
      <c r="E2825" s="23"/>
      <c r="F2825" s="23"/>
      <c r="G2825" s="23"/>
    </row>
    <row r="2826" spans="3:7">
      <c r="C2826" s="23"/>
      <c r="D2826" s="23"/>
      <c r="E2826" s="23"/>
      <c r="F2826" s="23"/>
      <c r="G2826" s="23"/>
    </row>
    <row r="2827" spans="3:7">
      <c r="C2827" s="23"/>
      <c r="D2827" s="23"/>
      <c r="E2827" s="23"/>
      <c r="F2827" s="23"/>
      <c r="G2827" s="23"/>
    </row>
    <row r="2828" spans="3:7">
      <c r="C2828" s="23"/>
      <c r="D2828" s="23"/>
      <c r="E2828" s="23"/>
      <c r="F2828" s="23"/>
      <c r="G2828" s="23"/>
    </row>
    <row r="2829" spans="3:7">
      <c r="C2829" s="23"/>
      <c r="D2829" s="23"/>
      <c r="E2829" s="23"/>
      <c r="F2829" s="23"/>
      <c r="G2829" s="23"/>
    </row>
    <row r="2830" spans="3:7">
      <c r="C2830" s="23"/>
      <c r="D2830" s="23"/>
      <c r="E2830" s="23"/>
      <c r="F2830" s="23"/>
      <c r="G2830" s="23"/>
    </row>
    <row r="2831" spans="3:7">
      <c r="C2831" s="23"/>
      <c r="D2831" s="23"/>
      <c r="E2831" s="23"/>
      <c r="F2831" s="23"/>
      <c r="G2831" s="23"/>
    </row>
    <row r="2832" spans="3:7">
      <c r="C2832" s="23"/>
      <c r="D2832" s="23"/>
      <c r="E2832" s="23"/>
      <c r="F2832" s="23"/>
      <c r="G2832" s="23"/>
    </row>
    <row r="2833" spans="3:7">
      <c r="C2833" s="23"/>
      <c r="D2833" s="23"/>
      <c r="E2833" s="23"/>
      <c r="F2833" s="23"/>
      <c r="G2833" s="23"/>
    </row>
    <row r="2834" spans="3:7">
      <c r="C2834" s="23"/>
      <c r="D2834" s="23"/>
      <c r="E2834" s="23"/>
      <c r="F2834" s="23"/>
      <c r="G2834" s="23"/>
    </row>
    <row r="2835" spans="3:7">
      <c r="C2835" s="23"/>
      <c r="D2835" s="23"/>
      <c r="E2835" s="23"/>
      <c r="F2835" s="23"/>
      <c r="G2835" s="23"/>
    </row>
    <row r="2836" spans="3:7">
      <c r="C2836" s="23"/>
      <c r="D2836" s="23"/>
      <c r="E2836" s="23"/>
      <c r="F2836" s="23"/>
      <c r="G2836" s="23"/>
    </row>
    <row r="2837" spans="3:7">
      <c r="C2837" s="23"/>
      <c r="D2837" s="23"/>
      <c r="E2837" s="23"/>
      <c r="F2837" s="23"/>
      <c r="G2837" s="23"/>
    </row>
    <row r="2838" spans="3:7">
      <c r="C2838" s="23"/>
      <c r="D2838" s="23"/>
      <c r="E2838" s="23"/>
      <c r="F2838" s="23"/>
      <c r="G2838" s="23"/>
    </row>
    <row r="2839" spans="3:7">
      <c r="C2839" s="23"/>
      <c r="D2839" s="23"/>
      <c r="E2839" s="23"/>
      <c r="F2839" s="23"/>
      <c r="G2839" s="23"/>
    </row>
    <row r="2840" spans="3:7">
      <c r="C2840" s="23"/>
      <c r="D2840" s="23"/>
      <c r="E2840" s="23"/>
      <c r="F2840" s="23"/>
      <c r="G2840" s="23"/>
    </row>
    <row r="2841" spans="3:7">
      <c r="C2841" s="23"/>
      <c r="D2841" s="23"/>
      <c r="E2841" s="23"/>
      <c r="F2841" s="23"/>
      <c r="G2841" s="23"/>
    </row>
    <row r="2842" spans="3:7">
      <c r="C2842" s="23"/>
      <c r="D2842" s="23"/>
      <c r="E2842" s="23"/>
      <c r="F2842" s="23"/>
      <c r="G2842" s="23"/>
    </row>
    <row r="2843" spans="3:7">
      <c r="C2843" s="23"/>
      <c r="D2843" s="23"/>
      <c r="E2843" s="23"/>
      <c r="F2843" s="23"/>
      <c r="G2843" s="23"/>
    </row>
    <row r="2844" spans="3:7">
      <c r="C2844" s="23"/>
      <c r="D2844" s="23"/>
      <c r="E2844" s="23"/>
      <c r="F2844" s="23"/>
      <c r="G2844" s="23"/>
    </row>
    <row r="2845" spans="3:7">
      <c r="C2845" s="23"/>
      <c r="D2845" s="23"/>
      <c r="E2845" s="23"/>
      <c r="F2845" s="23"/>
      <c r="G2845" s="23"/>
    </row>
    <row r="2846" spans="3:7">
      <c r="C2846" s="23"/>
      <c r="D2846" s="23"/>
      <c r="E2846" s="23"/>
      <c r="F2846" s="23"/>
      <c r="G2846" s="23"/>
    </row>
    <row r="2847" spans="3:7">
      <c r="C2847" s="23"/>
      <c r="D2847" s="23"/>
      <c r="E2847" s="23"/>
      <c r="F2847" s="23"/>
      <c r="G2847" s="23"/>
    </row>
    <row r="2848" spans="3:7">
      <c r="C2848" s="23"/>
      <c r="D2848" s="23"/>
      <c r="E2848" s="23"/>
      <c r="F2848" s="23"/>
      <c r="G2848" s="23"/>
    </row>
    <row r="2849" spans="3:7">
      <c r="C2849" s="23"/>
      <c r="D2849" s="23"/>
      <c r="E2849" s="23"/>
      <c r="F2849" s="23"/>
      <c r="G2849" s="23"/>
    </row>
    <row r="2850" spans="3:7">
      <c r="C2850" s="23"/>
      <c r="D2850" s="23"/>
      <c r="E2850" s="23"/>
      <c r="F2850" s="23"/>
      <c r="G2850" s="23"/>
    </row>
    <row r="2851" spans="3:7">
      <c r="C2851" s="23"/>
      <c r="D2851" s="23"/>
      <c r="E2851" s="23"/>
      <c r="F2851" s="23"/>
      <c r="G2851" s="23"/>
    </row>
    <row r="2852" spans="3:7">
      <c r="C2852" s="23"/>
      <c r="D2852" s="23"/>
      <c r="E2852" s="23"/>
      <c r="F2852" s="23"/>
      <c r="G2852" s="23"/>
    </row>
    <row r="2853" spans="3:7">
      <c r="C2853" s="23"/>
      <c r="D2853" s="23"/>
      <c r="E2853" s="23"/>
      <c r="F2853" s="23"/>
      <c r="G2853" s="23"/>
    </row>
    <row r="2854" spans="3:7">
      <c r="C2854" s="23"/>
      <c r="D2854" s="23"/>
      <c r="E2854" s="23"/>
      <c r="F2854" s="23"/>
      <c r="G2854" s="23"/>
    </row>
    <row r="2855" spans="3:7">
      <c r="C2855" s="23"/>
      <c r="D2855" s="23"/>
      <c r="E2855" s="23"/>
      <c r="F2855" s="23"/>
      <c r="G2855" s="23"/>
    </row>
    <row r="2856" spans="3:7">
      <c r="C2856" s="23"/>
      <c r="D2856" s="23"/>
      <c r="E2856" s="23"/>
      <c r="F2856" s="23"/>
      <c r="G2856" s="23"/>
    </row>
    <row r="2857" spans="3:7">
      <c r="C2857" s="23"/>
      <c r="D2857" s="23"/>
      <c r="E2857" s="23"/>
      <c r="F2857" s="23"/>
      <c r="G2857" s="23"/>
    </row>
    <row r="2858" spans="3:7">
      <c r="C2858" s="23"/>
      <c r="D2858" s="23"/>
      <c r="E2858" s="23"/>
      <c r="F2858" s="23"/>
      <c r="G2858" s="23"/>
    </row>
    <row r="2859" spans="3:7">
      <c r="C2859" s="23"/>
      <c r="D2859" s="23"/>
      <c r="E2859" s="23"/>
      <c r="F2859" s="23"/>
      <c r="G2859" s="23"/>
    </row>
    <row r="2860" spans="3:7">
      <c r="C2860" s="23"/>
      <c r="D2860" s="23"/>
      <c r="E2860" s="23"/>
      <c r="F2860" s="23"/>
      <c r="G2860" s="23"/>
    </row>
    <row r="2861" spans="3:7">
      <c r="C2861" s="23"/>
      <c r="D2861" s="23"/>
      <c r="E2861" s="23"/>
      <c r="F2861" s="23"/>
      <c r="G2861" s="23"/>
    </row>
    <row r="2862" spans="3:7">
      <c r="C2862" s="23"/>
      <c r="D2862" s="23"/>
      <c r="E2862" s="23"/>
      <c r="F2862" s="23"/>
      <c r="G2862" s="23"/>
    </row>
    <row r="2863" spans="3:7">
      <c r="C2863" s="23"/>
      <c r="D2863" s="23"/>
      <c r="E2863" s="23"/>
      <c r="F2863" s="23"/>
      <c r="G2863" s="23"/>
    </row>
    <row r="2864" spans="3:7">
      <c r="C2864" s="23"/>
      <c r="D2864" s="23"/>
      <c r="E2864" s="23"/>
      <c r="F2864" s="23"/>
      <c r="G2864" s="23"/>
    </row>
    <row r="2865" spans="3:7">
      <c r="C2865" s="23"/>
      <c r="D2865" s="23"/>
      <c r="E2865" s="23"/>
      <c r="F2865" s="23"/>
      <c r="G2865" s="23"/>
    </row>
    <row r="2866" spans="3:7">
      <c r="C2866" s="23"/>
      <c r="D2866" s="23"/>
      <c r="E2866" s="23"/>
      <c r="F2866" s="23"/>
      <c r="G2866" s="23"/>
    </row>
    <row r="2867" spans="3:7">
      <c r="C2867" s="23"/>
      <c r="D2867" s="23"/>
      <c r="E2867" s="23"/>
      <c r="F2867" s="23"/>
      <c r="G2867" s="23"/>
    </row>
    <row r="2868" spans="3:7">
      <c r="C2868" s="23"/>
      <c r="D2868" s="23"/>
      <c r="E2868" s="23"/>
      <c r="F2868" s="23"/>
      <c r="G2868" s="23"/>
    </row>
    <row r="2869" spans="3:7">
      <c r="C2869" s="23"/>
      <c r="D2869" s="23"/>
      <c r="E2869" s="23"/>
      <c r="F2869" s="23"/>
      <c r="G2869" s="23"/>
    </row>
    <row r="2870" spans="3:7">
      <c r="C2870" s="23"/>
      <c r="D2870" s="23"/>
      <c r="E2870" s="23"/>
      <c r="F2870" s="23"/>
      <c r="G2870" s="23"/>
    </row>
    <row r="2871" spans="3:7">
      <c r="C2871" s="23"/>
      <c r="D2871" s="23"/>
      <c r="E2871" s="23"/>
      <c r="F2871" s="23"/>
      <c r="G2871" s="23"/>
    </row>
    <row r="2872" spans="3:7">
      <c r="C2872" s="23"/>
      <c r="D2872" s="23"/>
      <c r="E2872" s="23"/>
      <c r="F2872" s="23"/>
      <c r="G2872" s="23"/>
    </row>
    <row r="2873" spans="3:7">
      <c r="C2873" s="23"/>
      <c r="D2873" s="23"/>
      <c r="E2873" s="23"/>
      <c r="F2873" s="23"/>
      <c r="G2873" s="23"/>
    </row>
    <row r="2874" spans="3:7">
      <c r="C2874" s="23"/>
      <c r="D2874" s="23"/>
      <c r="E2874" s="23"/>
      <c r="F2874" s="23"/>
      <c r="G2874" s="23"/>
    </row>
    <row r="2875" spans="3:7">
      <c r="C2875" s="23"/>
      <c r="D2875" s="23"/>
      <c r="E2875" s="23"/>
      <c r="F2875" s="23"/>
      <c r="G2875" s="23"/>
    </row>
    <row r="2876" spans="3:7">
      <c r="C2876" s="23"/>
      <c r="D2876" s="23"/>
      <c r="E2876" s="23"/>
      <c r="F2876" s="23"/>
      <c r="G2876" s="23"/>
    </row>
    <row r="2877" spans="3:7">
      <c r="C2877" s="23"/>
      <c r="D2877" s="23"/>
      <c r="E2877" s="23"/>
      <c r="F2877" s="23"/>
      <c r="G2877" s="23"/>
    </row>
    <row r="2878" spans="3:7">
      <c r="C2878" s="23"/>
      <c r="D2878" s="23"/>
      <c r="E2878" s="23"/>
      <c r="F2878" s="23"/>
      <c r="G2878" s="23"/>
    </row>
    <row r="2879" spans="3:7">
      <c r="C2879" s="23"/>
      <c r="D2879" s="23"/>
      <c r="E2879" s="23"/>
      <c r="F2879" s="23"/>
      <c r="G2879" s="23"/>
    </row>
    <row r="2880" spans="3:7">
      <c r="C2880" s="23"/>
      <c r="D2880" s="23"/>
      <c r="E2880" s="23"/>
      <c r="F2880" s="23"/>
      <c r="G2880" s="23"/>
    </row>
    <row r="2881" spans="3:7">
      <c r="C2881" s="23"/>
      <c r="D2881" s="23"/>
      <c r="E2881" s="23"/>
      <c r="F2881" s="23"/>
      <c r="G2881" s="23"/>
    </row>
    <row r="2882" spans="3:7">
      <c r="C2882" s="23"/>
      <c r="D2882" s="23"/>
      <c r="E2882" s="23"/>
      <c r="F2882" s="23"/>
      <c r="G2882" s="23"/>
    </row>
    <row r="2883" spans="3:7">
      <c r="C2883" s="23"/>
      <c r="D2883" s="23"/>
      <c r="E2883" s="23"/>
      <c r="F2883" s="23"/>
      <c r="G2883" s="23"/>
    </row>
    <row r="2884" spans="3:7">
      <c r="C2884" s="23"/>
      <c r="D2884" s="23"/>
      <c r="E2884" s="23"/>
      <c r="F2884" s="23"/>
      <c r="G2884" s="23"/>
    </row>
    <row r="2885" spans="3:7">
      <c r="C2885" s="23"/>
      <c r="D2885" s="23"/>
      <c r="E2885" s="23"/>
      <c r="F2885" s="23"/>
      <c r="G2885" s="23"/>
    </row>
    <row r="2886" spans="3:7">
      <c r="C2886" s="23"/>
      <c r="D2886" s="23"/>
      <c r="E2886" s="23"/>
      <c r="F2886" s="23"/>
      <c r="G2886" s="23"/>
    </row>
    <row r="2887" spans="3:7">
      <c r="C2887" s="23"/>
      <c r="D2887" s="23"/>
      <c r="E2887" s="23"/>
      <c r="F2887" s="23"/>
      <c r="G2887" s="23"/>
    </row>
    <row r="2888" spans="3:7">
      <c r="C2888" s="23"/>
      <c r="D2888" s="23"/>
      <c r="E2888" s="23"/>
      <c r="F2888" s="23"/>
      <c r="G2888" s="23"/>
    </row>
    <row r="2889" spans="3:7">
      <c r="C2889" s="23"/>
      <c r="D2889" s="23"/>
      <c r="E2889" s="23"/>
      <c r="F2889" s="23"/>
      <c r="G2889" s="23"/>
    </row>
    <row r="2890" spans="3:7">
      <c r="C2890" s="23"/>
      <c r="D2890" s="23"/>
      <c r="E2890" s="23"/>
      <c r="F2890" s="23"/>
      <c r="G2890" s="23"/>
    </row>
    <row r="2891" spans="3:7">
      <c r="C2891" s="23"/>
      <c r="D2891" s="23"/>
      <c r="E2891" s="23"/>
      <c r="F2891" s="23"/>
      <c r="G2891" s="23"/>
    </row>
    <row r="2892" spans="3:7">
      <c r="C2892" s="23"/>
      <c r="D2892" s="23"/>
      <c r="E2892" s="23"/>
      <c r="F2892" s="23"/>
      <c r="G2892" s="23"/>
    </row>
    <row r="2893" spans="3:7">
      <c r="C2893" s="23"/>
      <c r="D2893" s="23"/>
      <c r="E2893" s="23"/>
      <c r="F2893" s="23"/>
      <c r="G2893" s="23"/>
    </row>
    <row r="2894" spans="3:7">
      <c r="C2894" s="23"/>
      <c r="D2894" s="23"/>
      <c r="E2894" s="23"/>
      <c r="F2894" s="23"/>
      <c r="G2894" s="23"/>
    </row>
    <row r="2895" spans="3:7">
      <c r="C2895" s="23"/>
      <c r="D2895" s="23"/>
      <c r="E2895" s="23"/>
      <c r="F2895" s="23"/>
      <c r="G2895" s="23"/>
    </row>
    <row r="2896" spans="3:7">
      <c r="C2896" s="23"/>
      <c r="D2896" s="23"/>
      <c r="E2896" s="23"/>
      <c r="F2896" s="23"/>
      <c r="G2896" s="23"/>
    </row>
    <row r="2897" spans="3:7">
      <c r="C2897" s="23"/>
      <c r="D2897" s="23"/>
      <c r="E2897" s="23"/>
      <c r="F2897" s="23"/>
      <c r="G2897" s="23"/>
    </row>
    <row r="2898" spans="3:7">
      <c r="C2898" s="23"/>
      <c r="D2898" s="23"/>
      <c r="E2898" s="23"/>
      <c r="F2898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C897D-30DD-4307-9C00-2C76A761A2B2}">
  <dimension ref="C2:L15"/>
  <sheetViews>
    <sheetView zoomScale="120" zoomScaleNormal="120" workbookViewId="0">
      <selection activeCell="L12" sqref="L12"/>
    </sheetView>
  </sheetViews>
  <sheetFormatPr defaultRowHeight="13.2"/>
  <cols>
    <col min="5" max="5" width="8.88671875" customWidth="1"/>
    <col min="12" max="12" width="32.5546875" bestFit="1" customWidth="1"/>
  </cols>
  <sheetData>
    <row r="2" spans="3:12" ht="13.8" thickBot="1"/>
    <row r="3" spans="3:12" ht="13.35" customHeight="1">
      <c r="C3" s="275" t="s">
        <v>3034</v>
      </c>
      <c r="D3" s="276"/>
      <c r="E3" s="276"/>
      <c r="F3" s="276"/>
      <c r="G3" s="276"/>
      <c r="H3" s="276"/>
      <c r="I3" s="276"/>
      <c r="J3" s="277"/>
    </row>
    <row r="4" spans="3:12" ht="13.35" customHeight="1" thickBot="1">
      <c r="C4" s="278"/>
      <c r="D4" s="279"/>
      <c r="E4" s="279"/>
      <c r="F4" s="279"/>
      <c r="G4" s="279"/>
      <c r="H4" s="279"/>
      <c r="I4" s="279"/>
      <c r="J4" s="280"/>
    </row>
    <row r="5" spans="3:12" ht="26.4" customHeight="1" thickBot="1">
      <c r="C5" s="299" t="s">
        <v>3035</v>
      </c>
      <c r="D5" s="300"/>
      <c r="E5" s="300"/>
      <c r="F5" s="300"/>
      <c r="G5" s="300"/>
      <c r="H5" s="300"/>
      <c r="I5" s="300"/>
      <c r="J5" s="301"/>
    </row>
    <row r="6" spans="3:12" ht="13.8">
      <c r="C6" s="281" t="s">
        <v>2344</v>
      </c>
      <c r="D6" s="282"/>
      <c r="E6" s="282"/>
      <c r="F6" s="283"/>
      <c r="G6" s="284"/>
      <c r="H6" s="285"/>
      <c r="I6" s="285"/>
      <c r="J6" s="286"/>
      <c r="L6" s="65" t="s">
        <v>3030</v>
      </c>
    </row>
    <row r="7" spans="3:12" ht="13.8">
      <c r="C7" s="293" t="s">
        <v>28</v>
      </c>
      <c r="D7" s="294"/>
      <c r="E7" s="294"/>
      <c r="F7" s="295"/>
      <c r="G7" s="302" t="str">
        <f>IFERROR(INDEX('Gemeenten en postcode'!B2:B2800, MATCH(INDEX('Gemeenten en postcode'!A2:A2800, MATCH('Stap 2 Gegevens aanvullen'!G6,'Gemeenten en postcode'!A2:A2800, 0)), 'Gemeenten en postcode'!A2:A2800, 0)), "vul postcode in")</f>
        <v>vul postcode in</v>
      </c>
      <c r="H7" s="303"/>
      <c r="I7" s="303"/>
      <c r="J7" s="304"/>
      <c r="L7" s="66" t="s">
        <v>3031</v>
      </c>
    </row>
    <row r="8" spans="3:12" ht="14.4" thickBot="1">
      <c r="C8" s="296" t="s">
        <v>2345</v>
      </c>
      <c r="D8" s="297"/>
      <c r="E8" s="297"/>
      <c r="F8" s="298"/>
      <c r="G8" s="307"/>
      <c r="H8" s="308"/>
      <c r="I8" s="308"/>
      <c r="J8" s="309"/>
      <c r="L8" s="67" t="s">
        <v>3032</v>
      </c>
    </row>
    <row r="9" spans="3:12" ht="28.35" customHeight="1" thickBot="1">
      <c r="C9" s="287" t="s">
        <v>3036</v>
      </c>
      <c r="D9" s="288"/>
      <c r="E9" s="288"/>
      <c r="F9" s="289"/>
      <c r="G9" s="290" t="str">
        <f>IFERROR(INDEX('240508_hoppin_hoppinpunt_mapsto'!D:D, MATCH(INDEX('240508_hoppin_hoppinpunt_mapsto'!B:B, MATCH('Stap 2 Gegevens aanvullen'!G8,'240508_hoppin_hoppinpunt_mapsto'!B:B, 0)),'240508_hoppin_hoppinpunt_mapsto'!B:B, 0)),"selecteer Hoppinpunt")</f>
        <v>selecteer Hoppinpunt</v>
      </c>
      <c r="H9" s="291"/>
      <c r="I9" s="291"/>
      <c r="J9" s="292"/>
      <c r="K9" s="16"/>
    </row>
    <row r="10" spans="3:12" ht="13.8" thickBot="1">
      <c r="C10" s="57"/>
      <c r="D10" s="58"/>
      <c r="E10" s="58"/>
      <c r="F10" s="58"/>
      <c r="G10" s="58"/>
      <c r="H10" s="58"/>
      <c r="I10" s="58"/>
      <c r="J10" s="59"/>
    </row>
    <row r="11" spans="3:12" ht="27" customHeight="1">
      <c r="C11" s="310" t="s">
        <v>3037</v>
      </c>
      <c r="D11" s="311"/>
      <c r="E11" s="63"/>
      <c r="F11" s="64"/>
      <c r="G11" s="58"/>
      <c r="H11" s="58"/>
      <c r="I11" s="58"/>
      <c r="J11" s="59"/>
    </row>
    <row r="12" spans="3:12" ht="27" customHeight="1">
      <c r="C12" s="267" t="s">
        <v>25</v>
      </c>
      <c r="D12" s="268"/>
      <c r="E12" s="305" t="str">
        <f>IFERROR(INDEX('240508_hoppin_hoppinpunt_mapsto'!A:A, MATCH(INDEX('240508_hoppin_hoppinpunt_mapsto'!B:B, MATCH('Stap 2 Gegevens aanvullen'!G8,'240508_hoppin_hoppinpunt_mapsto'!B:B, 0)), '240508_hoppin_hoppinpunt_mapsto'!B:B, 0)),"selecteer Hoppinpunt")</f>
        <v>selecteer Hoppinpunt</v>
      </c>
      <c r="F12" s="306"/>
      <c r="G12" s="58"/>
      <c r="H12" s="58"/>
      <c r="I12" s="58"/>
      <c r="J12" s="59"/>
    </row>
    <row r="13" spans="3:12" ht="26.4" customHeight="1">
      <c r="C13" s="267" t="s">
        <v>22</v>
      </c>
      <c r="D13" s="268"/>
      <c r="E13" s="271" t="str">
        <f>IFERROR(INDEX('Formules etc (afblijven)'!B2:B5, MATCH(INDEX('Formules etc (afblijven)'!A2:A5, MATCH('Stap 2 Gegevens aanvullen'!G9,'Formules etc (afblijven)'!A2:A5, 0)), 'Formules etc (afblijven)'!A2:A5, 0)),"selecteer Hoppinpunt")</f>
        <v>selecteer Hoppinpunt</v>
      </c>
      <c r="F13" s="272"/>
      <c r="G13" s="58"/>
      <c r="H13" s="58"/>
      <c r="I13" s="58"/>
      <c r="J13" s="59"/>
    </row>
    <row r="14" spans="3:12" ht="27" customHeight="1" thickBot="1">
      <c r="C14" s="269" t="s">
        <v>24</v>
      </c>
      <c r="D14" s="270"/>
      <c r="E14" s="273" t="str">
        <f>IFERROR(INDEX('Formules etc (afblijven)'!C2:C5, MATCH(INDEX('Formules etc (afblijven)'!A2:A5, MATCH('Stap 2 Gegevens aanvullen'!G9,'Formules etc (afblijven)'!A2:A5, 0)), 'Formules etc (afblijven)'!A2:A5, 0)), "selecteer Hoppinpunt")</f>
        <v>selecteer Hoppinpunt</v>
      </c>
      <c r="F14" s="274"/>
      <c r="G14" s="58"/>
      <c r="H14" s="58"/>
      <c r="I14" s="58"/>
      <c r="J14" s="59"/>
    </row>
    <row r="15" spans="3:12" ht="13.8" thickBot="1">
      <c r="C15" s="62"/>
      <c r="D15" s="60"/>
      <c r="E15" s="60"/>
      <c r="F15" s="60"/>
      <c r="G15" s="60"/>
      <c r="H15" s="60"/>
      <c r="I15" s="60"/>
      <c r="J15" s="61"/>
    </row>
  </sheetData>
  <mergeCells count="17">
    <mergeCell ref="C11:D11"/>
    <mergeCell ref="C13:D13"/>
    <mergeCell ref="C14:D14"/>
    <mergeCell ref="E13:F13"/>
    <mergeCell ref="E14:F14"/>
    <mergeCell ref="C3:J4"/>
    <mergeCell ref="C12:D12"/>
    <mergeCell ref="C6:F6"/>
    <mergeCell ref="G6:J6"/>
    <mergeCell ref="C9:F9"/>
    <mergeCell ref="G9:J9"/>
    <mergeCell ref="C7:F7"/>
    <mergeCell ref="C8:F8"/>
    <mergeCell ref="C5:J5"/>
    <mergeCell ref="G7:J7"/>
    <mergeCell ref="E12:F12"/>
    <mergeCell ref="G8:J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62F6957-2DDA-4683-9DD4-ACFF83C21E6C}">
          <x14:formula1>
            <xm:f>'Gemeenten en postcode'!$A:$A</xm:f>
          </x14:formula1>
          <xm:sqref>G6:J6</xm:sqref>
        </x14:dataValidation>
        <x14:dataValidation type="list" allowBlank="1" showInputMessage="1" showErrorMessage="1" xr:uid="{2B7463EC-4ABE-47FF-8166-A87DB68F73EF}">
          <x14:formula1>
            <xm:f>OFFSET('240508_hoppin_hoppinpunt_mapsto'!B:B, MATCH(G7,'240508_hoppin_hoppinpunt_mapsto'!C:C,0)-1, 0, COUNTIF('240508_hoppin_hoppinpunt_mapsto'!C:C, G7), 1)</xm:f>
          </x14:formula1>
          <xm:sqref>G8:J8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4C7A-39BF-4D26-B6F7-62DDB395512C}">
  <dimension ref="B5:J47"/>
  <sheetViews>
    <sheetView zoomScale="86" workbookViewId="0">
      <selection activeCell="B16" sqref="B16"/>
    </sheetView>
  </sheetViews>
  <sheetFormatPr defaultRowHeight="13.2"/>
  <cols>
    <col min="2" max="2" width="40.5546875" bestFit="1" customWidth="1"/>
    <col min="3" max="3" width="25.109375" customWidth="1"/>
    <col min="4" max="4" width="41.5546875" bestFit="1" customWidth="1"/>
    <col min="5" max="5" width="25.44140625" customWidth="1"/>
    <col min="6" max="6" width="21" customWidth="1"/>
    <col min="7" max="7" width="35.109375" customWidth="1"/>
    <col min="8" max="8" width="20.109375" customWidth="1"/>
    <col min="10" max="10" width="32.5546875" bestFit="1" customWidth="1"/>
  </cols>
  <sheetData>
    <row r="5" spans="2:10" ht="13.8" thickBot="1"/>
    <row r="6" spans="2:10">
      <c r="B6" s="312" t="s">
        <v>3064</v>
      </c>
      <c r="C6" s="313"/>
      <c r="D6" s="313"/>
      <c r="E6" s="313"/>
      <c r="F6" s="313"/>
      <c r="G6" s="313"/>
      <c r="H6" s="314"/>
    </row>
    <row r="7" spans="2:10" ht="13.8" thickBot="1">
      <c r="B7" s="315"/>
      <c r="C7" s="316"/>
      <c r="D7" s="316"/>
      <c r="E7" s="316"/>
      <c r="F7" s="316"/>
      <c r="G7" s="316"/>
      <c r="H7" s="317"/>
    </row>
    <row r="8" spans="2:10" ht="13.8" thickBot="1">
      <c r="B8" s="76" t="s">
        <v>0</v>
      </c>
      <c r="C8" s="77" t="s">
        <v>1</v>
      </c>
      <c r="D8" s="77" t="s">
        <v>2</v>
      </c>
      <c r="E8" s="318" t="s">
        <v>4</v>
      </c>
      <c r="F8" s="319"/>
      <c r="G8" s="320" t="s">
        <v>5</v>
      </c>
      <c r="H8" s="321"/>
      <c r="J8" s="101" t="s">
        <v>3033</v>
      </c>
    </row>
    <row r="9" spans="2:10" ht="41.4" customHeight="1">
      <c r="B9" s="338" t="s">
        <v>2974</v>
      </c>
      <c r="C9" s="341" t="s">
        <v>2976</v>
      </c>
      <c r="D9" s="80" t="s">
        <v>6</v>
      </c>
      <c r="E9" s="322" t="s">
        <v>2978</v>
      </c>
      <c r="F9" s="323"/>
      <c r="G9" s="322" t="s">
        <v>3044</v>
      </c>
      <c r="H9" s="324"/>
      <c r="J9" s="68" t="s">
        <v>3030</v>
      </c>
    </row>
    <row r="10" spans="2:10" ht="13.8" thickBot="1">
      <c r="B10" s="339"/>
      <c r="C10" s="342"/>
      <c r="D10" s="327"/>
      <c r="E10" s="1"/>
      <c r="F10" s="81"/>
      <c r="G10" s="1"/>
      <c r="H10" s="20"/>
      <c r="J10" s="69" t="s">
        <v>3031</v>
      </c>
    </row>
    <row r="11" spans="2:10" ht="13.8" thickBot="1">
      <c r="B11" s="339"/>
      <c r="C11" s="342"/>
      <c r="D11" s="328"/>
      <c r="E11" s="330" t="s">
        <v>3067</v>
      </c>
      <c r="F11" s="333">
        <f>IF(SUM(F16:F28) &gt;'Stap 2 Gegevens aanvullen'!E13,'Stap 2 Gegevens aanvullen'!E13, SUM(F16:F28))</f>
        <v>0</v>
      </c>
      <c r="G11" s="344" t="s">
        <v>2977</v>
      </c>
      <c r="H11" s="347">
        <f>IF(SUM(F16:F28) &gt; 'Stap 2 Gegevens aanvullen'!E13, ABS('Stap 2 Gegevens aanvullen'!E13 - (SUM(F16:F28) + SUM(G16:G28))), SUM(G16:G105))</f>
        <v>0</v>
      </c>
      <c r="J11" s="70" t="s">
        <v>3032</v>
      </c>
    </row>
    <row r="12" spans="2:10">
      <c r="B12" s="339"/>
      <c r="C12" s="342"/>
      <c r="D12" s="328"/>
      <c r="E12" s="331"/>
      <c r="F12" s="334"/>
      <c r="G12" s="345"/>
      <c r="H12" s="348"/>
    </row>
    <row r="13" spans="2:10" ht="13.8" thickBot="1">
      <c r="B13" s="340"/>
      <c r="C13" s="343"/>
      <c r="D13" s="329"/>
      <c r="E13" s="332"/>
      <c r="F13" s="335"/>
      <c r="G13" s="346"/>
      <c r="H13" s="349"/>
    </row>
    <row r="14" spans="2:10" ht="13.8" thickBot="1">
      <c r="B14" s="83"/>
      <c r="C14" s="84">
        <f>SUM(C16:C59)</f>
        <v>0</v>
      </c>
      <c r="D14" s="84">
        <f>SUM(D16:D44)</f>
        <v>0</v>
      </c>
      <c r="E14" s="85"/>
      <c r="F14" s="227"/>
      <c r="G14" s="261" t="s">
        <v>3068</v>
      </c>
      <c r="H14" s="262">
        <f>IF(SUM(F16:F28) &gt; 'Stap 2 Gegevens aanvullen'!E13, ABS('Stap 2 Gegevens aanvullen'!E13 - (SUM(F16:F28))), 0)</f>
        <v>0</v>
      </c>
    </row>
    <row r="15" spans="2:10" ht="13.8" thickBot="1">
      <c r="B15" s="86" t="s">
        <v>2971</v>
      </c>
      <c r="C15" s="90"/>
      <c r="D15" s="90"/>
      <c r="E15" s="90"/>
      <c r="F15" s="95"/>
      <c r="G15" s="350">
        <f>SUM(G16:G33)</f>
        <v>0</v>
      </c>
      <c r="H15" s="351"/>
    </row>
    <row r="16" spans="2:10">
      <c r="B16" s="87" t="s">
        <v>3029</v>
      </c>
      <c r="C16" s="91" t="str">
        <f>IFERROR(INDEX('Ingeschatte kosten'!$C$8:$C$9, MATCH(INDEX('Ingeschatte kosten'!$A$8:$A$9, MATCH(B16,'Ingeschatte kosten'!$A$8:$A$9, 0)), 'Ingeschatte kosten'!$A$8:$A$9, 0)), "Selecteer optie in kolom A ")</f>
        <v xml:space="preserve">Selecteer optie in kolom A </v>
      </c>
      <c r="D16" s="91" t="str">
        <f>IFERROR(INDEX('Ingeschatte kosten'!$B$8:$B$9, MATCH(INDEX('Ingeschatte kosten'!$A$8:$A$9, MATCH(B16,'Ingeschatte kosten'!$A$8:$A$9, 0)), 'Ingeschatte kosten'!A$8:A$9, 0)), "Selecteer optie in kolom A ")</f>
        <v xml:space="preserve">Selecteer optie in kolom A </v>
      </c>
      <c r="E16" s="91">
        <f>IFERROR(C16-D16,0)</f>
        <v>0</v>
      </c>
      <c r="F16" s="96">
        <f>IFERROR(E16*'Stap 2 Gegevens aanvullen'!$E$14,0)</f>
        <v>0</v>
      </c>
      <c r="G16" s="352">
        <f>IFERROR(C16-D16-F16,0)</f>
        <v>0</v>
      </c>
      <c r="H16" s="353"/>
    </row>
    <row r="17" spans="2:10">
      <c r="B17" s="87" t="s">
        <v>3029</v>
      </c>
      <c r="C17" s="91" t="str">
        <f>IFERROR(INDEX('Ingeschatte kosten'!$C$8:$C$9, MATCH(INDEX('Ingeschatte kosten'!$A$8:$A$9, MATCH(B17,'Ingeschatte kosten'!$A$8:$A$9, 0)), 'Ingeschatte kosten'!$A$8:$A$9, 0)), "Selecteer optie in kolom A ")</f>
        <v xml:space="preserve">Selecteer optie in kolom A </v>
      </c>
      <c r="D17" s="91" t="str">
        <f>IFERROR(INDEX('Ingeschatte kosten'!$B$8:$B$9, MATCH(INDEX('Ingeschatte kosten'!$A$8:$A$9, MATCH(B17,'Ingeschatte kosten'!$A$8:$A$9, 0)), 'Ingeschatte kosten'!A$8:A$9, 0)), "Selecteer optie in kolom A ")</f>
        <v xml:space="preserve">Selecteer optie in kolom A </v>
      </c>
      <c r="E17" s="91">
        <f t="shared" ref="E17:E28" si="0">IFERROR(C17-D17,0)</f>
        <v>0</v>
      </c>
      <c r="F17" s="96">
        <f>IFERROR(E17*'Stap 2 Gegevens aanvullen'!$E$14,0)</f>
        <v>0</v>
      </c>
      <c r="G17" s="325">
        <f>IFERROR(C17-D17-F17,0)</f>
        <v>0</v>
      </c>
      <c r="H17" s="326"/>
    </row>
    <row r="18" spans="2:10">
      <c r="B18" s="87" t="s">
        <v>3029</v>
      </c>
      <c r="C18" s="91" t="str">
        <f>IFERROR(INDEX('Ingeschatte kosten'!$C$8:$C$9, MATCH(INDEX('Ingeschatte kosten'!$A$8:$A$9, MATCH(B18,'Ingeschatte kosten'!$A$8:$A$9, 0)), 'Ingeschatte kosten'!$A$8:$A$9, 0)), "Selecteer optie in kolom A ")</f>
        <v xml:space="preserve">Selecteer optie in kolom A </v>
      </c>
      <c r="D18" s="91" t="str">
        <f>IFERROR(INDEX('Ingeschatte kosten'!$B$8:$B$9, MATCH(INDEX('Ingeschatte kosten'!$A$8:$A$9, MATCH(B18,'Ingeschatte kosten'!$A$8:$A$9, 0)), 'Ingeschatte kosten'!A$8:A$9, 0)), "Selecteer optie in kolom A ")</f>
        <v xml:space="preserve">Selecteer optie in kolom A </v>
      </c>
      <c r="E18" s="91">
        <f t="shared" si="0"/>
        <v>0</v>
      </c>
      <c r="F18" s="96">
        <f>IFERROR(E18*'Stap 2 Gegevens aanvullen'!$E$14,0)</f>
        <v>0</v>
      </c>
      <c r="G18" s="325">
        <f t="shared" ref="G18:G19" si="1">IFERROR(C18-D18-F18,0)</f>
        <v>0</v>
      </c>
      <c r="H18" s="326"/>
    </row>
    <row r="19" spans="2:10">
      <c r="B19" s="87" t="s">
        <v>3029</v>
      </c>
      <c r="C19" s="91" t="str">
        <f>IFERROR(INDEX('Ingeschatte kosten'!$C$8:$C$9, MATCH(INDEX('Ingeschatte kosten'!$A$8:$A$9, MATCH(B19,'Ingeschatte kosten'!$A$8:$A$9, 0)), 'Ingeschatte kosten'!$A$8:$A$9, 0)), "Selecteer optie in kolom A ")</f>
        <v xml:space="preserve">Selecteer optie in kolom A </v>
      </c>
      <c r="D19" s="91" t="str">
        <f>IFERROR(INDEX('Ingeschatte kosten'!$B$8:$B$9, MATCH(INDEX('Ingeschatte kosten'!$A$8:$A$9, MATCH(B19,'Ingeschatte kosten'!$A$8:$A$9, 0)), 'Ingeschatte kosten'!A$8:A$9, 0)), "Selecteer optie in kolom A ")</f>
        <v xml:space="preserve">Selecteer optie in kolom A </v>
      </c>
      <c r="E19" s="91">
        <f t="shared" si="0"/>
        <v>0</v>
      </c>
      <c r="F19" s="96">
        <f>IFERROR(E19*'Stap 2 Gegevens aanvullen'!$E$14,0)</f>
        <v>0</v>
      </c>
      <c r="G19" s="325">
        <f t="shared" si="1"/>
        <v>0</v>
      </c>
      <c r="H19" s="326"/>
    </row>
    <row r="20" spans="2:10">
      <c r="B20" s="88" t="s">
        <v>2975</v>
      </c>
      <c r="C20" s="92"/>
      <c r="D20" s="91"/>
      <c r="E20" s="91">
        <f t="shared" si="0"/>
        <v>0</v>
      </c>
      <c r="F20" s="96">
        <f>IFERROR(E20*'Stap 2 Gegevens aanvullen'!$E$14,0)</f>
        <v>0</v>
      </c>
      <c r="G20" s="325">
        <f t="shared" ref="G20:G28" si="2">C20-D20-F20</f>
        <v>0</v>
      </c>
      <c r="H20" s="326"/>
    </row>
    <row r="21" spans="2:10">
      <c r="B21" s="88" t="s">
        <v>2975</v>
      </c>
      <c r="C21" s="92"/>
      <c r="D21" s="91"/>
      <c r="E21" s="91">
        <f t="shared" si="0"/>
        <v>0</v>
      </c>
      <c r="F21" s="96">
        <f>IFERROR(E21*'Stap 2 Gegevens aanvullen'!$E$14,0)</f>
        <v>0</v>
      </c>
      <c r="G21" s="325">
        <f t="shared" si="2"/>
        <v>0</v>
      </c>
      <c r="H21" s="326"/>
    </row>
    <row r="22" spans="2:10">
      <c r="B22" s="88" t="s">
        <v>2975</v>
      </c>
      <c r="C22" s="92"/>
      <c r="D22" s="91"/>
      <c r="E22" s="91">
        <f t="shared" si="0"/>
        <v>0</v>
      </c>
      <c r="F22" s="96">
        <f>IFERROR(E22*'Stap 2 Gegevens aanvullen'!$E$14,0)</f>
        <v>0</v>
      </c>
      <c r="G22" s="325">
        <f t="shared" si="2"/>
        <v>0</v>
      </c>
      <c r="H22" s="326"/>
      <c r="J22" s="263"/>
    </row>
    <row r="23" spans="2:10">
      <c r="B23" s="88" t="s">
        <v>2975</v>
      </c>
      <c r="C23" s="92"/>
      <c r="D23" s="91"/>
      <c r="E23" s="91">
        <f t="shared" si="0"/>
        <v>0</v>
      </c>
      <c r="F23" s="96">
        <f>IFERROR(E23*'Stap 2 Gegevens aanvullen'!$E$14,0)</f>
        <v>0</v>
      </c>
      <c r="G23" s="325">
        <f t="shared" si="2"/>
        <v>0</v>
      </c>
      <c r="H23" s="326"/>
    </row>
    <row r="24" spans="2:10">
      <c r="B24" s="88" t="s">
        <v>2975</v>
      </c>
      <c r="C24" s="92"/>
      <c r="D24" s="91"/>
      <c r="E24" s="91">
        <f t="shared" si="0"/>
        <v>0</v>
      </c>
      <c r="F24" s="96">
        <f>IFERROR(E24*'Stap 2 Gegevens aanvullen'!$E$14,0)</f>
        <v>0</v>
      </c>
      <c r="G24" s="325">
        <f t="shared" si="2"/>
        <v>0</v>
      </c>
      <c r="H24" s="326"/>
    </row>
    <row r="25" spans="2:10">
      <c r="B25" s="88" t="s">
        <v>2975</v>
      </c>
      <c r="C25" s="92"/>
      <c r="D25" s="91"/>
      <c r="E25" s="91">
        <f t="shared" si="0"/>
        <v>0</v>
      </c>
      <c r="F25" s="96">
        <f>IFERROR(E25*'Stap 2 Gegevens aanvullen'!$E$14,0)</f>
        <v>0</v>
      </c>
      <c r="G25" s="325">
        <f t="shared" si="2"/>
        <v>0</v>
      </c>
      <c r="H25" s="326"/>
    </row>
    <row r="26" spans="2:10">
      <c r="B26" s="88" t="s">
        <v>2975</v>
      </c>
      <c r="C26" s="92"/>
      <c r="D26" s="91"/>
      <c r="E26" s="91">
        <f t="shared" si="0"/>
        <v>0</v>
      </c>
      <c r="F26" s="96">
        <f>IFERROR(E26*'Stap 2 Gegevens aanvullen'!$E$14,0)</f>
        <v>0</v>
      </c>
      <c r="G26" s="325">
        <f t="shared" si="2"/>
        <v>0</v>
      </c>
      <c r="H26" s="326"/>
    </row>
    <row r="27" spans="2:10">
      <c r="B27" s="88" t="s">
        <v>2975</v>
      </c>
      <c r="C27" s="92"/>
      <c r="D27" s="91"/>
      <c r="E27" s="91">
        <f t="shared" si="0"/>
        <v>0</v>
      </c>
      <c r="F27" s="96">
        <f>IFERROR(E27*'Stap 2 Gegevens aanvullen'!$E$14,0)</f>
        <v>0</v>
      </c>
      <c r="G27" s="325">
        <f t="shared" si="2"/>
        <v>0</v>
      </c>
      <c r="H27" s="326"/>
    </row>
    <row r="28" spans="2:10" ht="13.8" thickBot="1">
      <c r="B28" s="89" t="s">
        <v>2975</v>
      </c>
      <c r="C28" s="93"/>
      <c r="D28" s="94"/>
      <c r="E28" s="94">
        <f t="shared" si="0"/>
        <v>0</v>
      </c>
      <c r="F28" s="97">
        <f>IFERROR(E28*'Stap 2 Gegevens aanvullen'!$E$14,0)</f>
        <v>0</v>
      </c>
      <c r="G28" s="336">
        <f t="shared" si="2"/>
        <v>0</v>
      </c>
      <c r="H28" s="337"/>
    </row>
    <row r="29" spans="2:10">
      <c r="F29" s="33"/>
    </row>
    <row r="30" spans="2:10">
      <c r="F30" s="33"/>
    </row>
    <row r="31" spans="2:10">
      <c r="F31" s="33"/>
    </row>
    <row r="32" spans="2:10">
      <c r="F32" s="18"/>
    </row>
    <row r="33" spans="6:6">
      <c r="F33" s="18"/>
    </row>
    <row r="34" spans="6:6">
      <c r="F34" s="18"/>
    </row>
    <row r="35" spans="6:6">
      <c r="F35" s="18"/>
    </row>
    <row r="36" spans="6:6">
      <c r="F36" s="18"/>
    </row>
    <row r="37" spans="6:6">
      <c r="F37" s="18"/>
    </row>
    <row r="38" spans="6:6">
      <c r="F38" s="18"/>
    </row>
    <row r="39" spans="6:6">
      <c r="F39" s="18"/>
    </row>
    <row r="40" spans="6:6">
      <c r="F40" s="18"/>
    </row>
    <row r="41" spans="6:6">
      <c r="F41" s="18"/>
    </row>
    <row r="42" spans="6:6">
      <c r="F42" s="18"/>
    </row>
    <row r="43" spans="6:6">
      <c r="F43" s="18"/>
    </row>
    <row r="44" spans="6:6">
      <c r="F44" s="18"/>
    </row>
    <row r="45" spans="6:6">
      <c r="F45" s="18"/>
    </row>
    <row r="46" spans="6:6">
      <c r="F46" s="18"/>
    </row>
    <row r="47" spans="6:6">
      <c r="F47" s="18"/>
    </row>
  </sheetData>
  <mergeCells count="26">
    <mergeCell ref="G27:H27"/>
    <mergeCell ref="G28:H28"/>
    <mergeCell ref="B9:B13"/>
    <mergeCell ref="C9:C13"/>
    <mergeCell ref="G11:G13"/>
    <mergeCell ref="H11:H13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D10:D13"/>
    <mergeCell ref="E11:E13"/>
    <mergeCell ref="F11:F13"/>
    <mergeCell ref="B6:H7"/>
    <mergeCell ref="E8:F8"/>
    <mergeCell ref="G8:H8"/>
    <mergeCell ref="E9:F9"/>
    <mergeCell ref="G9:H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13E2DB-EE64-4026-88B4-81D99D7F40AA}">
          <x14:formula1>
            <xm:f>'Ingeschatte kosten'!$A$7:$A$9</xm:f>
          </x14:formula1>
          <xm:sqref>B16:B19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808ED-FF2B-4AA8-8E41-C8DFF4C9F92D}">
  <dimension ref="A1:AC1017"/>
  <sheetViews>
    <sheetView zoomScale="90" zoomScaleNormal="90" workbookViewId="0">
      <selection activeCell="A11" sqref="A11"/>
    </sheetView>
  </sheetViews>
  <sheetFormatPr defaultColWidth="12.5546875" defaultRowHeight="13.2"/>
  <cols>
    <col min="1" max="1" width="39.44140625" bestFit="1" customWidth="1"/>
    <col min="2" max="2" width="18.5546875" style="18" customWidth="1"/>
    <col min="3" max="3" width="20.5546875" customWidth="1"/>
    <col min="4" max="4" width="21.88671875" customWidth="1"/>
    <col min="5" max="5" width="20.44140625" bestFit="1" customWidth="1"/>
    <col min="6" max="6" width="29.44140625" customWidth="1"/>
    <col min="7" max="7" width="16.88671875" customWidth="1"/>
    <col min="8" max="8" width="39.44140625" customWidth="1"/>
    <col min="9" max="9" width="15.88671875" customWidth="1"/>
    <col min="11" max="11" width="35.6640625" customWidth="1"/>
  </cols>
  <sheetData>
    <row r="1" spans="1:29" ht="15.75" customHeight="1">
      <c r="A1" s="312" t="s">
        <v>3064</v>
      </c>
      <c r="B1" s="313"/>
      <c r="C1" s="313"/>
      <c r="D1" s="313"/>
      <c r="E1" s="313"/>
      <c r="F1" s="313"/>
      <c r="G1" s="313"/>
      <c r="H1" s="313"/>
      <c r="I1" s="314"/>
    </row>
    <row r="2" spans="1:29" ht="15.75" customHeight="1" thickBot="1">
      <c r="A2" s="315"/>
      <c r="B2" s="316"/>
      <c r="C2" s="316"/>
      <c r="D2" s="316"/>
      <c r="E2" s="316"/>
      <c r="F2" s="316"/>
      <c r="G2" s="316"/>
      <c r="H2" s="316"/>
      <c r="I2" s="317"/>
    </row>
    <row r="3" spans="1:29" ht="15.75" customHeight="1" thickBot="1">
      <c r="A3" s="76" t="s">
        <v>0</v>
      </c>
      <c r="B3" s="102"/>
      <c r="C3" s="77"/>
      <c r="D3" s="318" t="s">
        <v>3</v>
      </c>
      <c r="E3" s="319"/>
      <c r="F3" s="318" t="s">
        <v>4</v>
      </c>
      <c r="G3" s="319"/>
      <c r="H3" s="320" t="s">
        <v>5</v>
      </c>
      <c r="I3" s="321"/>
      <c r="K3" s="101" t="s">
        <v>3033</v>
      </c>
    </row>
    <row r="4" spans="1:29" ht="38.4" customHeight="1">
      <c r="A4" s="355" t="s">
        <v>2979</v>
      </c>
      <c r="B4" s="358" t="s">
        <v>2996</v>
      </c>
      <c r="C4" s="341" t="s">
        <v>2986</v>
      </c>
      <c r="D4" s="361" t="s">
        <v>2999</v>
      </c>
      <c r="E4" s="361"/>
      <c r="F4" s="322" t="s">
        <v>3045</v>
      </c>
      <c r="G4" s="323"/>
      <c r="H4" s="322" t="s">
        <v>7</v>
      </c>
      <c r="I4" s="324"/>
      <c r="K4" s="100" t="s">
        <v>3030</v>
      </c>
    </row>
    <row r="5" spans="1:29" ht="13.35" customHeight="1">
      <c r="A5" s="356"/>
      <c r="B5" s="359"/>
      <c r="C5" s="342"/>
      <c r="D5" s="362"/>
      <c r="E5" s="362"/>
      <c r="F5" s="1"/>
      <c r="G5" s="81"/>
      <c r="H5" s="364" t="s">
        <v>8</v>
      </c>
      <c r="I5" s="365"/>
      <c r="K5" s="66" t="s">
        <v>3031</v>
      </c>
    </row>
    <row r="6" spans="1:29" ht="15.75" customHeight="1" thickBot="1">
      <c r="A6" s="356"/>
      <c r="B6" s="359"/>
      <c r="C6" s="342"/>
      <c r="D6" s="362"/>
      <c r="E6" s="362"/>
      <c r="F6" s="366" t="s">
        <v>3000</v>
      </c>
      <c r="G6" s="369" t="e">
        <f>IF('Stap 3 Grondwerken halte'!F11+G9&gt;'Stap 2 Gegevens aanvullen'!E13,'Stap 2 Gegevens aanvullen'!E13,'Stap 3 Grondwerken halte'!F11+G9)</f>
        <v>#VALUE!</v>
      </c>
      <c r="H6" s="364"/>
      <c r="I6" s="365"/>
      <c r="J6" s="2"/>
      <c r="K6" s="67" t="s">
        <v>3032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3.35" customHeight="1">
      <c r="A7" s="356"/>
      <c r="B7" s="359"/>
      <c r="C7" s="342"/>
      <c r="D7" s="362"/>
      <c r="E7" s="362"/>
      <c r="F7" s="367"/>
      <c r="G7" s="370"/>
      <c r="H7" s="364"/>
      <c r="I7" s="36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thickBot="1">
      <c r="A8" s="357"/>
      <c r="B8" s="360"/>
      <c r="C8" s="343"/>
      <c r="D8" s="363"/>
      <c r="E8" s="363"/>
      <c r="F8" s="368"/>
      <c r="G8" s="371"/>
      <c r="H8" s="103" t="s">
        <v>3047</v>
      </c>
      <c r="I8" s="231" t="e">
        <f>SUM(I11:I100)+'Stap 3 Grondwerken halte'!G15</f>
        <v>#VALUE!</v>
      </c>
      <c r="J8" s="23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104"/>
      <c r="B9" s="108" t="s">
        <v>2984</v>
      </c>
      <c r="C9" s="113" t="s">
        <v>2985</v>
      </c>
      <c r="D9" s="114" t="s">
        <v>2997</v>
      </c>
      <c r="E9" s="114" t="s">
        <v>2998</v>
      </c>
      <c r="F9" s="115"/>
      <c r="G9" s="116" t="e">
        <f>SUM(G10:G50)</f>
        <v>#VALUE!</v>
      </c>
      <c r="H9" s="129"/>
      <c r="I9" s="130" t="e">
        <f>SUM(I11:I108)</f>
        <v>#VALUE!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29" customFormat="1" ht="15.75" customHeight="1">
      <c r="A10" s="105" t="s">
        <v>3</v>
      </c>
      <c r="B10" s="109"/>
      <c r="C10" s="117"/>
      <c r="D10" s="55">
        <f>SUM(D11:D100)</f>
        <v>0</v>
      </c>
      <c r="E10" s="55">
        <f>SUM(E11:E100)</f>
        <v>0</v>
      </c>
      <c r="F10" s="37"/>
      <c r="G10" s="118"/>
      <c r="H10" s="232" t="s">
        <v>3046</v>
      </c>
      <c r="I10" s="233" t="e">
        <f>MAX(SUM('Stap 3 Grondwerken halte'!F16:F28,G11:G100)-'Stap 2 Gegevens aanvullen'!E13,0)</f>
        <v>#VALUE!</v>
      </c>
      <c r="J10" s="258"/>
      <c r="K10" s="228"/>
    </row>
    <row r="11" spans="1:29" ht="15.75" customHeight="1">
      <c r="A11" s="87" t="s">
        <v>3063</v>
      </c>
      <c r="B11" s="110">
        <f>IFERROR(INDEX('Ingeschatte kosten'!$B$17:$B$19, MATCH(INDEX('Ingeschatte kosten'!$A$17:$A$19, MATCH('Stap 4 Halte-infrastructuur'!A11,'Ingeschatte kosten'!$A$17:$A$19, 0)),'Ingeschatte kosten'!$A$17:$A$19, 0)),"Fout")</f>
        <v>0</v>
      </c>
      <c r="C11" s="119"/>
      <c r="D11" s="38">
        <f>B11*C11</f>
        <v>0</v>
      </c>
      <c r="E11" s="239">
        <f>IF(D11 * 0.75 &gt; 12000, 12000, D11 * 0.75)</f>
        <v>0</v>
      </c>
      <c r="F11" s="40"/>
      <c r="G11" s="120"/>
      <c r="H11" s="131"/>
      <c r="I11" s="121">
        <f>D11-E11</f>
        <v>0</v>
      </c>
      <c r="J11" s="36"/>
    </row>
    <row r="12" spans="1:29" ht="15.75" customHeight="1">
      <c r="A12" s="87" t="s">
        <v>3063</v>
      </c>
      <c r="B12" s="110">
        <f>IFERROR(INDEX('Ingeschatte kosten'!$B$17:$B$19, MATCH(INDEX('Ingeschatte kosten'!$A$17:$A$19, MATCH('Stap 4 Halte-infrastructuur'!A12,'Ingeschatte kosten'!$A$17:$A$19, 0)),'Ingeschatte kosten'!$A$17:$A$19, 0)),"Fout")</f>
        <v>0</v>
      </c>
      <c r="C12" s="119"/>
      <c r="D12" s="38">
        <f t="shared" ref="D12:D14" si="0">B12*C12</f>
        <v>0</v>
      </c>
      <c r="E12" s="239">
        <f t="shared" ref="E12:E14" si="1">IF(D12 * 0.75 &gt; 12000, 12000, D12 * 0.75)</f>
        <v>0</v>
      </c>
      <c r="F12" s="40"/>
      <c r="G12" s="120"/>
      <c r="H12" s="132"/>
      <c r="I12" s="121">
        <f t="shared" ref="I12:I14" si="2">D12-E12</f>
        <v>0</v>
      </c>
      <c r="J12" s="229"/>
    </row>
    <row r="13" spans="1:29" ht="15.75" customHeight="1">
      <c r="A13" s="87" t="s">
        <v>3063</v>
      </c>
      <c r="B13" s="110">
        <f>IFERROR(INDEX('Ingeschatte kosten'!$B$17:$B$19, MATCH(INDEX('Ingeschatte kosten'!$A$17:$A$19, MATCH('Stap 4 Halte-infrastructuur'!A13,'Ingeschatte kosten'!$A$17:$A$19, 0)),'Ingeschatte kosten'!$A$17:$A$19, 0)),"Fout")</f>
        <v>0</v>
      </c>
      <c r="C13" s="119"/>
      <c r="D13" s="38">
        <f t="shared" si="0"/>
        <v>0</v>
      </c>
      <c r="E13" s="239">
        <f t="shared" si="1"/>
        <v>0</v>
      </c>
      <c r="F13" s="40"/>
      <c r="G13" s="120"/>
      <c r="H13" s="132"/>
      <c r="I13" s="121">
        <f t="shared" si="2"/>
        <v>0</v>
      </c>
    </row>
    <row r="14" spans="1:29" ht="15.75" customHeight="1">
      <c r="A14" s="87" t="s">
        <v>3063</v>
      </c>
      <c r="B14" s="110">
        <f>IFERROR(INDEX('Ingeschatte kosten'!$B$17:$B$19, MATCH(INDEX('Ingeschatte kosten'!$A$17:$A$19, MATCH('Stap 4 Halte-infrastructuur'!A14,'Ingeschatte kosten'!$A$17:$A$19, 0)),'Ingeschatte kosten'!$A$17:$A$19, 0)),"Fout")</f>
        <v>0</v>
      </c>
      <c r="C14" s="119"/>
      <c r="D14" s="38">
        <f t="shared" si="0"/>
        <v>0</v>
      </c>
      <c r="E14" s="239">
        <f t="shared" si="1"/>
        <v>0</v>
      </c>
      <c r="F14" s="40"/>
      <c r="G14" s="120"/>
      <c r="H14" s="132"/>
      <c r="I14" s="121">
        <f t="shared" si="2"/>
        <v>0</v>
      </c>
      <c r="J14" s="36"/>
    </row>
    <row r="15" spans="1:29" ht="15.75" customHeight="1">
      <c r="A15" s="106"/>
      <c r="B15" s="110"/>
      <c r="C15" s="119"/>
      <c r="D15" s="38"/>
      <c r="E15" s="39"/>
      <c r="F15" s="31"/>
      <c r="G15" s="121"/>
      <c r="H15" s="98"/>
      <c r="I15" s="121"/>
    </row>
    <row r="16" spans="1:29" ht="15.75" customHeight="1">
      <c r="A16" s="106"/>
      <c r="B16" s="110"/>
      <c r="C16" s="250"/>
      <c r="D16" s="251"/>
      <c r="E16" s="251"/>
      <c r="F16" s="251"/>
      <c r="G16" s="252"/>
      <c r="H16" s="98"/>
      <c r="I16" s="99"/>
      <c r="J16" s="36"/>
    </row>
    <row r="17" spans="1:10" ht="15.75" customHeight="1">
      <c r="A17" s="106"/>
      <c r="B17" s="110"/>
      <c r="C17" s="250"/>
      <c r="D17" s="38"/>
      <c r="E17" s="39"/>
      <c r="F17" s="31"/>
      <c r="G17" s="121"/>
      <c r="H17" s="98"/>
      <c r="I17" s="99"/>
    </row>
    <row r="18" spans="1:10" ht="15.75" customHeight="1">
      <c r="A18" s="105" t="s">
        <v>2992</v>
      </c>
      <c r="B18" s="111"/>
      <c r="C18" s="256"/>
      <c r="D18" s="41">
        <f>(B19*C19+B20*C20+B21*C21+B22*C22)</f>
        <v>0</v>
      </c>
      <c r="E18" s="42">
        <f>IF(D18*0.75&gt;11000, 11000, D18*0.75)</f>
        <v>0</v>
      </c>
      <c r="F18" s="43">
        <f>D18-E18</f>
        <v>0</v>
      </c>
      <c r="G18" s="122" t="e">
        <f>F18*'Stap 2 Gegevens aanvullen'!$E$14</f>
        <v>#VALUE!</v>
      </c>
      <c r="H18" s="133"/>
      <c r="I18" s="134" t="e">
        <f>F18-G18</f>
        <v>#VALUE!</v>
      </c>
      <c r="J18" s="36"/>
    </row>
    <row r="19" spans="1:10" ht="18" customHeight="1">
      <c r="A19" s="87" t="s">
        <v>2990</v>
      </c>
      <c r="B19" s="110">
        <f>IFERROR(INDEX('Ingeschatte kosten'!$B$12:$B$15, MATCH(INDEX('Ingeschatte kosten'!$A$12:$A$15, MATCH('Stap 4 Halte-infrastructuur'!A19,'Ingeschatte kosten'!$A$12:$A$15, 0)),'Ingeschatte kosten'!$A$12:$A$15, 0)),"Fout")</f>
        <v>0</v>
      </c>
      <c r="C19" s="119"/>
      <c r="D19" s="44"/>
      <c r="E19" s="45"/>
      <c r="F19" s="46"/>
      <c r="G19" s="123"/>
      <c r="H19" s="135"/>
      <c r="I19" s="123"/>
    </row>
    <row r="20" spans="1:10" ht="15.75" customHeight="1">
      <c r="A20" s="87" t="s">
        <v>2990</v>
      </c>
      <c r="B20" s="110">
        <f>IFERROR(INDEX('Ingeschatte kosten'!$B$12:$B$15, MATCH(INDEX('Ingeschatte kosten'!$A$12:$A$15, MATCH('Stap 4 Halte-infrastructuur'!A20,'Ingeschatte kosten'!$A$12:$A$15, 0)),'Ingeschatte kosten'!$A$12:$A$15, 0)),"Fout")</f>
        <v>0</v>
      </c>
      <c r="C20" s="119"/>
      <c r="D20" s="44"/>
      <c r="E20" s="45"/>
      <c r="F20" s="46"/>
      <c r="G20" s="123"/>
      <c r="H20" s="135"/>
      <c r="I20" s="123"/>
    </row>
    <row r="21" spans="1:10" ht="15.75" customHeight="1">
      <c r="A21" s="87" t="s">
        <v>2990</v>
      </c>
      <c r="B21" s="110">
        <f>IFERROR(INDEX('Ingeschatte kosten'!$B$12:$B$15, MATCH(INDEX('Ingeschatte kosten'!$A$12:$A$15, MATCH('Stap 4 Halte-infrastructuur'!A21,'Ingeschatte kosten'!$A$12:$A$15, 0)),'Ingeschatte kosten'!$A$12:$A$15, 0)),"Fout")</f>
        <v>0</v>
      </c>
      <c r="C21" s="119"/>
      <c r="D21" s="44"/>
      <c r="E21" s="45"/>
      <c r="F21" s="46"/>
      <c r="G21" s="123"/>
      <c r="H21" s="135"/>
      <c r="I21" s="123"/>
    </row>
    <row r="22" spans="1:10" ht="15.75" customHeight="1">
      <c r="A22" s="87" t="s">
        <v>2990</v>
      </c>
      <c r="B22" s="110">
        <f>IFERROR(INDEX('Ingeschatte kosten'!$B$12:$B$15, MATCH(INDEX('Ingeschatte kosten'!$A$12:$A$15, MATCH('Stap 4 Halte-infrastructuur'!A22,'Ingeschatte kosten'!$A$12:$A$15, 0)),'Ingeschatte kosten'!$A$12:$A$15, 0)),"Fout")</f>
        <v>0</v>
      </c>
      <c r="C22" s="119"/>
      <c r="D22" s="44"/>
      <c r="E22" s="45"/>
      <c r="F22" s="46"/>
      <c r="G22" s="123"/>
      <c r="H22" s="135"/>
      <c r="I22" s="123"/>
    </row>
    <row r="23" spans="1:10" ht="15.75" customHeight="1">
      <c r="A23" s="105" t="s">
        <v>2993</v>
      </c>
      <c r="B23" s="111"/>
      <c r="C23" s="119"/>
      <c r="D23" s="41">
        <f>(B24*C24+B25*C25+B26*C26+B27*C27)</f>
        <v>0</v>
      </c>
      <c r="E23" s="42">
        <f>IF(D23*0.75&gt;11000, 11000, D23*0.75)</f>
        <v>0</v>
      </c>
      <c r="F23" s="43">
        <f>D23-E23</f>
        <v>0</v>
      </c>
      <c r="G23" s="122" t="e">
        <f>F23*'Stap 2 Gegevens aanvullen'!$E$14</f>
        <v>#VALUE!</v>
      </c>
      <c r="H23" s="133"/>
      <c r="I23" s="134" t="e">
        <f>F23-G23</f>
        <v>#VALUE!</v>
      </c>
    </row>
    <row r="24" spans="1:10">
      <c r="A24" s="87" t="s">
        <v>2989</v>
      </c>
      <c r="B24" s="110">
        <f>IFERROR(INDEX('Ingeschatte kosten'!$D$12:$D$15, MATCH(INDEX('Ingeschatte kosten'!$C$12:$C$15, MATCH('Stap 4 Halte-infrastructuur'!A24,'Ingeschatte kosten'!$C$12:$C$15, 0)),'Ingeschatte kosten'!$C$12:$C$15, 0)),"Fout")</f>
        <v>0</v>
      </c>
      <c r="C24" s="119"/>
      <c r="D24" s="44"/>
      <c r="E24" s="45"/>
      <c r="F24" s="46"/>
      <c r="G24" s="123"/>
      <c r="H24" s="135"/>
      <c r="I24" s="123"/>
    </row>
    <row r="25" spans="1:10" ht="16.350000000000001" customHeight="1">
      <c r="A25" s="87" t="s">
        <v>2989</v>
      </c>
      <c r="B25" s="110">
        <f>IFERROR(INDEX('Ingeschatte kosten'!$D$12:$D$15, MATCH(INDEX('Ingeschatte kosten'!$C$12:$C$15, MATCH('Stap 4 Halte-infrastructuur'!A25,'Ingeschatte kosten'!$C$12:$C$15, 0)),'Ingeschatte kosten'!$C$12:$C$15, 0)),"Fout")</f>
        <v>0</v>
      </c>
      <c r="C25" s="119"/>
      <c r="D25" s="44"/>
      <c r="E25" s="45"/>
      <c r="F25" s="46"/>
      <c r="G25" s="123"/>
      <c r="H25" s="135"/>
      <c r="I25" s="123"/>
    </row>
    <row r="26" spans="1:10" ht="15.75" customHeight="1">
      <c r="A26" s="87" t="s">
        <v>2989</v>
      </c>
      <c r="B26" s="110">
        <f>IFERROR(INDEX('Ingeschatte kosten'!$D$12:$D$15, MATCH(INDEX('Ingeschatte kosten'!$C$12:$C$15, MATCH('Stap 4 Halte-infrastructuur'!A26,'Ingeschatte kosten'!$C$12:$C$15, 0)),'Ingeschatte kosten'!$C$12:$C$15, 0)),"Fout")</f>
        <v>0</v>
      </c>
      <c r="C26" s="119"/>
      <c r="D26" s="44"/>
      <c r="E26" s="45"/>
      <c r="F26" s="46"/>
      <c r="G26" s="123"/>
      <c r="H26" s="135"/>
      <c r="I26" s="123"/>
    </row>
    <row r="27" spans="1:10" ht="15.75" customHeight="1">
      <c r="A27" s="87" t="s">
        <v>2989</v>
      </c>
      <c r="B27" s="110">
        <f>IFERROR(INDEX('Ingeschatte kosten'!$D$12:$D$15, MATCH(INDEX('Ingeschatte kosten'!$C$12:$C$15, MATCH('Stap 4 Halte-infrastructuur'!A27,'Ingeschatte kosten'!$C$12:$C$15, 0)),'Ingeschatte kosten'!$C$12:$C$15, 0)),"Fout")</f>
        <v>0</v>
      </c>
      <c r="C27" s="119"/>
      <c r="D27" s="44"/>
      <c r="E27" s="45"/>
      <c r="F27" s="46"/>
      <c r="G27" s="123"/>
      <c r="H27" s="135"/>
      <c r="I27" s="123"/>
    </row>
    <row r="28" spans="1:10" ht="15.75" customHeight="1">
      <c r="A28" s="105" t="s">
        <v>2994</v>
      </c>
      <c r="B28" s="111"/>
      <c r="C28" s="119"/>
      <c r="D28" s="41">
        <f>(B29*C29+B30*C30+B31*C31+B32*C32)</f>
        <v>0</v>
      </c>
      <c r="E28" s="42">
        <f>IF(D28*0.75&gt;11000, 11000, D28*0.75)</f>
        <v>0</v>
      </c>
      <c r="F28" s="43">
        <f>D28-E28</f>
        <v>0</v>
      </c>
      <c r="G28" s="122" t="e">
        <f>F28*'Stap 2 Gegevens aanvullen'!$E$14</f>
        <v>#VALUE!</v>
      </c>
      <c r="H28" s="133"/>
      <c r="I28" s="134" t="e">
        <f>F28-G28</f>
        <v>#VALUE!</v>
      </c>
    </row>
    <row r="29" spans="1:10" ht="15.75" customHeight="1">
      <c r="A29" s="87" t="s">
        <v>2988</v>
      </c>
      <c r="B29" s="110">
        <f>IFERROR(INDEX('Ingeschatte kosten'!$F$12:$F$15, MATCH(INDEX('Ingeschatte kosten'!$E$12:$E$15, MATCH('Stap 4 Halte-infrastructuur'!A29,'Ingeschatte kosten'!$E$12:$E$15, 0)),'Ingeschatte kosten'!$E$12:$E$15, 0)),"Fout")</f>
        <v>0</v>
      </c>
      <c r="C29" s="119"/>
      <c r="D29" s="44"/>
      <c r="E29" s="45"/>
      <c r="F29" s="46"/>
      <c r="G29" s="123"/>
      <c r="H29" s="135"/>
      <c r="I29" s="123"/>
    </row>
    <row r="30" spans="1:10" ht="15.75" customHeight="1">
      <c r="A30" s="87" t="s">
        <v>2988</v>
      </c>
      <c r="B30" s="110">
        <f>IFERROR(INDEX('Ingeschatte kosten'!$F$12:$F$15, MATCH(INDEX('Ingeschatte kosten'!$E$12:$E$15, MATCH('Stap 4 Halte-infrastructuur'!A30,'Ingeschatte kosten'!$E$12:$E$15, 0)),'Ingeschatte kosten'!$E$12:$E$15, 0)),"Fout")</f>
        <v>0</v>
      </c>
      <c r="C30" s="119"/>
      <c r="D30" s="44"/>
      <c r="E30" s="45"/>
      <c r="F30" s="46"/>
      <c r="G30" s="123"/>
      <c r="H30" s="135"/>
      <c r="I30" s="123"/>
    </row>
    <row r="31" spans="1:10" ht="15.75" customHeight="1">
      <c r="A31" s="87" t="s">
        <v>2988</v>
      </c>
      <c r="B31" s="110">
        <f>IFERROR(INDEX('Ingeschatte kosten'!$F$12:$F$15, MATCH(INDEX('Ingeschatte kosten'!$E$12:$E$15, MATCH('Stap 4 Halte-infrastructuur'!A31,'Ingeschatte kosten'!$E$12:$E$15, 0)),'Ingeschatte kosten'!$E$12:$E$15, 0)),"Fout")</f>
        <v>0</v>
      </c>
      <c r="C31" s="119"/>
      <c r="D31" s="44"/>
      <c r="E31" s="45"/>
      <c r="F31" s="46"/>
      <c r="G31" s="123"/>
      <c r="H31" s="135"/>
      <c r="I31" s="123"/>
    </row>
    <row r="32" spans="1:10" ht="15.75" customHeight="1">
      <c r="A32" s="87" t="s">
        <v>2988</v>
      </c>
      <c r="B32" s="110">
        <f>IFERROR(INDEX('Ingeschatte kosten'!$F$12:$F$15, MATCH(INDEX('Ingeschatte kosten'!$E$12:$E$15, MATCH('Stap 4 Halte-infrastructuur'!A32,'Ingeschatte kosten'!$E$12:$E$15, 0)),'Ingeschatte kosten'!$E$12:$E$15, 0)),"Fout")</f>
        <v>0</v>
      </c>
      <c r="C32" s="119"/>
      <c r="D32" s="44"/>
      <c r="E32" s="45"/>
      <c r="F32" s="46"/>
      <c r="G32" s="123"/>
      <c r="H32" s="135"/>
      <c r="I32" s="123"/>
    </row>
    <row r="33" spans="1:11" ht="15.75" customHeight="1">
      <c r="A33" s="105" t="s">
        <v>2995</v>
      </c>
      <c r="B33" s="111"/>
      <c r="C33" s="119"/>
      <c r="D33" s="41">
        <f>(B34*C34+B35*C35+B36*C36+B37*C37)</f>
        <v>0</v>
      </c>
      <c r="E33" s="42">
        <f>IF(D33*0.75&gt;11000, 11000, D33*0.75)</f>
        <v>0</v>
      </c>
      <c r="F33" s="43">
        <f>D33-E33</f>
        <v>0</v>
      </c>
      <c r="G33" s="122" t="e">
        <f>F33*'Stap 2 Gegevens aanvullen'!$E$14</f>
        <v>#VALUE!</v>
      </c>
      <c r="H33" s="133"/>
      <c r="I33" s="134" t="e">
        <f>F33-G33</f>
        <v>#VALUE!</v>
      </c>
    </row>
    <row r="34" spans="1:11" ht="15.75" customHeight="1">
      <c r="A34" s="87" t="s">
        <v>2991</v>
      </c>
      <c r="B34" s="110">
        <f>IFERROR(INDEX('Ingeschatte kosten'!$H$12:$H$15, MATCH(INDEX('Ingeschatte kosten'!$G$12:$G$15, MATCH('Stap 4 Halte-infrastructuur'!A34,'Ingeschatte kosten'!$G$12:$G$15, 0)),'Ingeschatte kosten'!$G$12:$G$15, 0)),"Fout")</f>
        <v>0</v>
      </c>
      <c r="C34" s="119"/>
      <c r="D34" s="44"/>
      <c r="E34" s="45"/>
      <c r="F34" s="46"/>
      <c r="G34" s="123"/>
      <c r="H34" s="135"/>
      <c r="I34" s="123"/>
    </row>
    <row r="35" spans="1:11" ht="15.75" customHeight="1">
      <c r="A35" s="87" t="s">
        <v>2991</v>
      </c>
      <c r="B35" s="110">
        <f>IFERROR(INDEX('Ingeschatte kosten'!$H$12:$H$15, MATCH(INDEX('Ingeschatte kosten'!$G$12:$G$15, MATCH('Stap 4 Halte-infrastructuur'!A35,'Ingeschatte kosten'!$G$12:$G$15, 0)),'Ingeschatte kosten'!$G$12:$G$15, 0)),"Fout")</f>
        <v>0</v>
      </c>
      <c r="C35" s="119"/>
      <c r="D35" s="44"/>
      <c r="E35" s="45"/>
      <c r="F35" s="46"/>
      <c r="G35" s="123"/>
      <c r="H35" s="135"/>
      <c r="I35" s="123"/>
      <c r="K35" s="11"/>
    </row>
    <row r="36" spans="1:11" ht="15.75" customHeight="1">
      <c r="A36" s="87" t="s">
        <v>2991</v>
      </c>
      <c r="B36" s="110">
        <f>IFERROR(INDEX('Ingeschatte kosten'!$H$12:$H$15, MATCH(INDEX('Ingeschatte kosten'!$G$12:$G$15, MATCH('Stap 4 Halte-infrastructuur'!A36,'Ingeschatte kosten'!$G$12:$G$15, 0)),'Ingeschatte kosten'!$G$12:$G$15, 0)),"Fout")</f>
        <v>0</v>
      </c>
      <c r="C36" s="119"/>
      <c r="D36" s="44"/>
      <c r="E36" s="45"/>
      <c r="F36" s="46"/>
      <c r="G36" s="123"/>
      <c r="H36" s="135"/>
      <c r="I36" s="123"/>
    </row>
    <row r="37" spans="1:11" ht="15.75" customHeight="1" thickBot="1">
      <c r="A37" s="107" t="s">
        <v>2991</v>
      </c>
      <c r="B37" s="112">
        <f>IFERROR(INDEX('Ingeschatte kosten'!$H$12:$H$15, MATCH(INDEX('Ingeschatte kosten'!$G$12:$G$15, MATCH('Stap 4 Halte-infrastructuur'!A37,'Ingeschatte kosten'!$G$12:$G$15, 0)),'Ingeschatte kosten'!$G$12:$G$15, 0)),"Fout")</f>
        <v>0</v>
      </c>
      <c r="C37" s="124"/>
      <c r="D37" s="125"/>
      <c r="E37" s="126"/>
      <c r="F37" s="127"/>
      <c r="G37" s="128"/>
      <c r="H37" s="136"/>
      <c r="I37" s="128"/>
    </row>
    <row r="38" spans="1:11" ht="15.75" customHeight="1">
      <c r="A38" s="1"/>
      <c r="B38" s="32"/>
      <c r="C38" s="1"/>
      <c r="D38" s="11"/>
      <c r="E38" s="34"/>
      <c r="F38" s="11"/>
      <c r="G38" s="11"/>
      <c r="H38" s="354"/>
      <c r="I38" s="328"/>
    </row>
    <row r="39" spans="1:11" ht="15.75" customHeight="1">
      <c r="A39" s="1"/>
      <c r="B39" s="32"/>
      <c r="C39" s="1"/>
      <c r="D39" s="11"/>
      <c r="E39" s="11"/>
      <c r="F39" s="11"/>
      <c r="G39" s="11"/>
      <c r="H39" s="354"/>
      <c r="I39" s="328"/>
    </row>
    <row r="40" spans="1:11" ht="15.75" customHeight="1">
      <c r="A40" s="1"/>
      <c r="B40" s="32"/>
      <c r="C40" s="1"/>
      <c r="D40" s="11"/>
      <c r="E40" s="11"/>
      <c r="F40" s="11"/>
      <c r="G40" s="11"/>
      <c r="H40" s="354"/>
      <c r="I40" s="328"/>
    </row>
    <row r="41" spans="1:11" ht="15.75" customHeight="1">
      <c r="A41" s="1"/>
      <c r="B41" s="32"/>
      <c r="C41" s="1"/>
      <c r="D41" s="11"/>
      <c r="E41" s="11"/>
      <c r="F41" s="11"/>
      <c r="G41" s="11"/>
      <c r="H41" s="354"/>
      <c r="I41" s="328"/>
    </row>
    <row r="42" spans="1:11" ht="15.75" customHeight="1">
      <c r="A42" s="1"/>
      <c r="B42" s="32"/>
      <c r="C42" s="1"/>
      <c r="D42" s="11"/>
      <c r="E42" s="11"/>
      <c r="F42" s="11"/>
      <c r="G42" s="11"/>
      <c r="H42" s="354"/>
      <c r="I42" s="328"/>
    </row>
    <row r="43" spans="1:11" ht="15.75" customHeight="1">
      <c r="A43" s="1"/>
      <c r="B43" s="32"/>
      <c r="C43" s="1"/>
      <c r="D43" s="11"/>
      <c r="E43" s="11"/>
      <c r="F43" s="11"/>
      <c r="G43" s="11"/>
      <c r="H43" s="354"/>
      <c r="I43" s="328"/>
    </row>
    <row r="44" spans="1:11" ht="15.75" customHeight="1">
      <c r="B44" s="33"/>
      <c r="D44" s="328"/>
      <c r="E44" s="328"/>
    </row>
    <row r="45" spans="1:11" ht="15.75" customHeight="1">
      <c r="B45" s="33"/>
      <c r="D45" s="328"/>
      <c r="E45" s="328"/>
    </row>
    <row r="46" spans="1:11" ht="15.75" customHeight="1">
      <c r="B46" s="33"/>
      <c r="D46" s="328"/>
      <c r="E46" s="328"/>
    </row>
    <row r="47" spans="1:11" ht="15.75" customHeight="1">
      <c r="B47" s="33"/>
      <c r="D47" s="328"/>
      <c r="E47" s="328"/>
    </row>
    <row r="48" spans="1:11" ht="15.75" customHeight="1">
      <c r="B48" s="33"/>
      <c r="D48" s="10"/>
      <c r="E48" s="10"/>
    </row>
    <row r="49" spans="2:5" ht="15.75" customHeight="1">
      <c r="B49" s="33"/>
      <c r="D49" s="8"/>
      <c r="E49" s="10"/>
    </row>
    <row r="50" spans="2:5" ht="15.75" customHeight="1">
      <c r="B50" s="33"/>
      <c r="D50" s="11"/>
      <c r="E50" s="10"/>
    </row>
    <row r="51" spans="2:5" ht="15.75" customHeight="1">
      <c r="B51" s="33"/>
      <c r="D51" s="11"/>
      <c r="E51" s="10"/>
    </row>
    <row r="52" spans="2:5" ht="15.75" customHeight="1">
      <c r="B52" s="33"/>
      <c r="D52" s="11"/>
      <c r="E52" s="10"/>
    </row>
    <row r="53" spans="2:5" ht="15.75" customHeight="1">
      <c r="B53" s="33"/>
      <c r="D53" s="11"/>
      <c r="E53" s="10"/>
    </row>
    <row r="54" spans="2:5" ht="15.75" customHeight="1">
      <c r="B54" s="33"/>
      <c r="D54" s="11"/>
      <c r="E54" s="10"/>
    </row>
    <row r="55" spans="2:5" ht="15.75" customHeight="1">
      <c r="B55" s="33"/>
      <c r="D55" s="11"/>
      <c r="E55" s="10"/>
    </row>
    <row r="56" spans="2:5" ht="15.75" customHeight="1">
      <c r="B56" s="33"/>
      <c r="D56" s="12"/>
      <c r="E56" s="10"/>
    </row>
    <row r="57" spans="2:5" ht="15.75" customHeight="1">
      <c r="B57" s="33"/>
      <c r="D57" s="10"/>
      <c r="E57" s="10"/>
    </row>
    <row r="58" spans="2:5" ht="15.75" customHeight="1">
      <c r="B58" s="33"/>
      <c r="D58" s="10"/>
      <c r="E58" s="10"/>
    </row>
    <row r="59" spans="2:5" ht="15.75" customHeight="1">
      <c r="B59" s="33"/>
    </row>
    <row r="60" spans="2:5" ht="15.75" customHeight="1">
      <c r="B60" s="33"/>
    </row>
    <row r="61" spans="2:5" ht="15.75" customHeight="1">
      <c r="B61" s="33"/>
    </row>
    <row r="62" spans="2:5" ht="15.75" customHeight="1">
      <c r="B62" s="33"/>
    </row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21">
    <mergeCell ref="H43:I43"/>
    <mergeCell ref="D44:E45"/>
    <mergeCell ref="D46:E47"/>
    <mergeCell ref="A4:A8"/>
    <mergeCell ref="C4:C8"/>
    <mergeCell ref="B4:B8"/>
    <mergeCell ref="D4:E8"/>
    <mergeCell ref="H5:I7"/>
    <mergeCell ref="H38:I38"/>
    <mergeCell ref="H39:I39"/>
    <mergeCell ref="H40:I40"/>
    <mergeCell ref="H41:I41"/>
    <mergeCell ref="H42:I42"/>
    <mergeCell ref="F6:F8"/>
    <mergeCell ref="G6:G8"/>
    <mergeCell ref="A1:I2"/>
    <mergeCell ref="D3:E3"/>
    <mergeCell ref="F3:G3"/>
    <mergeCell ref="H3:I3"/>
    <mergeCell ref="F4:G4"/>
    <mergeCell ref="H4:I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091654B-D4BC-4C2B-BAFA-3733583D0330}">
          <x14:formula1>
            <xm:f>'Ingeschatte kosten'!$A$12:$A$15</xm:f>
          </x14:formula1>
          <xm:sqref>A19:A22</xm:sqref>
        </x14:dataValidation>
        <x14:dataValidation type="list" allowBlank="1" showInputMessage="1" showErrorMessage="1" xr:uid="{3E14C97F-FE5E-49C2-926A-C01817C4C187}">
          <x14:formula1>
            <xm:f>'Ingeschatte kosten'!$C$12:$C$15</xm:f>
          </x14:formula1>
          <xm:sqref>A24:A27</xm:sqref>
        </x14:dataValidation>
        <x14:dataValidation type="list" allowBlank="1" showInputMessage="1" showErrorMessage="1" xr:uid="{94B57E5F-13B5-48F0-B6F0-40D712288E66}">
          <x14:formula1>
            <xm:f>'Ingeschatte kosten'!$E$12:$E$15</xm:f>
          </x14:formula1>
          <xm:sqref>A29:A32</xm:sqref>
        </x14:dataValidation>
        <x14:dataValidation type="list" allowBlank="1" showInputMessage="1" showErrorMessage="1" xr:uid="{8B2ACDD6-1AA0-484F-93D4-149CB38A81EA}">
          <x14:formula1>
            <xm:f>'Ingeschatte kosten'!$G$12:$G$15</xm:f>
          </x14:formula1>
          <xm:sqref>A34:A37</xm:sqref>
        </x14:dataValidation>
        <x14:dataValidation type="list" allowBlank="1" showInputMessage="1" showErrorMessage="1" xr:uid="{BD69553A-CE35-4455-85B4-9BF93087B2D3}">
          <x14:formula1>
            <xm:f>'Ingeschatte kosten'!$A$17:$A$19</xm:f>
          </x14:formula1>
          <xm:sqref>A11:A14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577A9-9ECB-4CBE-A91D-48F4CC94FA32}">
  <dimension ref="B1:I81"/>
  <sheetViews>
    <sheetView topLeftCell="B1" workbookViewId="0">
      <selection activeCell="H18" sqref="H18"/>
    </sheetView>
  </sheetViews>
  <sheetFormatPr defaultRowHeight="13.2"/>
  <cols>
    <col min="2" max="2" width="67.88671875" bestFit="1" customWidth="1"/>
    <col min="3" max="3" width="37.88671875" style="18" customWidth="1"/>
    <col min="4" max="4" width="12" style="18" customWidth="1"/>
    <col min="5" max="5" width="14.44140625" bestFit="1" customWidth="1"/>
    <col min="6" max="6" width="32.44140625" customWidth="1"/>
    <col min="7" max="7" width="38.109375" customWidth="1"/>
    <col min="8" max="8" width="29.44140625" customWidth="1"/>
    <col min="9" max="9" width="13.44140625" bestFit="1" customWidth="1"/>
  </cols>
  <sheetData>
    <row r="1" spans="2:9">
      <c r="B1" s="312" t="s">
        <v>3064</v>
      </c>
      <c r="C1" s="313"/>
      <c r="D1" s="313"/>
      <c r="E1" s="313"/>
      <c r="F1" s="313"/>
      <c r="G1" s="314"/>
    </row>
    <row r="2" spans="2:9" ht="13.8" thickBot="1">
      <c r="B2" s="315"/>
      <c r="C2" s="316"/>
      <c r="D2" s="316"/>
      <c r="E2" s="316"/>
      <c r="F2" s="316"/>
      <c r="G2" s="317"/>
    </row>
    <row r="3" spans="2:9" ht="13.8" thickBot="1">
      <c r="B3" s="145"/>
      <c r="C3" s="102"/>
      <c r="D3" s="102"/>
      <c r="E3" s="77"/>
      <c r="F3" s="137"/>
      <c r="G3" s="138" t="s">
        <v>5</v>
      </c>
    </row>
    <row r="4" spans="2:9" ht="27" customHeight="1">
      <c r="B4" s="101" t="s">
        <v>3033</v>
      </c>
      <c r="C4" s="139"/>
      <c r="D4" s="139"/>
      <c r="E4" s="140"/>
      <c r="F4" s="372" t="s">
        <v>3027</v>
      </c>
      <c r="G4" s="374" t="s">
        <v>3028</v>
      </c>
    </row>
    <row r="5" spans="2:9">
      <c r="B5" s="68" t="s">
        <v>3030</v>
      </c>
      <c r="C5" s="141"/>
      <c r="D5" s="141"/>
      <c r="F5" s="373"/>
      <c r="G5" s="375"/>
    </row>
    <row r="6" spans="2:9" ht="13.8" thickBot="1">
      <c r="B6" s="69" t="s">
        <v>3031</v>
      </c>
      <c r="C6" s="142"/>
      <c r="D6" s="142"/>
      <c r="E6" s="11"/>
      <c r="F6" s="146" t="e">
        <f>IF('Stap 4 Halte-infrastructuur'!$G$6+F10&gt;'Stap 2 Gegevens aanvullen'!$E$13,'Stap 2 Gegevens aanvullen'!$E$13,'Stap 4 Halte-infrastructuur'!$G$6+F10)</f>
        <v>#VALUE!</v>
      </c>
      <c r="G6" s="257" t="e">
        <f>G8+'Stap 4 Halte-infrastructuur'!I8+G10</f>
        <v>#VALUE!</v>
      </c>
      <c r="H6" s="229"/>
    </row>
    <row r="7" spans="2:9" ht="13.8" thickBot="1">
      <c r="B7" s="70" t="s">
        <v>3032</v>
      </c>
      <c r="C7" s="143"/>
      <c r="D7" s="143"/>
      <c r="G7" s="235" t="s">
        <v>3048</v>
      </c>
    </row>
    <row r="8" spans="2:9" ht="13.8" thickBot="1">
      <c r="B8" s="21"/>
      <c r="C8" s="144"/>
      <c r="D8" s="144"/>
      <c r="E8" s="22"/>
      <c r="F8" s="264" t="e">
        <f>SUM(F11:F200)</f>
        <v>#VALUE!</v>
      </c>
      <c r="G8" s="259" t="e">
        <f>MAX(SUM('Stap 4 Halte-infrastructuur'!I10,F11:F100,'Stap 4 Halte-infrastructuur'!G6:G8)-'Stap 2 Gegevens aanvullen'!E13,0)</f>
        <v>#VALUE!</v>
      </c>
      <c r="H8" s="229" t="e">
        <f>'Stap 4 Halte-infrastructuur'!I10+'Stap 5 Hoppin infra'!F10+'Stap 3 Grondwerken halte'!H11</f>
        <v>#VALUE!</v>
      </c>
      <c r="I8" s="229"/>
    </row>
    <row r="9" spans="2:9" ht="13.8" thickBot="1">
      <c r="B9" s="147" t="s">
        <v>0</v>
      </c>
      <c r="C9" s="152" t="s">
        <v>2984</v>
      </c>
      <c r="D9" s="152" t="s">
        <v>3001</v>
      </c>
      <c r="E9" s="161" t="s">
        <v>1</v>
      </c>
      <c r="F9" s="166" t="s">
        <v>3026</v>
      </c>
      <c r="G9" s="234" t="s">
        <v>5</v>
      </c>
      <c r="H9" s="36"/>
    </row>
    <row r="10" spans="2:9">
      <c r="B10" s="148" t="s">
        <v>3022</v>
      </c>
      <c r="C10" s="153"/>
      <c r="D10" s="157"/>
      <c r="E10" s="236">
        <f>SUM(E11:E500)</f>
        <v>0</v>
      </c>
      <c r="F10" s="260" t="e">
        <f>SUM(F11:F100)</f>
        <v>#VALUE!</v>
      </c>
      <c r="G10" s="237" t="e">
        <f>SUM(G11:G100)</f>
        <v>#VALUE!</v>
      </c>
      <c r="H10" s="36" t="e">
        <f>SUM(G11:G100)+'Stap 4 Halte-infrastructuur'!I8+350000</f>
        <v>#VALUE!</v>
      </c>
    </row>
    <row r="11" spans="2:9">
      <c r="B11" s="149" t="s">
        <v>2982</v>
      </c>
      <c r="C11" s="154">
        <f>IFERROR(INDEX('Ingeschatte kosten'!$B$21:$B$33, MATCH(INDEX('Ingeschatte kosten'!A$21:A$33, MATCH('Stap 5 Hoppin infra'!B11,'Ingeschatte kosten'!A$21:A$33, 0)),'Ingeschatte kosten'!A$21:A$33, 0)),"Fout")</f>
        <v>0</v>
      </c>
      <c r="D11" s="158"/>
      <c r="E11" s="162">
        <f>C11*D11</f>
        <v>0</v>
      </c>
      <c r="F11" s="167" t="e">
        <f>E11*'Stap 2 Gegevens aanvullen'!$E$14</f>
        <v>#VALUE!</v>
      </c>
      <c r="G11" s="164" t="e">
        <f>E11-F11</f>
        <v>#VALUE!</v>
      </c>
      <c r="H11" s="36"/>
      <c r="I11" s="36"/>
    </row>
    <row r="12" spans="2:9">
      <c r="B12" s="149" t="s">
        <v>2982</v>
      </c>
      <c r="C12" s="154">
        <f>IFERROR(INDEX('Ingeschatte kosten'!$B$21:$B$33, MATCH(INDEX('Ingeschatte kosten'!A$21:A$33, MATCH('Stap 5 Hoppin infra'!B12,'Ingeschatte kosten'!A$21:A$33, 0)),'Ingeschatte kosten'!A$21:A$33, 0)),"Fout")</f>
        <v>0</v>
      </c>
      <c r="D12" s="158"/>
      <c r="E12" s="162">
        <f t="shared" ref="E12:E66" si="0">C12*D12</f>
        <v>0</v>
      </c>
      <c r="F12" s="167" t="e">
        <f>E12*'Stap 2 Gegevens aanvullen'!$E$14</f>
        <v>#VALUE!</v>
      </c>
      <c r="G12" s="164" t="e">
        <f t="shared" ref="G12:G52" si="1">E12-F12</f>
        <v>#VALUE!</v>
      </c>
    </row>
    <row r="13" spans="2:9">
      <c r="B13" s="149" t="s">
        <v>2982</v>
      </c>
      <c r="C13" s="154">
        <f>IFERROR(INDEX('Ingeschatte kosten'!$B$21:$B$33, MATCH(INDEX('Ingeschatte kosten'!A$21:A$33, MATCH('Stap 5 Hoppin infra'!B13,'Ingeschatte kosten'!A$21:A$33, 0)),'Ingeschatte kosten'!A$21:A$33, 0)),"Fout")</f>
        <v>0</v>
      </c>
      <c r="D13" s="158"/>
      <c r="E13" s="162">
        <f t="shared" si="0"/>
        <v>0</v>
      </c>
      <c r="F13" s="167" t="e">
        <f>E13*'Stap 2 Gegevens aanvullen'!$E$14</f>
        <v>#VALUE!</v>
      </c>
      <c r="G13" s="164" t="e">
        <f t="shared" si="1"/>
        <v>#VALUE!</v>
      </c>
      <c r="H13" s="229"/>
    </row>
    <row r="14" spans="2:9">
      <c r="B14" s="149" t="s">
        <v>2982</v>
      </c>
      <c r="C14" s="154">
        <f>IFERROR(INDEX('Ingeschatte kosten'!$B$21:$B$33, MATCH(INDEX('Ingeschatte kosten'!A$21:A$33, MATCH('Stap 5 Hoppin infra'!B14,'Ingeschatte kosten'!A$21:A$33, 0)),'Ingeschatte kosten'!A$21:A$33, 0)),"Fout")</f>
        <v>0</v>
      </c>
      <c r="D14" s="158"/>
      <c r="E14" s="162">
        <f t="shared" si="0"/>
        <v>0</v>
      </c>
      <c r="F14" s="167" t="e">
        <f>E14*'Stap 2 Gegevens aanvullen'!$E$14</f>
        <v>#VALUE!</v>
      </c>
      <c r="G14" s="164" t="e">
        <f t="shared" si="1"/>
        <v>#VALUE!</v>
      </c>
    </row>
    <row r="15" spans="2:9">
      <c r="B15" s="149" t="s">
        <v>2982</v>
      </c>
      <c r="C15" s="154">
        <f>IFERROR(INDEX('Ingeschatte kosten'!$B$21:$B$33, MATCH(INDEX('Ingeschatte kosten'!A$21:A$33, MATCH('Stap 5 Hoppin infra'!B15,'Ingeschatte kosten'!A$21:A$33, 0)),'Ingeschatte kosten'!A$21:A$33, 0)),"Fout")</f>
        <v>0</v>
      </c>
      <c r="D15" s="158"/>
      <c r="E15" s="162">
        <f t="shared" si="0"/>
        <v>0</v>
      </c>
      <c r="F15" s="167" t="e">
        <f>E15*'Stap 2 Gegevens aanvullen'!$E$14</f>
        <v>#VALUE!</v>
      </c>
      <c r="G15" s="164" t="e">
        <f t="shared" si="1"/>
        <v>#VALUE!</v>
      </c>
    </row>
    <row r="16" spans="2:9">
      <c r="B16" s="149" t="s">
        <v>2982</v>
      </c>
      <c r="C16" s="154">
        <f>IFERROR(INDEX('Ingeschatte kosten'!$B$21:$B$33, MATCH(INDEX('Ingeschatte kosten'!A$21:A$33, MATCH('Stap 5 Hoppin infra'!B16,'Ingeschatte kosten'!A$21:A$33, 0)),'Ingeschatte kosten'!A$21:A$33, 0)),"Fout")</f>
        <v>0</v>
      </c>
      <c r="D16" s="158"/>
      <c r="E16" s="162">
        <f t="shared" si="0"/>
        <v>0</v>
      </c>
      <c r="F16" s="167" t="e">
        <f>E16*'Stap 2 Gegevens aanvullen'!$E$14</f>
        <v>#VALUE!</v>
      </c>
      <c r="G16" s="164" t="e">
        <f t="shared" si="1"/>
        <v>#VALUE!</v>
      </c>
    </row>
    <row r="17" spans="2:7">
      <c r="B17" s="149" t="s">
        <v>2982</v>
      </c>
      <c r="C17" s="154">
        <f>IFERROR(INDEX('Ingeschatte kosten'!$B$21:$B$33, MATCH(INDEX('Ingeschatte kosten'!A$21:A$33, MATCH('Stap 5 Hoppin infra'!B17,'Ingeschatte kosten'!A$21:A$33, 0)),'Ingeschatte kosten'!A$21:A$33, 0)),"Fout")</f>
        <v>0</v>
      </c>
      <c r="D17" s="158"/>
      <c r="E17" s="162">
        <f t="shared" si="0"/>
        <v>0</v>
      </c>
      <c r="F17" s="167" t="e">
        <f>E17*'Stap 2 Gegevens aanvullen'!$E$14</f>
        <v>#VALUE!</v>
      </c>
      <c r="G17" s="164" t="e">
        <f t="shared" si="1"/>
        <v>#VALUE!</v>
      </c>
    </row>
    <row r="18" spans="2:7">
      <c r="B18" s="149" t="s">
        <v>2982</v>
      </c>
      <c r="C18" s="154">
        <f>IFERROR(INDEX('Ingeschatte kosten'!$B$21:$B$33, MATCH(INDEX('Ingeschatte kosten'!A$21:A$33, MATCH('Stap 5 Hoppin infra'!B18,'Ingeschatte kosten'!A$21:A$33, 0)),'Ingeschatte kosten'!A$21:A$33, 0)),"Fout")</f>
        <v>0</v>
      </c>
      <c r="D18" s="158"/>
      <c r="E18" s="162">
        <f t="shared" si="0"/>
        <v>0</v>
      </c>
      <c r="F18" s="167" t="e">
        <f>E18*'Stap 2 Gegevens aanvullen'!$E$14</f>
        <v>#VALUE!</v>
      </c>
      <c r="G18" s="164" t="e">
        <f t="shared" si="1"/>
        <v>#VALUE!</v>
      </c>
    </row>
    <row r="19" spans="2:7">
      <c r="B19" s="149" t="s">
        <v>2982</v>
      </c>
      <c r="C19" s="154">
        <f>IFERROR(INDEX('Ingeschatte kosten'!$B$21:$B$33, MATCH(INDEX('Ingeschatte kosten'!A$21:A$33, MATCH('Stap 5 Hoppin infra'!B19,'Ingeschatte kosten'!A$21:A$33, 0)),'Ingeschatte kosten'!A$21:A$33, 0)),"Fout")</f>
        <v>0</v>
      </c>
      <c r="D19" s="158"/>
      <c r="E19" s="162">
        <f t="shared" si="0"/>
        <v>0</v>
      </c>
      <c r="F19" s="167" t="e">
        <f>E19*'Stap 2 Gegevens aanvullen'!$E$14</f>
        <v>#VALUE!</v>
      </c>
      <c r="G19" s="164" t="e">
        <f t="shared" si="1"/>
        <v>#VALUE!</v>
      </c>
    </row>
    <row r="20" spans="2:7">
      <c r="B20" s="149" t="s">
        <v>2982</v>
      </c>
      <c r="C20" s="154">
        <f>IFERROR(INDEX('Ingeschatte kosten'!$B$21:$B$33, MATCH(INDEX('Ingeschatte kosten'!A$21:A$33, MATCH('Stap 5 Hoppin infra'!B20,'Ingeschatte kosten'!A$21:A$33, 0)),'Ingeschatte kosten'!A$21:A$33, 0)),"Fout")</f>
        <v>0</v>
      </c>
      <c r="D20" s="158"/>
      <c r="E20" s="162">
        <f t="shared" si="0"/>
        <v>0</v>
      </c>
      <c r="F20" s="167" t="e">
        <f>E20*'Stap 2 Gegevens aanvullen'!$E$14</f>
        <v>#VALUE!</v>
      </c>
      <c r="G20" s="164" t="e">
        <f t="shared" si="1"/>
        <v>#VALUE!</v>
      </c>
    </row>
    <row r="21" spans="2:7">
      <c r="B21" s="149" t="s">
        <v>2982</v>
      </c>
      <c r="C21" s="154">
        <f>IFERROR(INDEX('Ingeschatte kosten'!$B$21:$B$33, MATCH(INDEX('Ingeschatte kosten'!A$21:A$33, MATCH('Stap 5 Hoppin infra'!B21,'Ingeschatte kosten'!A$21:A$33, 0)),'Ingeschatte kosten'!A$21:A$33, 0)),"Fout")</f>
        <v>0</v>
      </c>
      <c r="D21" s="158"/>
      <c r="E21" s="162">
        <f t="shared" si="0"/>
        <v>0</v>
      </c>
      <c r="F21" s="167" t="e">
        <f>E21*'Stap 2 Gegevens aanvullen'!$E$14</f>
        <v>#VALUE!</v>
      </c>
      <c r="G21" s="164" t="e">
        <f t="shared" si="1"/>
        <v>#VALUE!</v>
      </c>
    </row>
    <row r="22" spans="2:7">
      <c r="B22" s="149" t="s">
        <v>2982</v>
      </c>
      <c r="C22" s="154">
        <f>IFERROR(INDEX('Ingeschatte kosten'!$B$21:$B$33, MATCH(INDEX('Ingeschatte kosten'!A$21:A$33, MATCH('Stap 5 Hoppin infra'!B22,'Ingeschatte kosten'!A$21:A$33, 0)),'Ingeschatte kosten'!A$21:A$33, 0)),"Fout")</f>
        <v>0</v>
      </c>
      <c r="D22" s="158"/>
      <c r="E22" s="162">
        <f t="shared" si="0"/>
        <v>0</v>
      </c>
      <c r="F22" s="167" t="e">
        <f>E22*'Stap 2 Gegevens aanvullen'!$E$14</f>
        <v>#VALUE!</v>
      </c>
      <c r="G22" s="164" t="e">
        <f t="shared" si="1"/>
        <v>#VALUE!</v>
      </c>
    </row>
    <row r="23" spans="2:7">
      <c r="B23" s="149" t="s">
        <v>2982</v>
      </c>
      <c r="C23" s="154">
        <f>IFERROR(INDEX('Ingeschatte kosten'!$B$21:$B$33, MATCH(INDEX('Ingeschatte kosten'!A$21:A$33, MATCH('Stap 5 Hoppin infra'!B23,'Ingeschatte kosten'!A$21:A$33, 0)),'Ingeschatte kosten'!A$21:A$33, 0)),"Fout")</f>
        <v>0</v>
      </c>
      <c r="D23" s="158"/>
      <c r="E23" s="162">
        <f t="shared" si="0"/>
        <v>0</v>
      </c>
      <c r="F23" s="167" t="e">
        <f>E23*'Stap 2 Gegevens aanvullen'!$E$14</f>
        <v>#VALUE!</v>
      </c>
      <c r="G23" s="164" t="e">
        <f t="shared" si="1"/>
        <v>#VALUE!</v>
      </c>
    </row>
    <row r="24" spans="2:7">
      <c r="B24" s="149" t="s">
        <v>2982</v>
      </c>
      <c r="C24" s="154">
        <f>IFERROR(INDEX('Ingeschatte kosten'!$B$21:$B$33, MATCH(INDEX('Ingeschatte kosten'!A$21:A$33, MATCH('Stap 5 Hoppin infra'!B24,'Ingeschatte kosten'!A$21:A$33, 0)),'Ingeschatte kosten'!A$21:A$33, 0)),"Fout")</f>
        <v>0</v>
      </c>
      <c r="D24" s="158"/>
      <c r="E24" s="162">
        <f t="shared" si="0"/>
        <v>0</v>
      </c>
      <c r="F24" s="167" t="e">
        <f>E24*'Stap 2 Gegevens aanvullen'!$E$14</f>
        <v>#VALUE!</v>
      </c>
      <c r="G24" s="164" t="e">
        <f t="shared" si="1"/>
        <v>#VALUE!</v>
      </c>
    </row>
    <row r="25" spans="2:7">
      <c r="B25" s="149" t="s">
        <v>2982</v>
      </c>
      <c r="C25" s="154">
        <f>IFERROR(INDEX('Ingeschatte kosten'!$B$21:$B$33, MATCH(INDEX('Ingeschatte kosten'!A$21:A$33, MATCH('Stap 5 Hoppin infra'!B25,'Ingeschatte kosten'!A$21:A$33, 0)),'Ingeschatte kosten'!A$21:A$33, 0)),"Fout")</f>
        <v>0</v>
      </c>
      <c r="D25" s="158"/>
      <c r="E25" s="162">
        <f t="shared" si="0"/>
        <v>0</v>
      </c>
      <c r="F25" s="167" t="e">
        <f>E25*'Stap 2 Gegevens aanvullen'!$E$14</f>
        <v>#VALUE!</v>
      </c>
      <c r="G25" s="164" t="e">
        <f t="shared" si="1"/>
        <v>#VALUE!</v>
      </c>
    </row>
    <row r="26" spans="2:7">
      <c r="B26" s="149" t="s">
        <v>2982</v>
      </c>
      <c r="C26" s="154">
        <f>IFERROR(INDEX('Ingeschatte kosten'!$B$21:$B$33, MATCH(INDEX('Ingeschatte kosten'!A$21:A$33, MATCH('Stap 5 Hoppin infra'!B26,'Ingeschatte kosten'!A$21:A$33, 0)),'Ingeschatte kosten'!A$21:A$33, 0)),"Fout")</f>
        <v>0</v>
      </c>
      <c r="D26" s="158"/>
      <c r="E26" s="162">
        <f t="shared" si="0"/>
        <v>0</v>
      </c>
      <c r="F26" s="167" t="e">
        <f>E26*'Stap 2 Gegevens aanvullen'!$E$14</f>
        <v>#VALUE!</v>
      </c>
      <c r="G26" s="164" t="e">
        <f t="shared" si="1"/>
        <v>#VALUE!</v>
      </c>
    </row>
    <row r="27" spans="2:7">
      <c r="B27" s="150" t="s">
        <v>3065</v>
      </c>
      <c r="C27" s="155"/>
      <c r="D27" s="159"/>
      <c r="E27" s="162">
        <f t="shared" si="0"/>
        <v>0</v>
      </c>
      <c r="F27" s="167" t="e">
        <f>E27*'Stap 2 Gegevens aanvullen'!$E$14</f>
        <v>#VALUE!</v>
      </c>
      <c r="G27" s="164" t="e">
        <f t="shared" si="1"/>
        <v>#VALUE!</v>
      </c>
    </row>
    <row r="28" spans="2:7">
      <c r="B28" s="150" t="s">
        <v>3065</v>
      </c>
      <c r="C28" s="155"/>
      <c r="D28" s="159"/>
      <c r="E28" s="162">
        <f t="shared" si="0"/>
        <v>0</v>
      </c>
      <c r="F28" s="167" t="e">
        <f>E28*'Stap 2 Gegevens aanvullen'!$E$14</f>
        <v>#VALUE!</v>
      </c>
      <c r="G28" s="164" t="e">
        <f t="shared" si="1"/>
        <v>#VALUE!</v>
      </c>
    </row>
    <row r="29" spans="2:7">
      <c r="B29" s="150" t="s">
        <v>3065</v>
      </c>
      <c r="C29" s="155"/>
      <c r="D29" s="159"/>
      <c r="E29" s="162">
        <f t="shared" si="0"/>
        <v>0</v>
      </c>
      <c r="F29" s="167" t="e">
        <f>E29*'Stap 2 Gegevens aanvullen'!$E$14</f>
        <v>#VALUE!</v>
      </c>
      <c r="G29" s="164" t="e">
        <f t="shared" si="1"/>
        <v>#VALUE!</v>
      </c>
    </row>
    <row r="30" spans="2:7">
      <c r="B30" s="150" t="s">
        <v>3065</v>
      </c>
      <c r="C30" s="155"/>
      <c r="D30" s="159"/>
      <c r="E30" s="162">
        <f t="shared" si="0"/>
        <v>0</v>
      </c>
      <c r="F30" s="167" t="e">
        <f>E30*'Stap 2 Gegevens aanvullen'!$E$14</f>
        <v>#VALUE!</v>
      </c>
      <c r="G30" s="164" t="e">
        <f t="shared" si="1"/>
        <v>#VALUE!</v>
      </c>
    </row>
    <row r="31" spans="2:7">
      <c r="B31" s="150" t="s">
        <v>3065</v>
      </c>
      <c r="C31" s="155"/>
      <c r="D31" s="159"/>
      <c r="E31" s="162">
        <f t="shared" si="0"/>
        <v>0</v>
      </c>
      <c r="F31" s="167" t="e">
        <f>E31*'Stap 2 Gegevens aanvullen'!$E$14</f>
        <v>#VALUE!</v>
      </c>
      <c r="G31" s="164" t="e">
        <f t="shared" si="1"/>
        <v>#VALUE!</v>
      </c>
    </row>
    <row r="32" spans="2:7" ht="13.8" thickBot="1">
      <c r="B32" s="151" t="s">
        <v>3065</v>
      </c>
      <c r="C32" s="156"/>
      <c r="D32" s="160"/>
      <c r="E32" s="163">
        <f t="shared" si="0"/>
        <v>0</v>
      </c>
      <c r="F32" s="168" t="e">
        <f>E32*'Stap 2 Gegevens aanvullen'!$E$14</f>
        <v>#VALUE!</v>
      </c>
      <c r="G32" s="165" t="e">
        <f t="shared" si="1"/>
        <v>#VALUE!</v>
      </c>
    </row>
    <row r="33" spans="2:7" ht="13.8" thickBot="1">
      <c r="B33" s="47"/>
      <c r="C33" s="48"/>
      <c r="D33" s="50"/>
      <c r="E33" s="53"/>
      <c r="F33" s="169"/>
      <c r="G33" s="35"/>
    </row>
    <row r="34" spans="2:7">
      <c r="B34" s="170" t="s">
        <v>3023</v>
      </c>
      <c r="C34" s="172"/>
      <c r="D34" s="175"/>
      <c r="E34" s="177">
        <f t="shared" si="0"/>
        <v>0</v>
      </c>
      <c r="F34" s="179" t="e">
        <f>E34*'Stap 2 Gegevens aanvullen'!$E$14</f>
        <v>#VALUE!</v>
      </c>
      <c r="G34" s="178" t="e">
        <f t="shared" si="1"/>
        <v>#VALUE!</v>
      </c>
    </row>
    <row r="35" spans="2:7">
      <c r="B35" s="171" t="s">
        <v>3015</v>
      </c>
      <c r="C35" s="154">
        <f>IFERROR(INDEX('Ingeschatte kosten'!$B$35:$B$42, MATCH(INDEX('Ingeschatte kosten'!A$35:A$42, MATCH('Stap 5 Hoppin infra'!B35,'Ingeschatte kosten'!A$35:A$42, 0)),'Ingeschatte kosten'!A$35:A$42, 0)),"Fout")</f>
        <v>0</v>
      </c>
      <c r="D35" s="158"/>
      <c r="E35" s="162">
        <f t="shared" si="0"/>
        <v>0</v>
      </c>
      <c r="F35" s="167" t="e">
        <f>E35*'Stap 2 Gegevens aanvullen'!$E$14</f>
        <v>#VALUE!</v>
      </c>
      <c r="G35" s="164" t="e">
        <f t="shared" si="1"/>
        <v>#VALUE!</v>
      </c>
    </row>
    <row r="36" spans="2:7">
      <c r="B36" s="171" t="s">
        <v>3015</v>
      </c>
      <c r="C36" s="154">
        <f>IFERROR(INDEX('Ingeschatte kosten'!$B$35:$B$42, MATCH(INDEX('Ingeschatte kosten'!A$35:A$42, MATCH('Stap 5 Hoppin infra'!B36,'Ingeschatte kosten'!A$35:A$42, 0)),'Ingeschatte kosten'!A$35:A$42, 0)),"Fout")</f>
        <v>0</v>
      </c>
      <c r="D36" s="158"/>
      <c r="E36" s="162">
        <f t="shared" si="0"/>
        <v>0</v>
      </c>
      <c r="F36" s="167" t="e">
        <f>E36*'Stap 2 Gegevens aanvullen'!$E$14</f>
        <v>#VALUE!</v>
      </c>
      <c r="G36" s="164" t="e">
        <f t="shared" si="1"/>
        <v>#VALUE!</v>
      </c>
    </row>
    <row r="37" spans="2:7">
      <c r="B37" s="171" t="s">
        <v>3015</v>
      </c>
      <c r="C37" s="154">
        <f>IFERROR(INDEX('Ingeschatte kosten'!$B$35:$B$42, MATCH(INDEX('Ingeschatte kosten'!A$35:A$42, MATCH('Stap 5 Hoppin infra'!B37,'Ingeschatte kosten'!A$35:A$42, 0)),'Ingeschatte kosten'!A$35:A$42, 0)),"Fout")</f>
        <v>0</v>
      </c>
      <c r="D37" s="158"/>
      <c r="E37" s="162">
        <f t="shared" si="0"/>
        <v>0</v>
      </c>
      <c r="F37" s="167" t="e">
        <f>E37*'Stap 2 Gegevens aanvullen'!$E$14</f>
        <v>#VALUE!</v>
      </c>
      <c r="G37" s="164" t="e">
        <f t="shared" si="1"/>
        <v>#VALUE!</v>
      </c>
    </row>
    <row r="38" spans="2:7">
      <c r="B38" s="171" t="s">
        <v>3015</v>
      </c>
      <c r="C38" s="154">
        <f>IFERROR(INDEX('Ingeschatte kosten'!$B$35:$B$42, MATCH(INDEX('Ingeschatte kosten'!A$35:A$42, MATCH('Stap 5 Hoppin infra'!B38,'Ingeschatte kosten'!A$35:A$42, 0)),'Ingeschatte kosten'!A$35:A$42, 0)),"Fout")</f>
        <v>0</v>
      </c>
      <c r="D38" s="158"/>
      <c r="E38" s="162">
        <f t="shared" si="0"/>
        <v>0</v>
      </c>
      <c r="F38" s="167" t="e">
        <f>E38*'Stap 2 Gegevens aanvullen'!$E$14</f>
        <v>#VALUE!</v>
      </c>
      <c r="G38" s="164" t="e">
        <f t="shared" si="1"/>
        <v>#VALUE!</v>
      </c>
    </row>
    <row r="39" spans="2:7">
      <c r="B39" s="171" t="s">
        <v>3015</v>
      </c>
      <c r="C39" s="154">
        <f>IFERROR(INDEX('Ingeschatte kosten'!$B$35:$B$42, MATCH(INDEX('Ingeschatte kosten'!A$35:A$42, MATCH('Stap 5 Hoppin infra'!B39,'Ingeschatte kosten'!A$35:A$42, 0)),'Ingeschatte kosten'!A$35:A$42, 0)),"Fout")</f>
        <v>0</v>
      </c>
      <c r="D39" s="158"/>
      <c r="E39" s="162">
        <f t="shared" si="0"/>
        <v>0</v>
      </c>
      <c r="F39" s="167" t="e">
        <f>E39*'Stap 2 Gegevens aanvullen'!$E$14</f>
        <v>#VALUE!</v>
      </c>
      <c r="G39" s="164" t="e">
        <f t="shared" si="1"/>
        <v>#VALUE!</v>
      </c>
    </row>
    <row r="40" spans="2:7">
      <c r="B40" s="171" t="s">
        <v>3015</v>
      </c>
      <c r="C40" s="154">
        <f>IFERROR(INDEX('Ingeschatte kosten'!$B$35:$B$42, MATCH(INDEX('Ingeschatte kosten'!A$35:A$42, MATCH('Stap 5 Hoppin infra'!B40,'Ingeschatte kosten'!A$35:A$42, 0)),'Ingeschatte kosten'!A$35:A$42, 0)),"Fout")</f>
        <v>0</v>
      </c>
      <c r="D40" s="158"/>
      <c r="E40" s="162">
        <f t="shared" si="0"/>
        <v>0</v>
      </c>
      <c r="F40" s="167" t="e">
        <f>E40*'Stap 2 Gegevens aanvullen'!$E$14</f>
        <v>#VALUE!</v>
      </c>
      <c r="G40" s="164" t="e">
        <f t="shared" si="1"/>
        <v>#VALUE!</v>
      </c>
    </row>
    <row r="41" spans="2:7">
      <c r="B41" s="171" t="s">
        <v>3015</v>
      </c>
      <c r="C41" s="154">
        <f>IFERROR(INDEX('Ingeschatte kosten'!$B$35:$B$42, MATCH(INDEX('Ingeschatte kosten'!A$35:A$42, MATCH('Stap 5 Hoppin infra'!B41,'Ingeschatte kosten'!A$35:A$42, 0)),'Ingeschatte kosten'!A$35:A$42, 0)),"Fout")</f>
        <v>0</v>
      </c>
      <c r="D41" s="158"/>
      <c r="E41" s="162">
        <f t="shared" si="0"/>
        <v>0</v>
      </c>
      <c r="F41" s="167" t="e">
        <f>E41*'Stap 2 Gegevens aanvullen'!$E$14</f>
        <v>#VALUE!</v>
      </c>
      <c r="G41" s="164" t="e">
        <f t="shared" si="1"/>
        <v>#VALUE!</v>
      </c>
    </row>
    <row r="42" spans="2:7">
      <c r="B42" s="171" t="s">
        <v>3015</v>
      </c>
      <c r="C42" s="154">
        <f>IFERROR(INDEX('Ingeschatte kosten'!$B$35:$B$42, MATCH(INDEX('Ingeschatte kosten'!A$35:A$42, MATCH('Stap 5 Hoppin infra'!B42,'Ingeschatte kosten'!A$35:A$42, 0)),'Ingeschatte kosten'!A$35:A$42, 0)),"Fout")</f>
        <v>0</v>
      </c>
      <c r="D42" s="158"/>
      <c r="E42" s="162">
        <f t="shared" si="0"/>
        <v>0</v>
      </c>
      <c r="F42" s="167" t="e">
        <f>E42*'Stap 2 Gegevens aanvullen'!$E$14</f>
        <v>#VALUE!</v>
      </c>
      <c r="G42" s="164" t="e">
        <f t="shared" si="1"/>
        <v>#VALUE!</v>
      </c>
    </row>
    <row r="43" spans="2:7">
      <c r="B43" s="171" t="s">
        <v>3015</v>
      </c>
      <c r="C43" s="154">
        <f>IFERROR(INDEX('Ingeschatte kosten'!$B$35:$B$42, MATCH(INDEX('Ingeschatte kosten'!A$35:A$42, MATCH('Stap 5 Hoppin infra'!B43,'Ingeschatte kosten'!A$35:A$42, 0)),'Ingeschatte kosten'!A$35:A$42, 0)),"Fout")</f>
        <v>0</v>
      </c>
      <c r="D43" s="158"/>
      <c r="E43" s="162">
        <f t="shared" si="0"/>
        <v>0</v>
      </c>
      <c r="F43" s="167" t="e">
        <f>E43*'Stap 2 Gegevens aanvullen'!$E$14</f>
        <v>#VALUE!</v>
      </c>
      <c r="G43" s="164" t="e">
        <f t="shared" si="1"/>
        <v>#VALUE!</v>
      </c>
    </row>
    <row r="44" spans="2:7">
      <c r="B44" s="171" t="s">
        <v>3015</v>
      </c>
      <c r="C44" s="154">
        <f>IFERROR(INDEX('Ingeschatte kosten'!$B$35:$B$42, MATCH(INDEX('Ingeschatte kosten'!A$35:A$42, MATCH('Stap 5 Hoppin infra'!B44,'Ingeschatte kosten'!A$35:A$42, 0)),'Ingeschatte kosten'!A$35:A$42, 0)),"Fout")</f>
        <v>0</v>
      </c>
      <c r="D44" s="158"/>
      <c r="E44" s="162">
        <f t="shared" si="0"/>
        <v>0</v>
      </c>
      <c r="F44" s="167" t="e">
        <f>E44*'Stap 2 Gegevens aanvullen'!$E$14</f>
        <v>#VALUE!</v>
      </c>
      <c r="G44" s="164" t="e">
        <f t="shared" si="1"/>
        <v>#VALUE!</v>
      </c>
    </row>
    <row r="45" spans="2:7">
      <c r="B45" s="171" t="s">
        <v>3015</v>
      </c>
      <c r="C45" s="154">
        <f>IFERROR(INDEX('Ingeschatte kosten'!$B$35:$B$42, MATCH(INDEX('Ingeschatte kosten'!A$35:A$42, MATCH('Stap 5 Hoppin infra'!B45,'Ingeschatte kosten'!A$35:A$42, 0)),'Ingeschatte kosten'!A$35:A$42, 0)),"Fout")</f>
        <v>0</v>
      </c>
      <c r="D45" s="158"/>
      <c r="E45" s="162">
        <f t="shared" si="0"/>
        <v>0</v>
      </c>
      <c r="F45" s="167" t="e">
        <f>E45*'Stap 2 Gegevens aanvullen'!$E$14</f>
        <v>#VALUE!</v>
      </c>
      <c r="G45" s="164" t="e">
        <f t="shared" si="1"/>
        <v>#VALUE!</v>
      </c>
    </row>
    <row r="46" spans="2:7">
      <c r="B46" s="171" t="s">
        <v>3015</v>
      </c>
      <c r="C46" s="154">
        <f>IFERROR(INDEX('Ingeschatte kosten'!$B$35:$B$42, MATCH(INDEX('Ingeschatte kosten'!A$35:A$42, MATCH('Stap 5 Hoppin infra'!B46,'Ingeschatte kosten'!A$35:A$42, 0)),'Ingeschatte kosten'!A$35:A$42, 0)),"Fout")</f>
        <v>0</v>
      </c>
      <c r="D46" s="158"/>
      <c r="E46" s="162">
        <f t="shared" si="0"/>
        <v>0</v>
      </c>
      <c r="F46" s="167" t="e">
        <f>E46*'Stap 2 Gegevens aanvullen'!$E$14</f>
        <v>#VALUE!</v>
      </c>
      <c r="G46" s="164" t="e">
        <f t="shared" si="1"/>
        <v>#VALUE!</v>
      </c>
    </row>
    <row r="47" spans="2:7">
      <c r="B47" s="150" t="s">
        <v>3065</v>
      </c>
      <c r="C47" s="173"/>
      <c r="D47" s="158"/>
      <c r="E47" s="162">
        <f t="shared" si="0"/>
        <v>0</v>
      </c>
      <c r="F47" s="167" t="e">
        <f>E47*'Stap 2 Gegevens aanvullen'!$E$14</f>
        <v>#VALUE!</v>
      </c>
      <c r="G47" s="164" t="e">
        <f t="shared" si="1"/>
        <v>#VALUE!</v>
      </c>
    </row>
    <row r="48" spans="2:7">
      <c r="B48" s="150" t="s">
        <v>3065</v>
      </c>
      <c r="C48" s="173"/>
      <c r="D48" s="158"/>
      <c r="E48" s="162">
        <f t="shared" si="0"/>
        <v>0</v>
      </c>
      <c r="F48" s="167" t="e">
        <f>E48*'Stap 2 Gegevens aanvullen'!$E$14</f>
        <v>#VALUE!</v>
      </c>
      <c r="G48" s="164" t="e">
        <f t="shared" si="1"/>
        <v>#VALUE!</v>
      </c>
    </row>
    <row r="49" spans="2:7">
      <c r="B49" s="150" t="s">
        <v>3065</v>
      </c>
      <c r="C49" s="173"/>
      <c r="D49" s="158"/>
      <c r="E49" s="162">
        <f t="shared" si="0"/>
        <v>0</v>
      </c>
      <c r="F49" s="167" t="e">
        <f>E49*'Stap 2 Gegevens aanvullen'!$E$14</f>
        <v>#VALUE!</v>
      </c>
      <c r="G49" s="164" t="e">
        <f t="shared" si="1"/>
        <v>#VALUE!</v>
      </c>
    </row>
    <row r="50" spans="2:7">
      <c r="B50" s="150" t="s">
        <v>3065</v>
      </c>
      <c r="C50" s="173"/>
      <c r="D50" s="158"/>
      <c r="E50" s="162">
        <f t="shared" si="0"/>
        <v>0</v>
      </c>
      <c r="F50" s="167" t="e">
        <f>E50*'Stap 2 Gegevens aanvullen'!$E$14</f>
        <v>#VALUE!</v>
      </c>
      <c r="G50" s="164" t="e">
        <f t="shared" si="1"/>
        <v>#VALUE!</v>
      </c>
    </row>
    <row r="51" spans="2:7">
      <c r="B51" s="150" t="s">
        <v>3065</v>
      </c>
      <c r="C51" s="173"/>
      <c r="D51" s="158"/>
      <c r="E51" s="162">
        <f t="shared" si="0"/>
        <v>0</v>
      </c>
      <c r="F51" s="167" t="e">
        <f>E51*'Stap 2 Gegevens aanvullen'!$E$14</f>
        <v>#VALUE!</v>
      </c>
      <c r="G51" s="164" t="e">
        <f t="shared" si="1"/>
        <v>#VALUE!</v>
      </c>
    </row>
    <row r="52" spans="2:7" ht="13.8" thickBot="1">
      <c r="B52" s="151" t="s">
        <v>3065</v>
      </c>
      <c r="C52" s="174"/>
      <c r="D52" s="176"/>
      <c r="E52" s="163">
        <f t="shared" si="0"/>
        <v>0</v>
      </c>
      <c r="F52" s="168" t="e">
        <f>E52*'Stap 2 Gegevens aanvullen'!$E$14</f>
        <v>#VALUE!</v>
      </c>
      <c r="G52" s="165" t="e">
        <f t="shared" si="1"/>
        <v>#VALUE!</v>
      </c>
    </row>
    <row r="53" spans="2:7" ht="13.8" thickBot="1">
      <c r="B53" s="30"/>
      <c r="C53" s="49"/>
      <c r="D53" s="51"/>
      <c r="E53" s="53"/>
      <c r="F53" s="169"/>
      <c r="G53" s="35"/>
    </row>
    <row r="54" spans="2:7">
      <c r="B54" s="170" t="s">
        <v>3024</v>
      </c>
      <c r="C54" s="153"/>
      <c r="D54" s="157"/>
      <c r="E54" s="177">
        <f t="shared" si="0"/>
        <v>0</v>
      </c>
      <c r="F54" s="224"/>
      <c r="G54" s="178">
        <f>E54</f>
        <v>0</v>
      </c>
    </row>
    <row r="55" spans="2:7">
      <c r="B55" s="180" t="s">
        <v>2983</v>
      </c>
      <c r="C55" s="154">
        <f>IFERROR(INDEX('Ingeschatte kosten'!$B$44:$B$49, MATCH(INDEX('Ingeschatte kosten'!A$44:A$49, MATCH('Stap 5 Hoppin infra'!B55,'Ingeschatte kosten'!A$44:A$49, 0)),'Ingeschatte kosten'!A$44:A$49, 0)),"Fout")</f>
        <v>0</v>
      </c>
      <c r="D55" s="158"/>
      <c r="E55" s="162">
        <f t="shared" si="0"/>
        <v>0</v>
      </c>
      <c r="F55" s="225"/>
      <c r="G55" s="164">
        <f>E55</f>
        <v>0</v>
      </c>
    </row>
    <row r="56" spans="2:7">
      <c r="B56" s="180" t="s">
        <v>2983</v>
      </c>
      <c r="C56" s="154">
        <f>IFERROR(INDEX('Ingeschatte kosten'!$B$44:$B$49, MATCH(INDEX('Ingeschatte kosten'!A$44:A$49, MATCH('Stap 5 Hoppin infra'!B56,'Ingeschatte kosten'!A$44:A$49, 0)),'Ingeschatte kosten'!A$44:A$49, 0)),"Fout")</f>
        <v>0</v>
      </c>
      <c r="D56" s="158"/>
      <c r="E56" s="162">
        <f t="shared" si="0"/>
        <v>0</v>
      </c>
      <c r="F56" s="225"/>
      <c r="G56" s="164">
        <f t="shared" ref="G56:G65" si="2">E56</f>
        <v>0</v>
      </c>
    </row>
    <row r="57" spans="2:7">
      <c r="B57" s="180" t="s">
        <v>2983</v>
      </c>
      <c r="C57" s="154">
        <f>IFERROR(INDEX('Ingeschatte kosten'!$B$44:$B$49, MATCH(INDEX('Ingeschatte kosten'!A$44:A$49, MATCH('Stap 5 Hoppin infra'!B57,'Ingeschatte kosten'!A$44:A$49, 0)),'Ingeschatte kosten'!A$44:A$49, 0)),"Fout")</f>
        <v>0</v>
      </c>
      <c r="D57" s="158"/>
      <c r="E57" s="162">
        <f t="shared" si="0"/>
        <v>0</v>
      </c>
      <c r="F57" s="225"/>
      <c r="G57" s="164">
        <f t="shared" si="2"/>
        <v>0</v>
      </c>
    </row>
    <row r="58" spans="2:7">
      <c r="B58" s="180" t="s">
        <v>2983</v>
      </c>
      <c r="C58" s="154">
        <f>IFERROR(INDEX('Ingeschatte kosten'!$B$44:$B$49, MATCH(INDEX('Ingeschatte kosten'!A$44:A$49, MATCH('Stap 5 Hoppin infra'!B58,'Ingeschatte kosten'!A$44:A$49, 0)),'Ingeschatte kosten'!A$44:A$49, 0)),"Fout")</f>
        <v>0</v>
      </c>
      <c r="D58" s="158"/>
      <c r="E58" s="162">
        <f t="shared" si="0"/>
        <v>0</v>
      </c>
      <c r="F58" s="225"/>
      <c r="G58" s="164">
        <f t="shared" si="2"/>
        <v>0</v>
      </c>
    </row>
    <row r="59" spans="2:7">
      <c r="B59" s="180" t="s">
        <v>2983</v>
      </c>
      <c r="C59" s="154">
        <f>IFERROR(INDEX('Ingeschatte kosten'!$B$44:$B$49, MATCH(INDEX('Ingeschatte kosten'!A$44:A$49, MATCH('Stap 5 Hoppin infra'!B59,'Ingeschatte kosten'!A$44:A$49, 0)),'Ingeschatte kosten'!A$44:A$49, 0)),"Fout")</f>
        <v>0</v>
      </c>
      <c r="D59" s="158"/>
      <c r="E59" s="162">
        <f t="shared" si="0"/>
        <v>0</v>
      </c>
      <c r="F59" s="225"/>
      <c r="G59" s="164">
        <f t="shared" si="2"/>
        <v>0</v>
      </c>
    </row>
    <row r="60" spans="2:7">
      <c r="B60" s="180" t="s">
        <v>2983</v>
      </c>
      <c r="C60" s="154">
        <f>IFERROR(INDEX('Ingeschatte kosten'!$B$44:$B$49, MATCH(INDEX('Ingeschatte kosten'!A$44:A$49, MATCH('Stap 5 Hoppin infra'!B60,'Ingeschatte kosten'!A$44:A$49, 0)),'Ingeschatte kosten'!A$44:A$49, 0)),"Fout")</f>
        <v>0</v>
      </c>
      <c r="D60" s="158"/>
      <c r="E60" s="162">
        <f t="shared" si="0"/>
        <v>0</v>
      </c>
      <c r="F60" s="225"/>
      <c r="G60" s="164">
        <f t="shared" si="2"/>
        <v>0</v>
      </c>
    </row>
    <row r="61" spans="2:7">
      <c r="B61" s="180" t="s">
        <v>2983</v>
      </c>
      <c r="C61" s="154">
        <f>IFERROR(INDEX('Ingeschatte kosten'!$B$44:$B$49, MATCH(INDEX('Ingeschatte kosten'!A$44:A$49, MATCH('Stap 5 Hoppin infra'!B61,'Ingeschatte kosten'!A$44:A$49, 0)),'Ingeschatte kosten'!A$44:A$49, 0)),"Fout")</f>
        <v>0</v>
      </c>
      <c r="D61" s="158"/>
      <c r="E61" s="162">
        <f t="shared" si="0"/>
        <v>0</v>
      </c>
      <c r="F61" s="225"/>
      <c r="G61" s="164">
        <f t="shared" si="2"/>
        <v>0</v>
      </c>
    </row>
    <row r="62" spans="2:7">
      <c r="B62" s="150" t="s">
        <v>3066</v>
      </c>
      <c r="C62" s="173"/>
      <c r="D62" s="158"/>
      <c r="E62" s="162">
        <f t="shared" si="0"/>
        <v>0</v>
      </c>
      <c r="F62" s="225"/>
      <c r="G62" s="164">
        <f t="shared" si="2"/>
        <v>0</v>
      </c>
    </row>
    <row r="63" spans="2:7">
      <c r="B63" s="150" t="s">
        <v>3066</v>
      </c>
      <c r="C63" s="173"/>
      <c r="D63" s="158"/>
      <c r="E63" s="162">
        <f t="shared" si="0"/>
        <v>0</v>
      </c>
      <c r="F63" s="225"/>
      <c r="G63" s="164">
        <f t="shared" si="2"/>
        <v>0</v>
      </c>
    </row>
    <row r="64" spans="2:7">
      <c r="B64" s="150" t="s">
        <v>3066</v>
      </c>
      <c r="C64" s="173"/>
      <c r="D64" s="158"/>
      <c r="E64" s="162">
        <f t="shared" si="0"/>
        <v>0</v>
      </c>
      <c r="F64" s="225"/>
      <c r="G64" s="164">
        <f t="shared" si="2"/>
        <v>0</v>
      </c>
    </row>
    <row r="65" spans="2:7">
      <c r="B65" s="150" t="s">
        <v>3066</v>
      </c>
      <c r="C65" s="173"/>
      <c r="D65" s="158"/>
      <c r="E65" s="162">
        <f t="shared" si="0"/>
        <v>0</v>
      </c>
      <c r="F65" s="225"/>
      <c r="G65" s="164">
        <f t="shared" si="2"/>
        <v>0</v>
      </c>
    </row>
    <row r="66" spans="2:7" ht="13.8" thickBot="1">
      <c r="B66" s="150" t="s">
        <v>3066</v>
      </c>
      <c r="C66" s="174"/>
      <c r="D66" s="176"/>
      <c r="E66" s="163">
        <f t="shared" si="0"/>
        <v>0</v>
      </c>
      <c r="F66" s="226"/>
      <c r="G66" s="165">
        <f>E66</f>
        <v>0</v>
      </c>
    </row>
    <row r="67" spans="2:7">
      <c r="D67" s="52"/>
    </row>
    <row r="68" spans="2:7">
      <c r="D68" s="52"/>
    </row>
    <row r="69" spans="2:7">
      <c r="D69" s="52"/>
    </row>
    <row r="70" spans="2:7">
      <c r="D70" s="52"/>
    </row>
    <row r="71" spans="2:7">
      <c r="D71" s="52"/>
    </row>
    <row r="72" spans="2:7">
      <c r="D72" s="52"/>
    </row>
    <row r="73" spans="2:7">
      <c r="D73" s="52"/>
    </row>
    <row r="74" spans="2:7">
      <c r="D74" s="52"/>
    </row>
    <row r="75" spans="2:7">
      <c r="D75" s="52"/>
    </row>
    <row r="76" spans="2:7">
      <c r="D76" s="52"/>
    </row>
    <row r="77" spans="2:7">
      <c r="D77" s="52"/>
    </row>
    <row r="78" spans="2:7">
      <c r="D78" s="52"/>
    </row>
    <row r="79" spans="2:7">
      <c r="D79" s="52"/>
    </row>
    <row r="80" spans="2:7">
      <c r="D80" s="52"/>
    </row>
    <row r="81" spans="4:4">
      <c r="D81" s="52"/>
    </row>
  </sheetData>
  <mergeCells count="3">
    <mergeCell ref="F4:F5"/>
    <mergeCell ref="G4:G5"/>
    <mergeCell ref="B1:G2"/>
  </mergeCells>
  <dataValidations count="1">
    <dataValidation allowBlank="1" showErrorMessage="1" sqref="E6:E9" xr:uid="{B70435B5-91A4-427C-8517-E1A4FB69E548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E718570-25A9-4967-AC4C-4E075BFB4F0C}">
          <x14:formula1>
            <xm:f>'Ingeschatte kosten'!$A$35:$A$42</xm:f>
          </x14:formula1>
          <xm:sqref>B35:B46</xm:sqref>
        </x14:dataValidation>
        <x14:dataValidation type="list" allowBlank="1" showInputMessage="1" showErrorMessage="1" xr:uid="{DBBD8FA0-028B-4962-99C8-1C288DE32812}">
          <x14:formula1>
            <xm:f>'Ingeschatte kosten'!$A$21:$A$33</xm:f>
          </x14:formula1>
          <xm:sqref>B11:B26</xm:sqref>
        </x14:dataValidation>
        <x14:dataValidation type="list" allowBlank="1" showInputMessage="1" showErrorMessage="1" xr:uid="{B27EC756-F3F4-4CE9-B6A5-3B938FD22A1E}">
          <x14:formula1>
            <xm:f>'Ingeschatte kosten'!$A$44:$A$49</xm:f>
          </x14:formula1>
          <xm:sqref>B55:B61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14"/>
  <sheetViews>
    <sheetView topLeftCell="A6" zoomScale="90" zoomScaleNormal="130" workbookViewId="0">
      <selection activeCell="E35" sqref="E35"/>
    </sheetView>
  </sheetViews>
  <sheetFormatPr defaultColWidth="12.5546875" defaultRowHeight="15" customHeight="1"/>
  <cols>
    <col min="1" max="1" width="39.44140625" bestFit="1" customWidth="1"/>
    <col min="2" max="2" width="17.44140625" customWidth="1"/>
    <col min="3" max="3" width="38" customWidth="1"/>
    <col min="4" max="4" width="21.88671875" customWidth="1"/>
    <col min="5" max="5" width="15.88671875" customWidth="1"/>
    <col min="6" max="6" width="29.44140625" customWidth="1"/>
    <col min="7" max="7" width="16.88671875" customWidth="1"/>
    <col min="8" max="8" width="27.44140625" customWidth="1"/>
    <col min="9" max="9" width="36.44140625" customWidth="1"/>
    <col min="10" max="10" width="15.88671875" customWidth="1"/>
  </cols>
  <sheetData>
    <row r="1" spans="1:30" ht="15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30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30" ht="15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30" ht="13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30" ht="13.2">
      <c r="A5" s="1"/>
      <c r="B5" s="11"/>
      <c r="C5" s="11"/>
      <c r="D5" s="11"/>
      <c r="E5" s="11"/>
      <c r="F5" s="11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30" ht="15.75" customHeight="1">
      <c r="A6" s="1"/>
      <c r="B6" s="11"/>
      <c r="C6" s="11"/>
      <c r="D6" s="11"/>
      <c r="E6" s="11"/>
      <c r="F6" s="11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3.2">
      <c r="A7" s="1"/>
      <c r="B7" s="11"/>
      <c r="C7" s="11"/>
      <c r="D7" s="11"/>
      <c r="E7" s="11"/>
      <c r="F7" s="11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 customHeight="1">
      <c r="A8" s="1"/>
      <c r="B8" s="11"/>
      <c r="C8" s="11"/>
      <c r="D8" s="11"/>
      <c r="E8" s="11"/>
      <c r="F8" s="11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 customHeight="1">
      <c r="A9" s="1"/>
      <c r="B9" s="11"/>
      <c r="C9" s="11"/>
      <c r="D9" s="11"/>
      <c r="E9" s="11"/>
      <c r="F9" s="11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29" customFormat="1" ht="15.75" customHeight="1">
      <c r="A10" s="1"/>
      <c r="B10" s="11"/>
      <c r="C10" s="11"/>
      <c r="D10" s="11"/>
      <c r="E10" s="11"/>
      <c r="F10" s="11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30" ht="15.75" customHeight="1">
      <c r="B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30" ht="15.75" customHeight="1"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30" s="29" customFormat="1" ht="15.75" customHeight="1">
      <c r="A13"/>
      <c r="B13" s="376" t="s">
        <v>10</v>
      </c>
      <c r="C13" s="328"/>
      <c r="D13" s="328"/>
      <c r="E13" s="328"/>
      <c r="F1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30" ht="15.75" customHeight="1" thickBot="1">
      <c r="B14" s="328"/>
      <c r="C14" s="328"/>
      <c r="D14" s="328"/>
      <c r="E14" s="328"/>
      <c r="F14" s="16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30" ht="15.75" customHeight="1" thickTop="1">
      <c r="B15" s="4"/>
      <c r="C15" s="5"/>
      <c r="D15" s="5"/>
      <c r="E15" s="6"/>
      <c r="F15" s="16"/>
      <c r="G15" s="265"/>
      <c r="H15" s="265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30" ht="15.75" customHeight="1">
      <c r="B16" s="7"/>
      <c r="C16" s="8" t="s">
        <v>11</v>
      </c>
      <c r="D16" s="8"/>
      <c r="E16" s="9"/>
      <c r="F16" s="16"/>
      <c r="G16" s="265"/>
      <c r="H16" s="265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15.75" customHeight="1">
      <c r="B17" s="7"/>
      <c r="C17" s="10" t="s">
        <v>12</v>
      </c>
      <c r="D17" s="11">
        <f>SUM(('Stap 3 Grondwerken halte'!C14),('Stap 4 Halte-infrastructuur'!D10),('Stap 5 Hoppin infra'!E10))</f>
        <v>0</v>
      </c>
      <c r="E17" s="238"/>
      <c r="F17" s="266"/>
      <c r="G17" s="265"/>
      <c r="H17" s="265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15.75" customHeight="1">
      <c r="B18" s="7"/>
      <c r="C18" s="10" t="s">
        <v>3204</v>
      </c>
      <c r="D18" s="11">
        <f>'Stap 3 Grondwerken halte'!D14</f>
        <v>0</v>
      </c>
      <c r="E18" s="9"/>
      <c r="F18" s="16"/>
      <c r="G18" s="16"/>
      <c r="H18" s="265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ht="15.75" customHeight="1">
      <c r="B19" s="7"/>
      <c r="C19" s="10" t="s">
        <v>13</v>
      </c>
      <c r="D19" s="11">
        <f>'Stap 4 Halte-infrastructuur'!$E$10</f>
        <v>0</v>
      </c>
      <c r="E19" s="9"/>
      <c r="F19" s="16"/>
      <c r="G19" s="265"/>
      <c r="H19" s="265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ht="15.75" customHeight="1">
      <c r="B20" s="7"/>
      <c r="C20" s="10" t="s">
        <v>4</v>
      </c>
      <c r="D20" s="11" t="e">
        <f>'Stap 5 Hoppin infra'!F6</f>
        <v>#VALUE!</v>
      </c>
      <c r="E20" s="9"/>
      <c r="F20" s="16"/>
      <c r="G20" s="265"/>
      <c r="H20" s="265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ht="15.75" customHeight="1">
      <c r="B21" s="7"/>
      <c r="C21" s="10"/>
      <c r="D21" s="11"/>
      <c r="E21" s="9"/>
      <c r="F21" s="266"/>
      <c r="G21" s="265"/>
      <c r="H21" s="265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ht="15.75" customHeight="1">
      <c r="B22" s="7"/>
      <c r="C22" s="10" t="s">
        <v>14</v>
      </c>
      <c r="D22" s="11" t="e">
        <f>'Stap 5 Hoppin infra'!G6</f>
        <v>#VALUE!</v>
      </c>
      <c r="E22" s="9"/>
      <c r="F22" s="266"/>
      <c r="G22" s="265"/>
      <c r="H22" s="265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ht="15.75" customHeight="1">
      <c r="B23" s="7"/>
      <c r="C23" s="10" t="s">
        <v>15</v>
      </c>
      <c r="D23" s="12">
        <f>IFERROR(D22/D17,0)</f>
        <v>0</v>
      </c>
      <c r="E23" s="9"/>
      <c r="F23" s="266"/>
      <c r="G23" s="11"/>
      <c r="H23" s="11"/>
      <c r="I23" s="354"/>
      <c r="J23" s="328"/>
    </row>
    <row r="24" spans="1:18" ht="15.75" customHeight="1">
      <c r="B24" s="7"/>
      <c r="C24" s="10" t="s">
        <v>16</v>
      </c>
      <c r="D24" s="56">
        <f>1-D23</f>
        <v>1</v>
      </c>
      <c r="E24" s="9"/>
      <c r="F24" s="16"/>
      <c r="G24" s="11"/>
      <c r="H24" s="11"/>
      <c r="I24" s="354"/>
      <c r="J24" s="328"/>
    </row>
    <row r="25" spans="1:18" ht="15.75" customHeight="1" thickBot="1">
      <c r="B25" s="13"/>
      <c r="C25" s="14"/>
      <c r="D25" s="14"/>
      <c r="E25" s="15"/>
      <c r="F25" s="16"/>
      <c r="G25" s="11"/>
      <c r="H25" s="11"/>
      <c r="I25" s="354"/>
      <c r="J25" s="328"/>
    </row>
    <row r="26" spans="1:18" ht="15.75" customHeight="1" thickTop="1">
      <c r="F26" s="16"/>
      <c r="G26" s="11"/>
      <c r="H26" s="11"/>
      <c r="I26" s="354"/>
      <c r="J26" s="328"/>
    </row>
    <row r="27" spans="1:18" ht="15.75" customHeight="1">
      <c r="B27" s="377" t="s">
        <v>3312</v>
      </c>
      <c r="C27" s="377"/>
      <c r="D27" s="377"/>
      <c r="E27" s="377"/>
      <c r="F27" s="16"/>
      <c r="G27" s="11"/>
      <c r="H27" s="11"/>
      <c r="I27" s="354"/>
      <c r="J27" s="328"/>
    </row>
    <row r="28" spans="1:18" ht="15.75" customHeight="1">
      <c r="A28" s="3"/>
      <c r="B28" s="377"/>
      <c r="C28" s="377"/>
      <c r="D28" s="377"/>
      <c r="E28" s="377"/>
      <c r="F28" s="11"/>
      <c r="G28" s="11"/>
      <c r="H28" s="11"/>
      <c r="I28" s="354"/>
      <c r="J28" s="328"/>
    </row>
    <row r="29" spans="1:18" ht="15.75" customHeight="1">
      <c r="A29" s="3"/>
      <c r="B29" s="11"/>
      <c r="C29" s="11"/>
      <c r="D29" s="11"/>
      <c r="E29" s="11"/>
      <c r="F29" s="11"/>
      <c r="G29" s="11"/>
      <c r="H29" s="11"/>
      <c r="I29" s="354"/>
      <c r="J29" s="328"/>
    </row>
    <row r="30" spans="1:18" ht="15.75" customHeight="1">
      <c r="A30" s="3"/>
      <c r="B30" s="11"/>
      <c r="C30" s="11"/>
      <c r="D30" s="11"/>
      <c r="E30" s="11"/>
      <c r="F30" s="11"/>
      <c r="G30" s="11"/>
      <c r="H30" s="11"/>
      <c r="I30" s="354"/>
      <c r="J30" s="328"/>
    </row>
    <row r="31" spans="1:18" ht="15.75" customHeight="1">
      <c r="A31" s="1"/>
      <c r="B31" s="11"/>
      <c r="C31" s="11"/>
      <c r="D31" s="11"/>
      <c r="E31" s="11"/>
      <c r="F31" s="11"/>
      <c r="G31" s="11"/>
      <c r="H31" s="11"/>
      <c r="I31" s="354"/>
      <c r="J31" s="328"/>
    </row>
    <row r="32" spans="1:18" ht="15.75" customHeight="1">
      <c r="A32" s="1"/>
      <c r="B32" s="11"/>
      <c r="C32" s="11"/>
      <c r="D32" s="11"/>
      <c r="E32" s="11"/>
      <c r="F32" s="11"/>
      <c r="G32" s="11"/>
      <c r="H32" s="11"/>
      <c r="I32" s="354"/>
      <c r="J32" s="328"/>
    </row>
    <row r="33" spans="1:10" ht="15.75" customHeight="1">
      <c r="A33" s="1"/>
      <c r="B33" s="11"/>
      <c r="C33" s="11"/>
      <c r="D33" s="11"/>
      <c r="E33" s="11"/>
      <c r="F33" s="11"/>
      <c r="G33" s="11"/>
      <c r="H33" s="11"/>
      <c r="I33" s="354"/>
      <c r="J33" s="328"/>
    </row>
    <row r="34" spans="1:10" ht="15.75" customHeight="1">
      <c r="A34" s="1"/>
      <c r="B34" s="11"/>
      <c r="C34" s="11"/>
      <c r="D34" s="11"/>
      <c r="E34" s="11"/>
      <c r="F34" s="11"/>
      <c r="G34" s="11"/>
      <c r="H34" s="11"/>
      <c r="I34" s="354"/>
      <c r="J34" s="328"/>
    </row>
    <row r="35" spans="1:10" ht="15.75" customHeight="1">
      <c r="G35" s="11"/>
      <c r="H35" s="11"/>
      <c r="I35" s="354"/>
      <c r="J35" s="328"/>
    </row>
    <row r="36" spans="1:10" ht="15.75" customHeight="1">
      <c r="G36" s="11"/>
      <c r="H36" s="11"/>
      <c r="I36" s="354"/>
      <c r="J36" s="328"/>
    </row>
    <row r="37" spans="1:10" ht="15.75" customHeight="1">
      <c r="G37" s="11"/>
      <c r="H37" s="11"/>
      <c r="I37" s="354"/>
      <c r="J37" s="328"/>
    </row>
    <row r="38" spans="1:10" ht="15.75" customHeight="1">
      <c r="G38" s="11"/>
      <c r="H38" s="11"/>
      <c r="I38" s="354"/>
      <c r="J38" s="328"/>
    </row>
    <row r="39" spans="1:10" ht="15.75" customHeight="1">
      <c r="G39" s="11"/>
      <c r="H39" s="11"/>
      <c r="I39" s="354"/>
      <c r="J39" s="328"/>
    </row>
    <row r="40" spans="1:10" ht="15.75" customHeight="1">
      <c r="G40" s="11"/>
      <c r="H40" s="11"/>
      <c r="I40" s="354"/>
      <c r="J40" s="328"/>
    </row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customFormat="1" ht="15.75" customHeight="1"/>
    <row r="66" customFormat="1" ht="15.75" customHeight="1"/>
    <row r="67" customFormat="1" ht="15.75" customHeight="1"/>
    <row r="68" customFormat="1" ht="15.75" customHeight="1"/>
    <row r="69" customFormat="1" ht="15.75" customHeight="1"/>
    <row r="70" customFormat="1" ht="15.75" customHeight="1"/>
    <row r="71" customFormat="1" ht="15.75" customHeight="1"/>
    <row r="72" customFormat="1" ht="15.75" customHeight="1"/>
    <row r="73" customFormat="1" ht="15.75" customHeight="1"/>
    <row r="74" customFormat="1" ht="15.75" customHeight="1"/>
    <row r="75" customFormat="1" ht="15.75" customHeight="1"/>
    <row r="76" customFormat="1" ht="15.75" customHeight="1"/>
    <row r="77" customFormat="1" ht="15.75" customHeight="1"/>
    <row r="78" customFormat="1" ht="15.75" customHeight="1"/>
    <row r="79" customFormat="1" ht="15.75" customHeight="1"/>
    <row r="80" customFormat="1" ht="15.75" customHeight="1"/>
    <row r="81" customFormat="1" ht="15.75" customHeight="1"/>
    <row r="82" customFormat="1" ht="15.75" customHeight="1"/>
    <row r="83" customFormat="1" ht="15.75" customHeight="1"/>
    <row r="84" customFormat="1" ht="15.75" customHeight="1"/>
    <row r="85" customFormat="1" ht="15.75" customHeight="1"/>
    <row r="86" customFormat="1" ht="15.75" customHeight="1"/>
    <row r="87" customFormat="1" ht="15.75" customHeight="1"/>
    <row r="88" customFormat="1" ht="15.75" customHeight="1"/>
    <row r="89" customFormat="1" ht="15.75" customHeight="1"/>
    <row r="90" customFormat="1" ht="15.75" customHeight="1"/>
    <row r="91" customFormat="1" ht="15.75" customHeight="1"/>
    <row r="92" customFormat="1" ht="15.75" customHeight="1"/>
    <row r="93" customFormat="1" ht="15.75" customHeight="1"/>
    <row r="94" customFormat="1" ht="15.75" customHeight="1"/>
    <row r="95" customFormat="1" ht="15.75" customHeight="1"/>
    <row r="96" customFormat="1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  <row r="1001" customFormat="1" ht="15.75" customHeight="1"/>
    <row r="1002" customFormat="1" ht="15.75" customHeight="1"/>
    <row r="1003" customFormat="1" ht="15.75" customHeight="1"/>
    <row r="1004" customFormat="1" ht="15.75" customHeight="1"/>
    <row r="1005" customFormat="1" ht="15.75" customHeight="1"/>
    <row r="1006" customFormat="1" ht="15.75" customHeight="1"/>
    <row r="1007" customFormat="1" ht="15.75" customHeight="1"/>
    <row r="1008" customFormat="1" ht="15.75" customHeight="1"/>
    <row r="1009" customFormat="1" ht="15.75" customHeight="1"/>
    <row r="1010" customFormat="1" ht="15.75" customHeight="1"/>
    <row r="1011" customFormat="1" ht="15.75" customHeight="1"/>
    <row r="1012" customFormat="1" ht="15.75" customHeight="1"/>
    <row r="1013" customFormat="1" ht="15.75" customHeight="1"/>
    <row r="1014" customFormat="1" ht="15.75" customHeight="1"/>
  </sheetData>
  <mergeCells count="20">
    <mergeCell ref="I40:J40"/>
    <mergeCell ref="I35:J35"/>
    <mergeCell ref="I36:J36"/>
    <mergeCell ref="I37:J37"/>
    <mergeCell ref="I38:J38"/>
    <mergeCell ref="I39:J39"/>
    <mergeCell ref="B13:E14"/>
    <mergeCell ref="I31:J31"/>
    <mergeCell ref="I32:J32"/>
    <mergeCell ref="I33:J33"/>
    <mergeCell ref="I34:J34"/>
    <mergeCell ref="I23:J23"/>
    <mergeCell ref="I24:J24"/>
    <mergeCell ref="I25:J25"/>
    <mergeCell ref="I26:J26"/>
    <mergeCell ref="B27:E28"/>
    <mergeCell ref="I27:J27"/>
    <mergeCell ref="I28:J28"/>
    <mergeCell ref="I29:J29"/>
    <mergeCell ref="I30:J30"/>
  </mergeCells>
  <phoneticPr fontId="16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9A96A-F98B-44C5-8D34-E1B749A06638}">
  <dimension ref="A1:H49"/>
  <sheetViews>
    <sheetView zoomScale="70" zoomScaleNormal="70" workbookViewId="0">
      <selection activeCell="A29" sqref="A29"/>
    </sheetView>
  </sheetViews>
  <sheetFormatPr defaultRowHeight="13.2"/>
  <cols>
    <col min="1" max="1" width="75.109375" bestFit="1" customWidth="1"/>
    <col min="2" max="2" width="42.44140625" style="18" customWidth="1"/>
    <col min="3" max="3" width="64.5546875" style="18" bestFit="1" customWidth="1"/>
    <col min="4" max="4" width="12.44140625" bestFit="1" customWidth="1"/>
    <col min="5" max="5" width="64.5546875" bestFit="1" customWidth="1"/>
    <col min="6" max="6" width="12.44140625" bestFit="1" customWidth="1"/>
    <col min="7" max="7" width="64.5546875" bestFit="1" customWidth="1"/>
    <col min="8" max="8" width="12.44140625" bestFit="1" customWidth="1"/>
  </cols>
  <sheetData>
    <row r="1" spans="1:8" ht="13.8" thickBot="1"/>
    <row r="2" spans="1:8">
      <c r="A2" s="378" t="s">
        <v>3055</v>
      </c>
      <c r="B2" s="379"/>
      <c r="C2" s="380"/>
      <c r="D2" s="202"/>
      <c r="E2" s="203"/>
      <c r="F2" s="203"/>
      <c r="G2" s="203"/>
      <c r="H2" s="204"/>
    </row>
    <row r="3" spans="1:8">
      <c r="A3" s="381"/>
      <c r="B3" s="382"/>
      <c r="C3" s="383"/>
      <c r="D3" s="205"/>
      <c r="E3" s="206"/>
      <c r="F3" s="206"/>
      <c r="G3" s="206"/>
      <c r="H3" s="207"/>
    </row>
    <row r="4" spans="1:8" ht="39.6" customHeight="1" thickBot="1">
      <c r="A4" s="384"/>
      <c r="B4" s="385"/>
      <c r="C4" s="386"/>
      <c r="D4" s="208"/>
      <c r="E4" s="209"/>
      <c r="F4" s="209"/>
      <c r="G4" s="209"/>
      <c r="H4" s="210"/>
    </row>
    <row r="5" spans="1:8" ht="13.8" thickBot="1">
      <c r="A5" s="211"/>
      <c r="B5" s="212"/>
      <c r="C5" s="212"/>
      <c r="D5" s="85"/>
      <c r="E5" s="85"/>
      <c r="F5" s="85"/>
      <c r="G5" s="85"/>
      <c r="H5" s="213"/>
    </row>
    <row r="6" spans="1:8" ht="13.8" thickBot="1">
      <c r="A6" s="196" t="s">
        <v>2980</v>
      </c>
      <c r="B6" s="214" t="s">
        <v>2973</v>
      </c>
      <c r="C6" s="214" t="s">
        <v>2972</v>
      </c>
      <c r="D6" s="203"/>
      <c r="E6" s="203"/>
      <c r="F6" s="203"/>
      <c r="G6" s="203"/>
      <c r="H6" s="204"/>
    </row>
    <row r="7" spans="1:8">
      <c r="A7" s="182" t="s">
        <v>3029</v>
      </c>
      <c r="B7" s="215">
        <v>0</v>
      </c>
      <c r="C7" s="215"/>
      <c r="D7" s="206"/>
      <c r="E7" s="206"/>
      <c r="F7" s="206"/>
      <c r="G7" s="206"/>
      <c r="H7" s="207"/>
    </row>
    <row r="8" spans="1:8">
      <c r="A8" s="25" t="s">
        <v>3059</v>
      </c>
      <c r="B8" s="215">
        <v>5000</v>
      </c>
      <c r="C8" s="216">
        <v>25000</v>
      </c>
      <c r="D8" s="206"/>
      <c r="E8" s="206"/>
      <c r="F8" s="206"/>
      <c r="G8" s="206"/>
      <c r="H8" s="207"/>
    </row>
    <row r="9" spans="1:8">
      <c r="A9" s="242" t="s">
        <v>3042</v>
      </c>
      <c r="B9" s="215">
        <v>650</v>
      </c>
      <c r="C9" s="216">
        <v>1000</v>
      </c>
      <c r="D9" s="206"/>
      <c r="E9" s="206"/>
      <c r="F9" s="206"/>
      <c r="G9" s="206"/>
      <c r="H9" s="207"/>
    </row>
    <row r="10" spans="1:8" ht="13.8" thickBot="1">
      <c r="A10" s="19"/>
      <c r="B10" s="216"/>
      <c r="C10" s="216"/>
      <c r="D10" s="209"/>
      <c r="E10" s="209"/>
      <c r="F10" s="209"/>
      <c r="G10" s="209"/>
      <c r="H10" s="210"/>
    </row>
    <row r="11" spans="1:8" ht="13.8" thickBot="1">
      <c r="A11" s="196" t="s">
        <v>2981</v>
      </c>
      <c r="B11" s="217"/>
      <c r="C11" s="217"/>
      <c r="D11" s="78"/>
      <c r="E11" s="79"/>
      <c r="F11" s="82"/>
      <c r="G11" s="78"/>
      <c r="H11" s="79"/>
    </row>
    <row r="12" spans="1:8">
      <c r="A12" s="198" t="s">
        <v>2990</v>
      </c>
      <c r="B12" s="218">
        <v>0</v>
      </c>
      <c r="C12" s="220" t="s">
        <v>2989</v>
      </c>
      <c r="D12" s="33">
        <v>0</v>
      </c>
      <c r="E12" s="185" t="s">
        <v>2988</v>
      </c>
      <c r="F12" s="199">
        <v>0</v>
      </c>
      <c r="G12" s="200" t="s">
        <v>2991</v>
      </c>
      <c r="H12" s="192">
        <v>0</v>
      </c>
    </row>
    <row r="13" spans="1:8">
      <c r="A13" s="186" t="s">
        <v>3056</v>
      </c>
      <c r="B13" s="216">
        <v>265</v>
      </c>
      <c r="C13" s="186" t="s">
        <v>3056</v>
      </c>
      <c r="D13" s="216">
        <v>265</v>
      </c>
      <c r="E13" s="186" t="s">
        <v>3056</v>
      </c>
      <c r="F13" s="216">
        <v>265</v>
      </c>
      <c r="G13" s="186" t="s">
        <v>3056</v>
      </c>
      <c r="H13" s="216">
        <v>265</v>
      </c>
    </row>
    <row r="14" spans="1:8">
      <c r="A14" s="186" t="s">
        <v>3057</v>
      </c>
      <c r="B14" s="216">
        <v>170</v>
      </c>
      <c r="C14" s="186" t="s">
        <v>3057</v>
      </c>
      <c r="D14" s="216">
        <v>170</v>
      </c>
      <c r="E14" s="186" t="s">
        <v>3057</v>
      </c>
      <c r="F14" s="216">
        <v>170</v>
      </c>
      <c r="G14" s="186" t="s">
        <v>3057</v>
      </c>
      <c r="H14" s="216">
        <v>170</v>
      </c>
    </row>
    <row r="15" spans="1:8" ht="13.8" thickBot="1">
      <c r="A15" s="187" t="s">
        <v>3058</v>
      </c>
      <c r="B15" s="219">
        <v>12118</v>
      </c>
      <c r="C15" s="221" t="s">
        <v>2987</v>
      </c>
      <c r="D15" s="183">
        <v>12118</v>
      </c>
      <c r="E15" s="189" t="s">
        <v>2987</v>
      </c>
      <c r="F15" s="201">
        <v>12118</v>
      </c>
      <c r="G15" s="188" t="s">
        <v>2987</v>
      </c>
      <c r="H15" s="184">
        <v>12118</v>
      </c>
    </row>
    <row r="16" spans="1:8" ht="13.8" thickBot="1">
      <c r="A16" s="195"/>
      <c r="B16" s="214" t="s">
        <v>2972</v>
      </c>
      <c r="C16" s="222"/>
      <c r="D16" s="203"/>
      <c r="E16" s="203"/>
      <c r="F16" s="203"/>
      <c r="G16" s="203"/>
      <c r="H16" s="204"/>
    </row>
    <row r="17" spans="1:8" s="248" customFormat="1">
      <c r="A17" s="190" t="s">
        <v>3063</v>
      </c>
      <c r="B17" s="249">
        <v>0</v>
      </c>
      <c r="C17" s="245"/>
      <c r="D17" s="246"/>
      <c r="E17" s="246"/>
      <c r="F17" s="246"/>
      <c r="G17" s="246"/>
      <c r="H17" s="247"/>
    </row>
    <row r="18" spans="1:8">
      <c r="A18" s="25" t="s">
        <v>3050</v>
      </c>
      <c r="B18" s="216">
        <v>7066</v>
      </c>
      <c r="C18" s="223"/>
      <c r="D18" s="206"/>
      <c r="E18" s="206"/>
      <c r="F18" s="206"/>
      <c r="G18" s="206"/>
      <c r="H18" s="207"/>
    </row>
    <row r="19" spans="1:8" ht="13.8" thickBot="1">
      <c r="A19" s="191" t="s">
        <v>3049</v>
      </c>
      <c r="B19" s="219">
        <v>9363</v>
      </c>
      <c r="C19" s="223"/>
      <c r="D19" s="206"/>
      <c r="E19" s="206"/>
      <c r="F19" s="206"/>
      <c r="G19" s="206"/>
      <c r="H19" s="207"/>
    </row>
    <row r="20" spans="1:8" ht="13.8" thickBot="1">
      <c r="A20" s="197"/>
      <c r="B20" s="214" t="s">
        <v>2972</v>
      </c>
      <c r="C20" s="223"/>
      <c r="D20" s="206"/>
      <c r="E20" s="206"/>
      <c r="F20" s="206"/>
      <c r="G20" s="206"/>
      <c r="H20" s="207"/>
    </row>
    <row r="21" spans="1:8">
      <c r="A21" s="181" t="s">
        <v>2982</v>
      </c>
      <c r="B21" s="218">
        <v>0</v>
      </c>
      <c r="C21" s="223"/>
      <c r="D21" s="206"/>
      <c r="E21" s="206"/>
      <c r="F21" s="206"/>
      <c r="G21" s="206"/>
      <c r="H21" s="207"/>
    </row>
    <row r="22" spans="1:8">
      <c r="A22" s="240" t="s">
        <v>3051</v>
      </c>
      <c r="B22" s="241">
        <v>280</v>
      </c>
      <c r="C22" s="223"/>
      <c r="D22" s="206"/>
      <c r="E22" s="206"/>
      <c r="F22" s="206"/>
      <c r="G22" s="206"/>
      <c r="H22" s="207"/>
    </row>
    <row r="23" spans="1:8">
      <c r="A23" s="240" t="s">
        <v>3006</v>
      </c>
      <c r="B23" s="241">
        <v>12250</v>
      </c>
      <c r="C23" s="223"/>
      <c r="D23" s="206"/>
      <c r="E23" s="206"/>
      <c r="F23" s="206"/>
      <c r="G23" s="206"/>
      <c r="H23" s="207"/>
    </row>
    <row r="24" spans="1:8">
      <c r="A24" s="240" t="s">
        <v>3007</v>
      </c>
      <c r="B24" s="241">
        <v>500</v>
      </c>
      <c r="C24" s="223"/>
      <c r="D24" s="206"/>
      <c r="E24" s="206"/>
      <c r="F24" s="206"/>
      <c r="G24" s="206"/>
      <c r="H24" s="207"/>
    </row>
    <row r="25" spans="1:8">
      <c r="A25" s="240" t="s">
        <v>3025</v>
      </c>
      <c r="B25" s="241">
        <v>17000</v>
      </c>
      <c r="C25" s="223"/>
      <c r="D25" s="206"/>
      <c r="E25" s="206"/>
      <c r="F25" s="206"/>
      <c r="G25" s="206"/>
      <c r="H25" s="207"/>
    </row>
    <row r="26" spans="1:8">
      <c r="A26" s="240" t="s">
        <v>3008</v>
      </c>
      <c r="B26" s="241">
        <v>9057.02</v>
      </c>
      <c r="C26" s="223"/>
      <c r="D26" s="206"/>
      <c r="E26" s="206"/>
      <c r="F26" s="206"/>
      <c r="G26" s="206"/>
      <c r="H26" s="207"/>
    </row>
    <row r="27" spans="1:8">
      <c r="A27" s="240" t="s">
        <v>3009</v>
      </c>
      <c r="B27" s="241">
        <v>10714.19</v>
      </c>
      <c r="C27" s="223"/>
      <c r="D27" s="206"/>
      <c r="E27" s="206"/>
      <c r="F27" s="206"/>
      <c r="G27" s="206"/>
      <c r="H27" s="207"/>
    </row>
    <row r="28" spans="1:8">
      <c r="A28" s="240" t="s">
        <v>3010</v>
      </c>
      <c r="B28" s="241">
        <v>4277.42</v>
      </c>
      <c r="C28" s="223"/>
      <c r="D28" s="206"/>
      <c r="E28" s="206"/>
      <c r="F28" s="206"/>
      <c r="G28" s="206"/>
      <c r="H28" s="207"/>
    </row>
    <row r="29" spans="1:8">
      <c r="A29" s="240" t="s">
        <v>3052</v>
      </c>
      <c r="B29" s="241">
        <v>3750</v>
      </c>
      <c r="C29" s="223"/>
      <c r="D29" s="206"/>
      <c r="E29" s="206"/>
      <c r="F29" s="206"/>
      <c r="G29" s="206"/>
      <c r="H29" s="207"/>
    </row>
    <row r="30" spans="1:8">
      <c r="A30" s="240" t="s">
        <v>3053</v>
      </c>
      <c r="B30" s="241">
        <v>5400</v>
      </c>
      <c r="C30" s="223"/>
      <c r="D30" s="206"/>
      <c r="E30" s="206"/>
      <c r="F30" s="206"/>
      <c r="G30" s="206"/>
      <c r="H30" s="207"/>
    </row>
    <row r="31" spans="1:8">
      <c r="A31" s="186" t="s">
        <v>3011</v>
      </c>
      <c r="B31" s="216">
        <v>1200</v>
      </c>
      <c r="C31" s="223"/>
      <c r="D31" s="206"/>
      <c r="E31" s="206"/>
      <c r="F31" s="206"/>
      <c r="G31" s="206"/>
      <c r="H31" s="207"/>
    </row>
    <row r="32" spans="1:8">
      <c r="A32" s="186" t="s">
        <v>3012</v>
      </c>
      <c r="B32" s="216">
        <v>2500</v>
      </c>
      <c r="C32" s="223"/>
      <c r="D32" s="206"/>
      <c r="E32" s="206"/>
      <c r="F32" s="206"/>
      <c r="G32" s="206"/>
      <c r="H32" s="207"/>
    </row>
    <row r="33" spans="1:8" ht="13.8" thickBot="1">
      <c r="A33" s="191" t="s">
        <v>3004</v>
      </c>
      <c r="B33" s="219">
        <v>600</v>
      </c>
      <c r="C33" s="223"/>
      <c r="D33" s="206"/>
      <c r="E33" s="206"/>
      <c r="F33" s="206"/>
      <c r="G33" s="206"/>
      <c r="H33" s="207"/>
    </row>
    <row r="34" spans="1:8" ht="13.8" thickBot="1">
      <c r="A34" s="195"/>
      <c r="B34" s="214" t="s">
        <v>2972</v>
      </c>
      <c r="C34" s="223"/>
      <c r="D34" s="206"/>
      <c r="E34" s="206"/>
      <c r="F34" s="206"/>
      <c r="G34" s="206"/>
      <c r="H34" s="207"/>
    </row>
    <row r="35" spans="1:8">
      <c r="A35" s="193" t="s">
        <v>3015</v>
      </c>
      <c r="B35" s="218">
        <v>0</v>
      </c>
      <c r="C35" s="223"/>
      <c r="D35" s="206"/>
      <c r="E35" s="206"/>
      <c r="F35" s="206"/>
      <c r="G35" s="206"/>
      <c r="H35" s="207"/>
    </row>
    <row r="36" spans="1:8">
      <c r="A36" s="186" t="s">
        <v>3054</v>
      </c>
      <c r="B36" s="216">
        <v>5000</v>
      </c>
      <c r="C36" s="223"/>
      <c r="D36" s="206"/>
      <c r="E36" s="206"/>
      <c r="F36" s="206"/>
      <c r="G36" s="206"/>
      <c r="H36" s="207"/>
    </row>
    <row r="37" spans="1:8">
      <c r="A37" s="186" t="s">
        <v>3016</v>
      </c>
      <c r="B37" s="216">
        <v>500</v>
      </c>
      <c r="C37" s="223"/>
      <c r="D37" s="206"/>
      <c r="E37" s="206"/>
      <c r="F37" s="206"/>
      <c r="G37" s="206"/>
      <c r="H37" s="207"/>
    </row>
    <row r="38" spans="1:8">
      <c r="A38" s="25" t="s">
        <v>3017</v>
      </c>
      <c r="B38" s="216">
        <v>500</v>
      </c>
      <c r="C38" s="223"/>
      <c r="D38" s="206"/>
      <c r="E38" s="206"/>
      <c r="F38" s="206"/>
      <c r="G38" s="206"/>
      <c r="H38" s="207"/>
    </row>
    <row r="39" spans="1:8">
      <c r="A39" s="186" t="s">
        <v>3018</v>
      </c>
      <c r="B39" s="216">
        <v>1350</v>
      </c>
      <c r="C39" s="223"/>
      <c r="D39" s="206"/>
      <c r="E39" s="206"/>
      <c r="F39" s="206"/>
      <c r="G39" s="206"/>
      <c r="H39" s="207"/>
    </row>
    <row r="40" spans="1:8">
      <c r="A40" s="186" t="s">
        <v>3019</v>
      </c>
      <c r="B40" s="216">
        <v>1350</v>
      </c>
      <c r="C40" s="223"/>
      <c r="D40" s="206"/>
      <c r="E40" s="206"/>
      <c r="F40" s="206"/>
      <c r="G40" s="206"/>
      <c r="H40" s="207"/>
    </row>
    <row r="41" spans="1:8">
      <c r="A41" s="186" t="s">
        <v>3020</v>
      </c>
      <c r="B41" s="216">
        <v>850</v>
      </c>
      <c r="C41" s="223"/>
      <c r="D41" s="206"/>
      <c r="E41" s="206"/>
      <c r="F41" s="206"/>
      <c r="G41" s="206"/>
      <c r="H41" s="207"/>
    </row>
    <row r="42" spans="1:8">
      <c r="A42" s="186" t="s">
        <v>3021</v>
      </c>
      <c r="B42" s="216">
        <v>400</v>
      </c>
      <c r="C42" s="223"/>
      <c r="D42" s="206"/>
      <c r="E42" s="206"/>
      <c r="F42" s="206"/>
      <c r="G42" s="206"/>
      <c r="H42" s="207"/>
    </row>
    <row r="43" spans="1:8">
      <c r="A43" s="19"/>
      <c r="B43" s="216"/>
      <c r="C43" s="223"/>
      <c r="D43" s="206"/>
      <c r="E43" s="206"/>
      <c r="F43" s="206"/>
      <c r="G43" s="206"/>
      <c r="H43" s="207"/>
    </row>
    <row r="44" spans="1:8">
      <c r="A44" s="194" t="s">
        <v>2983</v>
      </c>
      <c r="B44" s="216">
        <v>0</v>
      </c>
      <c r="C44" s="223"/>
      <c r="D44" s="206"/>
      <c r="E44" s="206"/>
      <c r="F44" s="206"/>
      <c r="G44" s="206"/>
      <c r="H44" s="207"/>
    </row>
    <row r="45" spans="1:8">
      <c r="A45" s="25" t="s">
        <v>3002</v>
      </c>
      <c r="B45" s="216">
        <v>600</v>
      </c>
      <c r="C45" s="223"/>
      <c r="D45" s="206"/>
      <c r="E45" s="206"/>
      <c r="F45" s="206"/>
      <c r="G45" s="206"/>
      <c r="H45" s="207"/>
    </row>
    <row r="46" spans="1:8">
      <c r="A46" s="25" t="s">
        <v>3003</v>
      </c>
      <c r="B46" s="216">
        <v>2250</v>
      </c>
      <c r="C46" s="223"/>
      <c r="D46" s="206"/>
      <c r="E46" s="206"/>
      <c r="F46" s="206"/>
      <c r="G46" s="206"/>
      <c r="H46" s="207"/>
    </row>
    <row r="47" spans="1:8">
      <c r="A47" s="25" t="s">
        <v>3005</v>
      </c>
      <c r="B47" s="216">
        <v>800</v>
      </c>
      <c r="C47" s="223"/>
      <c r="D47" s="206"/>
      <c r="E47" s="206"/>
      <c r="F47" s="206"/>
      <c r="G47" s="206"/>
      <c r="H47" s="207"/>
    </row>
    <row r="48" spans="1:8">
      <c r="A48" s="25" t="s">
        <v>3013</v>
      </c>
      <c r="B48" s="216">
        <v>175</v>
      </c>
      <c r="C48" s="223"/>
      <c r="D48" s="206"/>
      <c r="E48" s="206"/>
      <c r="F48" s="206"/>
      <c r="G48" s="206"/>
      <c r="H48" s="207"/>
    </row>
    <row r="49" spans="1:8">
      <c r="A49" s="25" t="s">
        <v>3014</v>
      </c>
      <c r="B49" s="216">
        <v>10000</v>
      </c>
      <c r="C49" s="223"/>
      <c r="D49" s="206"/>
      <c r="E49" s="206"/>
      <c r="F49" s="206"/>
      <c r="G49" s="206"/>
      <c r="H49" s="207"/>
    </row>
  </sheetData>
  <mergeCells count="1">
    <mergeCell ref="A2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1001"/>
  <sheetViews>
    <sheetView workbookViewId="0">
      <selection activeCell="L17" sqref="L17:L18"/>
    </sheetView>
  </sheetViews>
  <sheetFormatPr defaultColWidth="12.5546875" defaultRowHeight="15" customHeight="1"/>
  <cols>
    <col min="1" max="1" width="21.109375" bestFit="1" customWidth="1"/>
    <col min="2" max="2" width="18.88671875" bestFit="1" customWidth="1"/>
    <col min="3" max="3" width="13.88671875" bestFit="1" customWidth="1"/>
  </cols>
  <sheetData>
    <row r="1" spans="1:3" ht="15" customHeight="1">
      <c r="A1" s="16" t="s">
        <v>20</v>
      </c>
      <c r="B1" s="16" t="s">
        <v>21</v>
      </c>
      <c r="C1" s="16" t="s">
        <v>23</v>
      </c>
    </row>
    <row r="2" spans="1:3" ht="15.75" customHeight="1">
      <c r="A2" s="10" t="s">
        <v>17</v>
      </c>
      <c r="B2" s="18">
        <v>25000</v>
      </c>
      <c r="C2" s="17">
        <v>1</v>
      </c>
    </row>
    <row r="3" spans="1:3" ht="15.75" customHeight="1">
      <c r="A3" s="10" t="s">
        <v>9</v>
      </c>
      <c r="B3" s="18">
        <v>50000</v>
      </c>
      <c r="C3" s="17">
        <v>1</v>
      </c>
    </row>
    <row r="4" spans="1:3" ht="15.75" customHeight="1">
      <c r="A4" s="10" t="s">
        <v>18</v>
      </c>
      <c r="B4" s="18">
        <v>250000</v>
      </c>
      <c r="C4" s="17">
        <v>0.5</v>
      </c>
    </row>
    <row r="5" spans="1:3" ht="15.75" customHeight="1">
      <c r="A5" s="10" t="s">
        <v>19</v>
      </c>
      <c r="B5" s="18">
        <v>500000</v>
      </c>
      <c r="C5" s="17">
        <v>0.5</v>
      </c>
    </row>
    <row r="6" spans="1:3" ht="15.75" customHeight="1"/>
    <row r="7" spans="1:3" ht="15.75" customHeight="1"/>
    <row r="8" spans="1:3" ht="15.75" customHeight="1"/>
    <row r="9" spans="1:3" ht="15.75" customHeight="1"/>
    <row r="10" spans="1:3" ht="15.75" customHeight="1"/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C281B-BF09-4FF7-9A39-FEAD4AB31044}">
  <dimension ref="A1:H2766"/>
  <sheetViews>
    <sheetView workbookViewId="0">
      <selection activeCell="F13" sqref="F13"/>
    </sheetView>
  </sheetViews>
  <sheetFormatPr defaultRowHeight="13.8"/>
  <cols>
    <col min="1" max="1" width="5" bestFit="1" customWidth="1"/>
    <col min="2" max="2" width="65.44140625" bestFit="1" customWidth="1"/>
    <col min="3" max="3" width="30.5546875" bestFit="1" customWidth="1"/>
    <col min="4" max="4" width="16.5546875" bestFit="1" customWidth="1"/>
    <col min="6" max="6" width="27.44140625" customWidth="1"/>
    <col min="7" max="7" width="9.5546875" style="28" customWidth="1"/>
    <col min="8" max="8" width="56" style="28" customWidth="1"/>
  </cols>
  <sheetData>
    <row r="1" spans="1:8">
      <c r="A1" t="s">
        <v>26</v>
      </c>
      <c r="B1" t="s">
        <v>27</v>
      </c>
      <c r="C1" t="s">
        <v>28</v>
      </c>
      <c r="D1" t="s">
        <v>29</v>
      </c>
      <c r="E1" s="16"/>
      <c r="F1" s="16"/>
      <c r="G1" s="26"/>
      <c r="H1" s="26"/>
    </row>
    <row r="2" spans="1:8">
      <c r="A2">
        <v>34</v>
      </c>
      <c r="B2" t="s">
        <v>2232</v>
      </c>
      <c r="C2" t="s">
        <v>33</v>
      </c>
      <c r="D2" t="s">
        <v>9</v>
      </c>
      <c r="G2" s="27"/>
    </row>
    <row r="3" spans="1:8">
      <c r="A3">
        <v>11</v>
      </c>
      <c r="B3" t="s">
        <v>111</v>
      </c>
      <c r="C3" t="s">
        <v>33</v>
      </c>
      <c r="D3" t="s">
        <v>9</v>
      </c>
      <c r="G3" s="27"/>
    </row>
    <row r="4" spans="1:8">
      <c r="A4">
        <v>15</v>
      </c>
      <c r="B4" t="s">
        <v>2086</v>
      </c>
      <c r="C4" t="s">
        <v>33</v>
      </c>
      <c r="D4" t="s">
        <v>9</v>
      </c>
      <c r="G4" s="27"/>
    </row>
    <row r="5" spans="1:8">
      <c r="A5">
        <v>5</v>
      </c>
      <c r="B5" t="s">
        <v>128</v>
      </c>
      <c r="C5" t="s">
        <v>33</v>
      </c>
      <c r="D5" t="s">
        <v>9</v>
      </c>
      <c r="G5" s="27"/>
    </row>
    <row r="6" spans="1:8">
      <c r="A6">
        <v>33</v>
      </c>
      <c r="B6" t="s">
        <v>2294</v>
      </c>
      <c r="C6" t="s">
        <v>33</v>
      </c>
      <c r="D6" t="s">
        <v>17</v>
      </c>
      <c r="G6" s="27"/>
    </row>
    <row r="7" spans="1:8">
      <c r="A7">
        <v>35</v>
      </c>
      <c r="B7" t="s">
        <v>2259</v>
      </c>
      <c r="C7" t="s">
        <v>33</v>
      </c>
      <c r="D7" t="s">
        <v>17</v>
      </c>
      <c r="G7" s="27"/>
    </row>
    <row r="8" spans="1:8">
      <c r="A8">
        <v>17</v>
      </c>
      <c r="B8" t="s">
        <v>887</v>
      </c>
      <c r="C8" t="s">
        <v>33</v>
      </c>
      <c r="D8" t="s">
        <v>9</v>
      </c>
      <c r="G8" s="27"/>
    </row>
    <row r="9" spans="1:8">
      <c r="A9">
        <v>25</v>
      </c>
      <c r="B9" t="s">
        <v>1511</v>
      </c>
      <c r="C9" t="s">
        <v>33</v>
      </c>
      <c r="D9" t="s">
        <v>9</v>
      </c>
      <c r="G9" s="27"/>
    </row>
    <row r="10" spans="1:8">
      <c r="A10">
        <v>30</v>
      </c>
      <c r="B10" t="s">
        <v>1544</v>
      </c>
      <c r="C10" t="s">
        <v>33</v>
      </c>
      <c r="D10" t="s">
        <v>9</v>
      </c>
      <c r="G10" s="27"/>
    </row>
    <row r="11" spans="1:8">
      <c r="A11">
        <v>1839</v>
      </c>
      <c r="B11" t="s">
        <v>51</v>
      </c>
      <c r="C11" t="s">
        <v>33</v>
      </c>
      <c r="D11" t="s">
        <v>9</v>
      </c>
      <c r="G11" s="27"/>
    </row>
    <row r="12" spans="1:8">
      <c r="A12">
        <v>13</v>
      </c>
      <c r="B12" t="s">
        <v>3070</v>
      </c>
      <c r="C12" t="s">
        <v>33</v>
      </c>
      <c r="D12" t="s">
        <v>9</v>
      </c>
      <c r="G12" s="27"/>
    </row>
    <row r="13" spans="1:8">
      <c r="A13">
        <v>28</v>
      </c>
      <c r="B13" t="s">
        <v>652</v>
      </c>
      <c r="C13" t="s">
        <v>33</v>
      </c>
      <c r="D13" t="s">
        <v>9</v>
      </c>
      <c r="G13" s="27"/>
    </row>
    <row r="14" spans="1:8">
      <c r="A14">
        <v>31</v>
      </c>
      <c r="B14" t="s">
        <v>1315</v>
      </c>
      <c r="C14" t="s">
        <v>33</v>
      </c>
      <c r="D14" t="s">
        <v>9</v>
      </c>
      <c r="G14" s="27"/>
    </row>
    <row r="15" spans="1:8">
      <c r="A15">
        <v>41</v>
      </c>
      <c r="B15" t="s">
        <v>670</v>
      </c>
      <c r="C15" t="s">
        <v>33</v>
      </c>
      <c r="D15" t="s">
        <v>17</v>
      </c>
      <c r="G15" s="27"/>
    </row>
    <row r="16" spans="1:8">
      <c r="A16">
        <v>27</v>
      </c>
      <c r="B16" t="s">
        <v>720</v>
      </c>
      <c r="C16" t="s">
        <v>33</v>
      </c>
      <c r="D16" t="s">
        <v>9</v>
      </c>
      <c r="G16" s="27"/>
    </row>
    <row r="17" spans="1:7">
      <c r="A17">
        <v>1</v>
      </c>
      <c r="B17" t="s">
        <v>1397</v>
      </c>
      <c r="C17" t="s">
        <v>33</v>
      </c>
      <c r="D17" t="s">
        <v>19</v>
      </c>
      <c r="G17" s="27"/>
    </row>
    <row r="18" spans="1:7">
      <c r="A18">
        <v>36</v>
      </c>
      <c r="B18" t="s">
        <v>3069</v>
      </c>
      <c r="C18" t="s">
        <v>33</v>
      </c>
      <c r="D18" t="s">
        <v>9</v>
      </c>
      <c r="G18" s="27"/>
    </row>
    <row r="19" spans="1:7">
      <c r="A19">
        <v>39</v>
      </c>
      <c r="B19" t="s">
        <v>1512</v>
      </c>
      <c r="C19" t="s">
        <v>33</v>
      </c>
      <c r="D19" t="s">
        <v>17</v>
      </c>
      <c r="G19" s="27"/>
    </row>
    <row r="20" spans="1:7">
      <c r="A20">
        <v>1842</v>
      </c>
      <c r="B20" t="s">
        <v>778</v>
      </c>
      <c r="C20" t="s">
        <v>33</v>
      </c>
      <c r="D20" t="s">
        <v>9</v>
      </c>
      <c r="G20" s="27"/>
    </row>
    <row r="21" spans="1:7">
      <c r="A21">
        <v>32</v>
      </c>
      <c r="B21" t="s">
        <v>1325</v>
      </c>
      <c r="C21" t="s">
        <v>33</v>
      </c>
      <c r="D21" t="s">
        <v>17</v>
      </c>
      <c r="G21" s="27"/>
    </row>
    <row r="22" spans="1:7">
      <c r="A22">
        <v>20</v>
      </c>
      <c r="B22" t="s">
        <v>598</v>
      </c>
      <c r="C22" t="s">
        <v>33</v>
      </c>
      <c r="D22" t="s">
        <v>9</v>
      </c>
      <c r="G22" s="27"/>
    </row>
    <row r="23" spans="1:7">
      <c r="A23">
        <v>16</v>
      </c>
      <c r="B23" t="s">
        <v>886</v>
      </c>
      <c r="C23" t="s">
        <v>33</v>
      </c>
      <c r="D23" t="s">
        <v>17</v>
      </c>
      <c r="G23" s="27"/>
    </row>
    <row r="24" spans="1:7">
      <c r="A24">
        <v>6</v>
      </c>
      <c r="B24" t="s">
        <v>2256</v>
      </c>
      <c r="C24" t="s">
        <v>33</v>
      </c>
      <c r="D24" t="s">
        <v>9</v>
      </c>
      <c r="G24" s="27"/>
    </row>
    <row r="25" spans="1:7">
      <c r="A25">
        <v>8</v>
      </c>
      <c r="B25" t="s">
        <v>620</v>
      </c>
      <c r="C25" t="s">
        <v>33</v>
      </c>
      <c r="D25" t="s">
        <v>9</v>
      </c>
      <c r="G25" s="27"/>
    </row>
    <row r="26" spans="1:7">
      <c r="A26">
        <v>1834</v>
      </c>
      <c r="B26" t="s">
        <v>112</v>
      </c>
      <c r="C26" t="s">
        <v>33</v>
      </c>
      <c r="D26" t="s">
        <v>9</v>
      </c>
      <c r="G26" s="27"/>
    </row>
    <row r="27" spans="1:7">
      <c r="A27">
        <v>7</v>
      </c>
      <c r="B27" t="s">
        <v>2262</v>
      </c>
      <c r="C27" t="s">
        <v>33</v>
      </c>
      <c r="D27" t="s">
        <v>9</v>
      </c>
      <c r="G27" s="27"/>
    </row>
    <row r="28" spans="1:7">
      <c r="A28">
        <v>2</v>
      </c>
      <c r="B28" t="s">
        <v>1077</v>
      </c>
      <c r="C28" t="s">
        <v>33</v>
      </c>
      <c r="D28" t="s">
        <v>18</v>
      </c>
      <c r="G28" s="27"/>
    </row>
    <row r="29" spans="1:7">
      <c r="A29">
        <v>23</v>
      </c>
      <c r="B29" t="s">
        <v>1290</v>
      </c>
      <c r="C29" t="s">
        <v>33</v>
      </c>
      <c r="D29" t="s">
        <v>9</v>
      </c>
      <c r="G29" s="27"/>
    </row>
    <row r="30" spans="1:7">
      <c r="A30">
        <v>18</v>
      </c>
      <c r="B30" t="s">
        <v>1103</v>
      </c>
      <c r="C30" t="s">
        <v>33</v>
      </c>
      <c r="D30" t="s">
        <v>9</v>
      </c>
      <c r="G30" s="27"/>
    </row>
    <row r="31" spans="1:7">
      <c r="A31">
        <v>1836</v>
      </c>
      <c r="B31" t="s">
        <v>1900</v>
      </c>
      <c r="C31" t="s">
        <v>33</v>
      </c>
      <c r="D31" t="s">
        <v>9</v>
      </c>
      <c r="G31" s="27"/>
    </row>
    <row r="32" spans="1:7">
      <c r="A32">
        <v>9</v>
      </c>
      <c r="B32" t="s">
        <v>455</v>
      </c>
      <c r="C32" t="s">
        <v>33</v>
      </c>
      <c r="D32" t="s">
        <v>17</v>
      </c>
      <c r="G32" s="27"/>
    </row>
    <row r="33" spans="1:7">
      <c r="A33">
        <v>24</v>
      </c>
      <c r="B33" t="s">
        <v>600</v>
      </c>
      <c r="C33" t="s">
        <v>33</v>
      </c>
      <c r="D33" t="s">
        <v>9</v>
      </c>
      <c r="G33" s="27"/>
    </row>
    <row r="34" spans="1:7">
      <c r="A34">
        <v>19</v>
      </c>
      <c r="B34" t="s">
        <v>1317</v>
      </c>
      <c r="C34" t="s">
        <v>33</v>
      </c>
      <c r="D34" t="s">
        <v>9</v>
      </c>
      <c r="G34" s="27"/>
    </row>
    <row r="35" spans="1:7">
      <c r="A35">
        <v>1837</v>
      </c>
      <c r="B35" t="s">
        <v>1901</v>
      </c>
      <c r="C35" t="s">
        <v>33</v>
      </c>
      <c r="D35" t="s">
        <v>9</v>
      </c>
      <c r="G35" s="27"/>
    </row>
    <row r="36" spans="1:7">
      <c r="A36">
        <v>1838</v>
      </c>
      <c r="B36" t="s">
        <v>1909</v>
      </c>
      <c r="C36" t="s">
        <v>33</v>
      </c>
      <c r="D36" t="s">
        <v>9</v>
      </c>
      <c r="G36" s="27"/>
    </row>
    <row r="37" spans="1:7">
      <c r="A37">
        <v>14</v>
      </c>
      <c r="B37" t="s">
        <v>388</v>
      </c>
      <c r="C37" t="s">
        <v>33</v>
      </c>
      <c r="D37" t="s">
        <v>17</v>
      </c>
      <c r="G37" s="27"/>
    </row>
    <row r="38" spans="1:7">
      <c r="A38">
        <v>12</v>
      </c>
      <c r="B38" t="s">
        <v>735</v>
      </c>
      <c r="C38" t="s">
        <v>33</v>
      </c>
      <c r="D38" t="s">
        <v>9</v>
      </c>
      <c r="G38" s="27"/>
    </row>
    <row r="39" spans="1:7">
      <c r="A39">
        <v>1840</v>
      </c>
      <c r="B39" t="s">
        <v>1903</v>
      </c>
      <c r="C39" t="s">
        <v>33</v>
      </c>
      <c r="D39" t="s">
        <v>17</v>
      </c>
      <c r="G39" s="27"/>
    </row>
    <row r="40" spans="1:7">
      <c r="A40">
        <v>21</v>
      </c>
      <c r="B40" t="s">
        <v>1373</v>
      </c>
      <c r="C40" t="s">
        <v>33</v>
      </c>
      <c r="D40" t="s">
        <v>17</v>
      </c>
      <c r="G40" s="27"/>
    </row>
    <row r="41" spans="1:7">
      <c r="A41">
        <v>1841</v>
      </c>
      <c r="B41" t="s">
        <v>1904</v>
      </c>
      <c r="C41" t="s">
        <v>33</v>
      </c>
      <c r="D41" t="s">
        <v>9</v>
      </c>
      <c r="G41" s="27"/>
    </row>
    <row r="42" spans="1:7">
      <c r="A42">
        <v>4</v>
      </c>
      <c r="B42" t="s">
        <v>2255</v>
      </c>
      <c r="C42" t="s">
        <v>33</v>
      </c>
      <c r="D42" t="s">
        <v>9</v>
      </c>
      <c r="G42" s="27"/>
    </row>
    <row r="43" spans="1:7">
      <c r="A43">
        <v>26</v>
      </c>
      <c r="B43" t="s">
        <v>1067</v>
      </c>
      <c r="C43" t="s">
        <v>33</v>
      </c>
      <c r="D43" t="s">
        <v>9</v>
      </c>
      <c r="G43" s="27"/>
    </row>
    <row r="44" spans="1:7">
      <c r="A44">
        <v>10</v>
      </c>
      <c r="B44" t="s">
        <v>475</v>
      </c>
      <c r="C44" t="s">
        <v>33</v>
      </c>
      <c r="D44" t="s">
        <v>9</v>
      </c>
      <c r="G44" s="27"/>
    </row>
    <row r="45" spans="1:7">
      <c r="A45">
        <v>29</v>
      </c>
      <c r="B45" t="s">
        <v>1156</v>
      </c>
      <c r="C45" t="s">
        <v>33</v>
      </c>
      <c r="D45" t="s">
        <v>9</v>
      </c>
      <c r="G45" s="27"/>
    </row>
    <row r="46" spans="1:7">
      <c r="A46">
        <v>37</v>
      </c>
      <c r="B46" t="s">
        <v>1396</v>
      </c>
      <c r="C46" t="s">
        <v>33</v>
      </c>
      <c r="D46" t="s">
        <v>17</v>
      </c>
      <c r="G46" s="27"/>
    </row>
    <row r="47" spans="1:7">
      <c r="A47">
        <v>38</v>
      </c>
      <c r="B47" t="s">
        <v>1447</v>
      </c>
      <c r="C47" t="s">
        <v>33</v>
      </c>
      <c r="D47" t="s">
        <v>9</v>
      </c>
      <c r="G47" s="27"/>
    </row>
    <row r="48" spans="1:7">
      <c r="A48">
        <v>2514</v>
      </c>
      <c r="B48" t="s">
        <v>511</v>
      </c>
      <c r="C48" t="s">
        <v>55</v>
      </c>
      <c r="D48" t="s">
        <v>9</v>
      </c>
      <c r="G48" s="27"/>
    </row>
    <row r="49" spans="1:7">
      <c r="A49">
        <v>2515</v>
      </c>
      <c r="B49" t="s">
        <v>581</v>
      </c>
      <c r="C49" t="s">
        <v>55</v>
      </c>
      <c r="D49" t="s">
        <v>9</v>
      </c>
      <c r="G49" s="27"/>
    </row>
    <row r="50" spans="1:7">
      <c r="A50">
        <v>510</v>
      </c>
      <c r="B50" t="s">
        <v>1413</v>
      </c>
      <c r="C50" t="s">
        <v>55</v>
      </c>
      <c r="D50" t="s">
        <v>19</v>
      </c>
      <c r="G50" s="27"/>
    </row>
    <row r="51" spans="1:7">
      <c r="A51">
        <v>2513</v>
      </c>
      <c r="B51" t="s">
        <v>54</v>
      </c>
      <c r="C51" t="s">
        <v>55</v>
      </c>
      <c r="D51" t="s">
        <v>9</v>
      </c>
      <c r="G51" s="27"/>
    </row>
    <row r="52" spans="1:7">
      <c r="A52">
        <v>519</v>
      </c>
      <c r="B52" t="s">
        <v>1414</v>
      </c>
      <c r="C52" t="s">
        <v>55</v>
      </c>
      <c r="D52" t="s">
        <v>9</v>
      </c>
      <c r="G52" s="27"/>
    </row>
    <row r="53" spans="1:7">
      <c r="A53">
        <v>2516</v>
      </c>
      <c r="B53" t="s">
        <v>417</v>
      </c>
      <c r="C53" t="s">
        <v>55</v>
      </c>
      <c r="D53" t="s">
        <v>9</v>
      </c>
      <c r="G53" s="27"/>
    </row>
    <row r="54" spans="1:7">
      <c r="A54">
        <v>2517</v>
      </c>
      <c r="B54" t="s">
        <v>121</v>
      </c>
      <c r="C54" t="s">
        <v>55</v>
      </c>
      <c r="D54" t="s">
        <v>17</v>
      </c>
      <c r="G54" s="27"/>
    </row>
    <row r="55" spans="1:7">
      <c r="A55">
        <v>2518</v>
      </c>
      <c r="B55" t="s">
        <v>186</v>
      </c>
      <c r="C55" t="s">
        <v>55</v>
      </c>
      <c r="D55" t="s">
        <v>17</v>
      </c>
      <c r="G55" s="27"/>
    </row>
    <row r="56" spans="1:7">
      <c r="A56">
        <v>521</v>
      </c>
      <c r="B56" t="s">
        <v>1415</v>
      </c>
      <c r="C56" t="s">
        <v>55</v>
      </c>
      <c r="D56" t="s">
        <v>9</v>
      </c>
      <c r="G56" s="27"/>
    </row>
    <row r="57" spans="1:7">
      <c r="A57">
        <v>2519</v>
      </c>
      <c r="B57" t="s">
        <v>310</v>
      </c>
      <c r="C57" t="s">
        <v>55</v>
      </c>
      <c r="D57" t="s">
        <v>9</v>
      </c>
      <c r="G57" s="27"/>
    </row>
    <row r="58" spans="1:7">
      <c r="A58">
        <v>2144</v>
      </c>
      <c r="B58" t="s">
        <v>2127</v>
      </c>
      <c r="C58" t="s">
        <v>78</v>
      </c>
      <c r="D58" t="s">
        <v>17</v>
      </c>
      <c r="G58" s="27"/>
    </row>
    <row r="59" spans="1:7">
      <c r="A59">
        <v>2139</v>
      </c>
      <c r="B59" t="s">
        <v>2293</v>
      </c>
      <c r="C59" t="s">
        <v>78</v>
      </c>
      <c r="D59" t="s">
        <v>17</v>
      </c>
      <c r="G59" s="27"/>
    </row>
    <row r="60" spans="1:7">
      <c r="A60">
        <v>2142</v>
      </c>
      <c r="B60" t="s">
        <v>2031</v>
      </c>
      <c r="C60" t="s">
        <v>78</v>
      </c>
      <c r="D60" t="s">
        <v>17</v>
      </c>
      <c r="G60" s="27"/>
    </row>
    <row r="61" spans="1:7">
      <c r="A61">
        <v>2141</v>
      </c>
      <c r="B61" t="s">
        <v>2030</v>
      </c>
      <c r="C61" t="s">
        <v>78</v>
      </c>
      <c r="D61" t="s">
        <v>17</v>
      </c>
      <c r="G61" s="27"/>
    </row>
    <row r="62" spans="1:7">
      <c r="A62">
        <v>2140</v>
      </c>
      <c r="B62" t="s">
        <v>2029</v>
      </c>
      <c r="C62" t="s">
        <v>78</v>
      </c>
      <c r="D62" t="s">
        <v>17</v>
      </c>
      <c r="G62" s="27"/>
    </row>
    <row r="63" spans="1:7">
      <c r="A63">
        <v>1575</v>
      </c>
      <c r="B63" t="s">
        <v>77</v>
      </c>
      <c r="C63" t="s">
        <v>78</v>
      </c>
      <c r="D63" t="s">
        <v>18</v>
      </c>
      <c r="G63" s="27"/>
    </row>
    <row r="64" spans="1:7">
      <c r="A64">
        <v>1550</v>
      </c>
      <c r="B64" t="s">
        <v>1739</v>
      </c>
      <c r="C64" t="s">
        <v>78</v>
      </c>
      <c r="D64" t="s">
        <v>19</v>
      </c>
      <c r="G64" s="27"/>
    </row>
    <row r="65" spans="1:7">
      <c r="A65">
        <v>2143</v>
      </c>
      <c r="B65" t="s">
        <v>2034</v>
      </c>
      <c r="C65" t="s">
        <v>78</v>
      </c>
      <c r="D65" t="s">
        <v>17</v>
      </c>
      <c r="G65" s="27"/>
    </row>
    <row r="66" spans="1:7">
      <c r="A66">
        <v>1607</v>
      </c>
      <c r="B66" t="s">
        <v>1774</v>
      </c>
      <c r="C66" t="s">
        <v>78</v>
      </c>
      <c r="D66" t="s">
        <v>9</v>
      </c>
      <c r="G66" s="27"/>
    </row>
    <row r="67" spans="1:7">
      <c r="A67">
        <v>1608</v>
      </c>
      <c r="B67" t="s">
        <v>1777</v>
      </c>
      <c r="C67" t="s">
        <v>78</v>
      </c>
      <c r="D67" t="s">
        <v>9</v>
      </c>
      <c r="G67" s="27"/>
    </row>
    <row r="68" spans="1:7">
      <c r="A68">
        <v>1904</v>
      </c>
      <c r="B68" t="s">
        <v>1946</v>
      </c>
      <c r="C68" t="s">
        <v>1122</v>
      </c>
      <c r="D68" t="s">
        <v>9</v>
      </c>
      <c r="G68" s="27"/>
    </row>
    <row r="69" spans="1:7">
      <c r="A69">
        <v>295</v>
      </c>
      <c r="B69" t="s">
        <v>2243</v>
      </c>
      <c r="C69" t="s">
        <v>1122</v>
      </c>
      <c r="D69" t="s">
        <v>9</v>
      </c>
      <c r="G69" s="27"/>
    </row>
    <row r="70" spans="1:7">
      <c r="A70">
        <v>1905</v>
      </c>
      <c r="B70" t="s">
        <v>1939</v>
      </c>
      <c r="C70" t="s">
        <v>1122</v>
      </c>
      <c r="D70" t="s">
        <v>9</v>
      </c>
      <c r="G70" s="27"/>
    </row>
    <row r="71" spans="1:7">
      <c r="A71">
        <v>279</v>
      </c>
      <c r="B71" t="s">
        <v>1121</v>
      </c>
      <c r="C71" t="s">
        <v>1122</v>
      </c>
      <c r="D71" t="s">
        <v>9</v>
      </c>
      <c r="G71" s="27"/>
    </row>
    <row r="72" spans="1:7">
      <c r="A72">
        <v>281</v>
      </c>
      <c r="B72" t="s">
        <v>2240</v>
      </c>
      <c r="C72" t="s">
        <v>1122</v>
      </c>
      <c r="D72" t="s">
        <v>9</v>
      </c>
      <c r="G72" s="27"/>
    </row>
    <row r="73" spans="1:7">
      <c r="A73">
        <v>303</v>
      </c>
      <c r="B73" t="s">
        <v>2263</v>
      </c>
      <c r="C73" t="s">
        <v>1122</v>
      </c>
      <c r="D73" t="s">
        <v>9</v>
      </c>
      <c r="G73" s="27"/>
    </row>
    <row r="74" spans="1:7">
      <c r="A74">
        <v>2033</v>
      </c>
      <c r="B74" t="s">
        <v>2042</v>
      </c>
      <c r="C74" t="s">
        <v>2043</v>
      </c>
      <c r="D74" t="s">
        <v>17</v>
      </c>
      <c r="G74" s="27"/>
    </row>
    <row r="75" spans="1:7">
      <c r="A75">
        <v>1308</v>
      </c>
      <c r="B75" t="s">
        <v>1589</v>
      </c>
      <c r="C75" t="s">
        <v>1504</v>
      </c>
      <c r="D75" t="s">
        <v>17</v>
      </c>
      <c r="G75" s="27"/>
    </row>
    <row r="76" spans="1:7">
      <c r="A76">
        <v>1199</v>
      </c>
      <c r="B76" t="s">
        <v>1503</v>
      </c>
      <c r="C76" t="s">
        <v>1504</v>
      </c>
      <c r="D76" t="s">
        <v>17</v>
      </c>
      <c r="G76" s="27"/>
    </row>
    <row r="77" spans="1:7">
      <c r="A77">
        <v>661</v>
      </c>
      <c r="B77" t="s">
        <v>1457</v>
      </c>
      <c r="C77" t="s">
        <v>356</v>
      </c>
      <c r="D77" t="s">
        <v>9</v>
      </c>
      <c r="G77" s="27"/>
    </row>
    <row r="78" spans="1:7">
      <c r="A78">
        <v>662</v>
      </c>
      <c r="B78" t="s">
        <v>721</v>
      </c>
      <c r="C78" t="s">
        <v>356</v>
      </c>
      <c r="D78" t="s">
        <v>18</v>
      </c>
      <c r="G78" s="27"/>
    </row>
    <row r="79" spans="1:7">
      <c r="A79">
        <v>663</v>
      </c>
      <c r="B79" t="s">
        <v>355</v>
      </c>
      <c r="C79" t="s">
        <v>356</v>
      </c>
      <c r="D79" t="s">
        <v>17</v>
      </c>
      <c r="G79" s="27"/>
    </row>
    <row r="80" spans="1:7">
      <c r="A80">
        <v>664</v>
      </c>
      <c r="B80" t="s">
        <v>361</v>
      </c>
      <c r="C80" t="s">
        <v>356</v>
      </c>
      <c r="D80" t="s">
        <v>17</v>
      </c>
      <c r="G80" s="27"/>
    </row>
    <row r="81" spans="1:7">
      <c r="A81">
        <v>1427</v>
      </c>
      <c r="B81" t="s">
        <v>1656</v>
      </c>
      <c r="C81" t="s">
        <v>996</v>
      </c>
      <c r="D81" t="s">
        <v>9</v>
      </c>
      <c r="G81" s="27"/>
    </row>
    <row r="82" spans="1:7">
      <c r="A82">
        <v>1433</v>
      </c>
      <c r="B82" t="s">
        <v>3071</v>
      </c>
      <c r="C82" t="s">
        <v>996</v>
      </c>
      <c r="D82" t="s">
        <v>17</v>
      </c>
      <c r="G82" s="27"/>
    </row>
    <row r="83" spans="1:7">
      <c r="A83">
        <v>1432</v>
      </c>
      <c r="B83" t="s">
        <v>995</v>
      </c>
      <c r="C83" t="s">
        <v>996</v>
      </c>
      <c r="D83" t="s">
        <v>17</v>
      </c>
      <c r="G83" s="27"/>
    </row>
    <row r="84" spans="1:7">
      <c r="A84">
        <v>1430</v>
      </c>
      <c r="B84" t="s">
        <v>1640</v>
      </c>
      <c r="C84" t="s">
        <v>996</v>
      </c>
      <c r="D84" t="s">
        <v>17</v>
      </c>
      <c r="G84" s="27"/>
    </row>
    <row r="85" spans="1:7">
      <c r="A85">
        <v>1428</v>
      </c>
      <c r="B85" t="s">
        <v>1654</v>
      </c>
      <c r="C85" t="s">
        <v>996</v>
      </c>
      <c r="D85" t="s">
        <v>17</v>
      </c>
      <c r="G85" s="27"/>
    </row>
    <row r="86" spans="1:7">
      <c r="A86">
        <v>1485</v>
      </c>
      <c r="B86" t="s">
        <v>1704</v>
      </c>
      <c r="C86" t="s">
        <v>996</v>
      </c>
      <c r="D86" t="s">
        <v>17</v>
      </c>
      <c r="G86" s="27"/>
    </row>
    <row r="87" spans="1:7">
      <c r="A87">
        <v>1429</v>
      </c>
      <c r="B87" t="s">
        <v>1655</v>
      </c>
      <c r="C87" t="s">
        <v>996</v>
      </c>
      <c r="D87" t="s">
        <v>17</v>
      </c>
      <c r="G87" s="27"/>
    </row>
    <row r="88" spans="1:7">
      <c r="A88">
        <v>1506</v>
      </c>
      <c r="B88" t="s">
        <v>1718</v>
      </c>
      <c r="C88" t="s">
        <v>996</v>
      </c>
      <c r="D88" t="s">
        <v>17</v>
      </c>
      <c r="G88" s="27"/>
    </row>
    <row r="89" spans="1:7">
      <c r="A89">
        <v>1431</v>
      </c>
      <c r="B89" t="s">
        <v>1661</v>
      </c>
      <c r="C89" t="s">
        <v>996</v>
      </c>
      <c r="D89" t="s">
        <v>17</v>
      </c>
      <c r="G89" s="27"/>
    </row>
    <row r="90" spans="1:7">
      <c r="A90">
        <v>327</v>
      </c>
      <c r="B90" t="s">
        <v>205</v>
      </c>
      <c r="C90" t="s">
        <v>64</v>
      </c>
      <c r="D90" t="s">
        <v>18</v>
      </c>
      <c r="G90" s="27"/>
    </row>
    <row r="91" spans="1:7">
      <c r="A91">
        <v>2080</v>
      </c>
      <c r="B91" t="s">
        <v>2080</v>
      </c>
      <c r="C91" t="s">
        <v>64</v>
      </c>
      <c r="D91" t="s">
        <v>9</v>
      </c>
      <c r="G91" s="27"/>
    </row>
    <row r="92" spans="1:7">
      <c r="A92">
        <v>2081</v>
      </c>
      <c r="B92" t="s">
        <v>2225</v>
      </c>
      <c r="C92" t="s">
        <v>64</v>
      </c>
      <c r="D92" t="s">
        <v>17</v>
      </c>
      <c r="G92" s="27"/>
    </row>
    <row r="93" spans="1:7">
      <c r="A93">
        <v>372</v>
      </c>
      <c r="B93" t="s">
        <v>2005</v>
      </c>
      <c r="C93" t="s">
        <v>64</v>
      </c>
      <c r="D93" t="s">
        <v>9</v>
      </c>
      <c r="G93" s="27"/>
    </row>
    <row r="94" spans="1:7">
      <c r="A94">
        <v>1906</v>
      </c>
      <c r="B94" t="s">
        <v>1947</v>
      </c>
      <c r="C94" t="s">
        <v>64</v>
      </c>
      <c r="D94" t="s">
        <v>9</v>
      </c>
      <c r="G94" s="27"/>
    </row>
    <row r="95" spans="1:7">
      <c r="A95">
        <v>319</v>
      </c>
      <c r="B95" t="s">
        <v>1127</v>
      </c>
      <c r="C95" t="s">
        <v>64</v>
      </c>
      <c r="D95" t="s">
        <v>19</v>
      </c>
      <c r="G95" s="27"/>
    </row>
    <row r="96" spans="1:7">
      <c r="A96">
        <v>2082</v>
      </c>
      <c r="B96" t="s">
        <v>2325</v>
      </c>
      <c r="C96" t="s">
        <v>64</v>
      </c>
      <c r="D96" t="s">
        <v>17</v>
      </c>
      <c r="G96" s="27"/>
    </row>
    <row r="97" spans="1:7">
      <c r="A97">
        <v>354</v>
      </c>
      <c r="B97" t="s">
        <v>1620</v>
      </c>
      <c r="C97" t="s">
        <v>64</v>
      </c>
      <c r="D97" t="s">
        <v>9</v>
      </c>
      <c r="G97" s="27"/>
    </row>
    <row r="98" spans="1:7">
      <c r="A98">
        <v>356</v>
      </c>
      <c r="B98" t="s">
        <v>962</v>
      </c>
      <c r="C98" t="s">
        <v>64</v>
      </c>
      <c r="D98" t="s">
        <v>9</v>
      </c>
      <c r="G98" s="27"/>
    </row>
    <row r="99" spans="1:7">
      <c r="A99">
        <v>2083</v>
      </c>
      <c r="B99" t="s">
        <v>3072</v>
      </c>
      <c r="C99" t="s">
        <v>64</v>
      </c>
      <c r="D99" t="s">
        <v>9</v>
      </c>
      <c r="G99" s="27"/>
    </row>
    <row r="100" spans="1:7">
      <c r="A100">
        <v>324</v>
      </c>
      <c r="B100" t="s">
        <v>1854</v>
      </c>
      <c r="C100" t="s">
        <v>64</v>
      </c>
      <c r="D100" t="s">
        <v>18</v>
      </c>
      <c r="G100" s="27"/>
    </row>
    <row r="101" spans="1:7">
      <c r="A101">
        <v>1907</v>
      </c>
      <c r="B101" t="s">
        <v>2110</v>
      </c>
      <c r="C101" t="s">
        <v>64</v>
      </c>
      <c r="D101" t="s">
        <v>17</v>
      </c>
      <c r="G101" s="27"/>
    </row>
    <row r="102" spans="1:7">
      <c r="A102">
        <v>2084</v>
      </c>
      <c r="B102" t="s">
        <v>2216</v>
      </c>
      <c r="C102" t="s">
        <v>64</v>
      </c>
      <c r="D102" t="s">
        <v>17</v>
      </c>
      <c r="G102" s="27"/>
    </row>
    <row r="103" spans="1:7">
      <c r="A103">
        <v>2087</v>
      </c>
      <c r="B103" t="s">
        <v>2007</v>
      </c>
      <c r="C103" t="s">
        <v>64</v>
      </c>
      <c r="D103" t="s">
        <v>17</v>
      </c>
      <c r="G103" s="27"/>
    </row>
    <row r="104" spans="1:7">
      <c r="A104">
        <v>347</v>
      </c>
      <c r="B104" t="s">
        <v>1784</v>
      </c>
      <c r="C104" t="s">
        <v>64</v>
      </c>
      <c r="D104" t="s">
        <v>18</v>
      </c>
      <c r="G104" s="27"/>
    </row>
    <row r="105" spans="1:7">
      <c r="A105">
        <v>2085</v>
      </c>
      <c r="B105" t="s">
        <v>129</v>
      </c>
      <c r="C105" t="s">
        <v>64</v>
      </c>
      <c r="D105" t="s">
        <v>17</v>
      </c>
      <c r="G105" s="27"/>
    </row>
    <row r="106" spans="1:7">
      <c r="A106">
        <v>2010</v>
      </c>
      <c r="B106" t="s">
        <v>3074</v>
      </c>
      <c r="C106" t="s">
        <v>64</v>
      </c>
      <c r="D106" t="s">
        <v>9</v>
      </c>
      <c r="G106" s="27"/>
    </row>
    <row r="107" spans="1:7">
      <c r="A107">
        <v>362</v>
      </c>
      <c r="B107" t="s">
        <v>1610</v>
      </c>
      <c r="C107" t="s">
        <v>64</v>
      </c>
      <c r="D107" t="s">
        <v>9</v>
      </c>
      <c r="G107" s="27"/>
    </row>
    <row r="108" spans="1:7">
      <c r="A108">
        <v>360</v>
      </c>
      <c r="B108" t="s">
        <v>2234</v>
      </c>
      <c r="C108" t="s">
        <v>64</v>
      </c>
      <c r="D108" t="s">
        <v>9</v>
      </c>
      <c r="G108" s="27"/>
    </row>
    <row r="109" spans="1:7">
      <c r="A109">
        <v>365</v>
      </c>
      <c r="B109" t="s">
        <v>1850</v>
      </c>
      <c r="C109" t="s">
        <v>64</v>
      </c>
      <c r="D109" t="s">
        <v>9</v>
      </c>
      <c r="G109" s="27"/>
    </row>
    <row r="110" spans="1:7">
      <c r="A110">
        <v>1909</v>
      </c>
      <c r="B110" t="s">
        <v>2137</v>
      </c>
      <c r="C110" t="s">
        <v>64</v>
      </c>
      <c r="D110" t="s">
        <v>17</v>
      </c>
      <c r="G110" s="27"/>
    </row>
    <row r="111" spans="1:7">
      <c r="A111">
        <v>242</v>
      </c>
      <c r="B111" t="s">
        <v>796</v>
      </c>
      <c r="C111" t="s">
        <v>64</v>
      </c>
      <c r="D111" t="s">
        <v>19</v>
      </c>
      <c r="G111" s="27"/>
    </row>
    <row r="112" spans="1:7">
      <c r="A112">
        <v>366</v>
      </c>
      <c r="B112" t="s">
        <v>2253</v>
      </c>
      <c r="C112" t="s">
        <v>64</v>
      </c>
      <c r="D112" t="s">
        <v>9</v>
      </c>
      <c r="G112" s="27"/>
    </row>
    <row r="113" spans="1:7">
      <c r="A113">
        <v>328</v>
      </c>
      <c r="B113" t="s">
        <v>1125</v>
      </c>
      <c r="C113" t="s">
        <v>64</v>
      </c>
      <c r="D113" t="s">
        <v>18</v>
      </c>
      <c r="G113" s="27"/>
    </row>
    <row r="114" spans="1:7">
      <c r="A114">
        <v>2086</v>
      </c>
      <c r="B114" t="s">
        <v>568</v>
      </c>
      <c r="C114" t="s">
        <v>64</v>
      </c>
      <c r="D114" t="s">
        <v>17</v>
      </c>
      <c r="G114" s="27"/>
    </row>
    <row r="115" spans="1:7">
      <c r="A115">
        <v>355</v>
      </c>
      <c r="B115" t="s">
        <v>803</v>
      </c>
      <c r="C115" t="s">
        <v>64</v>
      </c>
      <c r="D115" t="s">
        <v>9</v>
      </c>
      <c r="G115" s="27"/>
    </row>
    <row r="116" spans="1:7">
      <c r="A116">
        <v>357</v>
      </c>
      <c r="B116" t="s">
        <v>1574</v>
      </c>
      <c r="C116" t="s">
        <v>64</v>
      </c>
      <c r="D116" t="s">
        <v>9</v>
      </c>
      <c r="G116" s="27"/>
    </row>
    <row r="117" spans="1:7">
      <c r="A117">
        <v>358</v>
      </c>
      <c r="B117" t="s">
        <v>507</v>
      </c>
      <c r="C117" t="s">
        <v>64</v>
      </c>
      <c r="D117" t="s">
        <v>9</v>
      </c>
      <c r="G117" s="27"/>
    </row>
    <row r="118" spans="1:7">
      <c r="A118">
        <v>363</v>
      </c>
      <c r="B118" t="s">
        <v>2228</v>
      </c>
      <c r="C118" t="s">
        <v>64</v>
      </c>
      <c r="D118" t="s">
        <v>9</v>
      </c>
      <c r="G118" s="27"/>
    </row>
    <row r="119" spans="1:7">
      <c r="A119">
        <v>1911</v>
      </c>
      <c r="B119" t="s">
        <v>1948</v>
      </c>
      <c r="C119" t="s">
        <v>64</v>
      </c>
      <c r="D119" t="s">
        <v>9</v>
      </c>
      <c r="G119" s="27"/>
    </row>
    <row r="120" spans="1:7">
      <c r="A120">
        <v>1912</v>
      </c>
      <c r="B120" t="s">
        <v>2235</v>
      </c>
      <c r="C120" t="s">
        <v>64</v>
      </c>
      <c r="D120" t="s">
        <v>18</v>
      </c>
      <c r="G120" s="27"/>
    </row>
    <row r="121" spans="1:7">
      <c r="A121">
        <v>326</v>
      </c>
      <c r="B121" t="s">
        <v>1879</v>
      </c>
      <c r="C121" t="s">
        <v>64</v>
      </c>
      <c r="D121" t="s">
        <v>18</v>
      </c>
      <c r="G121" s="27"/>
    </row>
    <row r="122" spans="1:7">
      <c r="A122">
        <v>276</v>
      </c>
      <c r="B122" t="s">
        <v>1133</v>
      </c>
      <c r="C122" t="s">
        <v>64</v>
      </c>
      <c r="D122" t="s">
        <v>19</v>
      </c>
      <c r="G122" s="27"/>
    </row>
    <row r="123" spans="1:7">
      <c r="A123">
        <v>2501</v>
      </c>
      <c r="B123" t="s">
        <v>2223</v>
      </c>
      <c r="C123" t="s">
        <v>64</v>
      </c>
      <c r="D123" t="s">
        <v>9</v>
      </c>
      <c r="G123" s="27"/>
    </row>
    <row r="124" spans="1:7">
      <c r="A124">
        <v>368</v>
      </c>
      <c r="B124" t="s">
        <v>2109</v>
      </c>
      <c r="C124" t="s">
        <v>64</v>
      </c>
      <c r="D124" t="s">
        <v>9</v>
      </c>
      <c r="G124" s="27"/>
    </row>
    <row r="125" spans="1:7">
      <c r="A125">
        <v>1914</v>
      </c>
      <c r="B125" t="s">
        <v>2224</v>
      </c>
      <c r="C125" t="s">
        <v>64</v>
      </c>
      <c r="D125" t="s">
        <v>17</v>
      </c>
      <c r="G125" s="27"/>
    </row>
    <row r="126" spans="1:7">
      <c r="A126">
        <v>370</v>
      </c>
      <c r="B126" t="s">
        <v>2009</v>
      </c>
      <c r="C126" t="s">
        <v>64</v>
      </c>
      <c r="D126" t="s">
        <v>9</v>
      </c>
      <c r="G126" s="27"/>
    </row>
    <row r="127" spans="1:7">
      <c r="A127">
        <v>1920</v>
      </c>
      <c r="B127" t="s">
        <v>338</v>
      </c>
      <c r="C127" t="s">
        <v>64</v>
      </c>
      <c r="D127" t="s">
        <v>9</v>
      </c>
      <c r="G127" s="27"/>
    </row>
    <row r="128" spans="1:7">
      <c r="A128">
        <v>320</v>
      </c>
      <c r="B128" t="s">
        <v>1036</v>
      </c>
      <c r="C128" t="s">
        <v>64</v>
      </c>
      <c r="D128" t="s">
        <v>19</v>
      </c>
      <c r="G128" s="27"/>
    </row>
    <row r="129" spans="1:7">
      <c r="A129">
        <v>2088</v>
      </c>
      <c r="B129" t="s">
        <v>2213</v>
      </c>
      <c r="C129" t="s">
        <v>64</v>
      </c>
      <c r="D129" t="s">
        <v>17</v>
      </c>
      <c r="G129" s="27"/>
    </row>
    <row r="130" spans="1:7">
      <c r="A130">
        <v>373</v>
      </c>
      <c r="B130" t="s">
        <v>1129</v>
      </c>
      <c r="C130" t="s">
        <v>64</v>
      </c>
      <c r="D130" t="s">
        <v>9</v>
      </c>
      <c r="G130" s="27"/>
    </row>
    <row r="131" spans="1:7">
      <c r="A131">
        <v>374</v>
      </c>
      <c r="B131" t="s">
        <v>154</v>
      </c>
      <c r="C131" t="s">
        <v>64</v>
      </c>
      <c r="D131" t="s">
        <v>9</v>
      </c>
      <c r="G131" s="27"/>
    </row>
    <row r="132" spans="1:7">
      <c r="A132">
        <v>1917</v>
      </c>
      <c r="B132" t="s">
        <v>274</v>
      </c>
      <c r="C132" t="s">
        <v>64</v>
      </c>
      <c r="D132" t="s">
        <v>17</v>
      </c>
      <c r="G132" s="27"/>
    </row>
    <row r="133" spans="1:7">
      <c r="A133">
        <v>1918</v>
      </c>
      <c r="B133" t="s">
        <v>147</v>
      </c>
      <c r="C133" t="s">
        <v>64</v>
      </c>
      <c r="D133" t="s">
        <v>19</v>
      </c>
      <c r="G133" s="27"/>
    </row>
    <row r="134" spans="1:7">
      <c r="A134">
        <v>375</v>
      </c>
      <c r="B134" t="s">
        <v>782</v>
      </c>
      <c r="C134" t="s">
        <v>64</v>
      </c>
      <c r="D134" t="s">
        <v>17</v>
      </c>
      <c r="G134" s="27"/>
    </row>
    <row r="135" spans="1:7">
      <c r="A135">
        <v>1922</v>
      </c>
      <c r="B135" t="s">
        <v>1910</v>
      </c>
      <c r="C135" t="s">
        <v>64</v>
      </c>
      <c r="D135" t="s">
        <v>17</v>
      </c>
      <c r="G135" s="27"/>
    </row>
    <row r="136" spans="1:7">
      <c r="A136">
        <v>176</v>
      </c>
      <c r="B136" t="s">
        <v>2170</v>
      </c>
      <c r="C136" t="s">
        <v>64</v>
      </c>
      <c r="D136" t="s">
        <v>9</v>
      </c>
      <c r="G136" s="27"/>
    </row>
    <row r="137" spans="1:7">
      <c r="A137">
        <v>177</v>
      </c>
      <c r="B137" t="s">
        <v>2214</v>
      </c>
      <c r="C137" t="s">
        <v>64</v>
      </c>
      <c r="D137" t="s">
        <v>9</v>
      </c>
      <c r="G137" s="27"/>
    </row>
    <row r="138" spans="1:7">
      <c r="A138">
        <v>1923</v>
      </c>
      <c r="B138" t="s">
        <v>2185</v>
      </c>
      <c r="C138" t="s">
        <v>64</v>
      </c>
      <c r="D138" t="s">
        <v>17</v>
      </c>
      <c r="G138" s="27"/>
    </row>
    <row r="139" spans="1:7">
      <c r="A139">
        <v>376</v>
      </c>
      <c r="B139" t="s">
        <v>233</v>
      </c>
      <c r="C139" t="s">
        <v>64</v>
      </c>
      <c r="D139" t="s">
        <v>9</v>
      </c>
      <c r="G139" s="27"/>
    </row>
    <row r="140" spans="1:7">
      <c r="A140">
        <v>2090</v>
      </c>
      <c r="B140" t="s">
        <v>2081</v>
      </c>
      <c r="C140" t="s">
        <v>64</v>
      </c>
      <c r="D140" t="s">
        <v>17</v>
      </c>
      <c r="G140" s="27"/>
    </row>
    <row r="141" spans="1:7">
      <c r="A141">
        <v>1937</v>
      </c>
      <c r="B141" t="s">
        <v>1970</v>
      </c>
      <c r="C141" t="s">
        <v>64</v>
      </c>
      <c r="D141" t="s">
        <v>17</v>
      </c>
      <c r="G141" s="27"/>
    </row>
    <row r="142" spans="1:7">
      <c r="A142">
        <v>1938</v>
      </c>
      <c r="B142" t="s">
        <v>1971</v>
      </c>
      <c r="C142" t="s">
        <v>64</v>
      </c>
      <c r="D142" t="s">
        <v>17</v>
      </c>
      <c r="G142" s="27"/>
    </row>
    <row r="143" spans="1:7">
      <c r="A143">
        <v>2089</v>
      </c>
      <c r="B143" t="s">
        <v>2008</v>
      </c>
      <c r="C143" t="s">
        <v>64</v>
      </c>
      <c r="D143" t="s">
        <v>17</v>
      </c>
      <c r="G143" s="27"/>
    </row>
    <row r="144" spans="1:7">
      <c r="A144">
        <v>1939</v>
      </c>
      <c r="B144" t="s">
        <v>1960</v>
      </c>
      <c r="C144" t="s">
        <v>64</v>
      </c>
      <c r="D144" t="s">
        <v>9</v>
      </c>
      <c r="G144" s="27"/>
    </row>
    <row r="145" spans="1:7">
      <c r="A145">
        <v>377</v>
      </c>
      <c r="B145" t="s">
        <v>1008</v>
      </c>
      <c r="C145" t="s">
        <v>64</v>
      </c>
      <c r="D145" t="s">
        <v>9</v>
      </c>
      <c r="G145" s="27"/>
    </row>
    <row r="146" spans="1:7">
      <c r="A146">
        <v>380</v>
      </c>
      <c r="B146" t="s">
        <v>2198</v>
      </c>
      <c r="C146" t="s">
        <v>64</v>
      </c>
      <c r="D146" t="s">
        <v>9</v>
      </c>
      <c r="G146" s="27"/>
    </row>
    <row r="147" spans="1:7">
      <c r="A147">
        <v>379</v>
      </c>
      <c r="B147" t="s">
        <v>155</v>
      </c>
      <c r="C147" t="s">
        <v>64</v>
      </c>
      <c r="D147" t="s">
        <v>9</v>
      </c>
      <c r="G147" s="27"/>
    </row>
    <row r="148" spans="1:7">
      <c r="A148">
        <v>2091</v>
      </c>
      <c r="B148" t="s">
        <v>2094</v>
      </c>
      <c r="C148" t="s">
        <v>64</v>
      </c>
      <c r="D148" t="s">
        <v>17</v>
      </c>
      <c r="G148" s="27"/>
    </row>
    <row r="149" spans="1:7">
      <c r="A149">
        <v>381</v>
      </c>
      <c r="B149" t="s">
        <v>85</v>
      </c>
      <c r="C149" t="s">
        <v>64</v>
      </c>
      <c r="D149" t="s">
        <v>9</v>
      </c>
      <c r="G149" s="27"/>
    </row>
    <row r="150" spans="1:7">
      <c r="A150">
        <v>1954</v>
      </c>
      <c r="B150" t="s">
        <v>137</v>
      </c>
      <c r="C150" t="s">
        <v>64</v>
      </c>
      <c r="D150" t="s">
        <v>17</v>
      </c>
      <c r="G150" s="27"/>
    </row>
    <row r="151" spans="1:7">
      <c r="A151">
        <v>1955</v>
      </c>
      <c r="B151" t="s">
        <v>132</v>
      </c>
      <c r="C151" t="s">
        <v>64</v>
      </c>
      <c r="D151" t="s">
        <v>9</v>
      </c>
      <c r="G151" s="27"/>
    </row>
    <row r="152" spans="1:7">
      <c r="A152">
        <v>383</v>
      </c>
      <c r="B152" t="s">
        <v>86</v>
      </c>
      <c r="C152" t="s">
        <v>64</v>
      </c>
      <c r="D152" t="s">
        <v>9</v>
      </c>
      <c r="G152" s="27"/>
    </row>
    <row r="153" spans="1:7">
      <c r="A153">
        <v>1956</v>
      </c>
      <c r="B153" t="s">
        <v>130</v>
      </c>
      <c r="C153" t="s">
        <v>64</v>
      </c>
      <c r="D153" t="s">
        <v>17</v>
      </c>
      <c r="G153" s="27"/>
    </row>
    <row r="154" spans="1:7">
      <c r="A154">
        <v>2092</v>
      </c>
      <c r="B154" t="s">
        <v>324</v>
      </c>
      <c r="C154" t="s">
        <v>64</v>
      </c>
      <c r="D154" t="s">
        <v>17</v>
      </c>
      <c r="G154" s="27"/>
    </row>
    <row r="155" spans="1:7">
      <c r="A155">
        <v>1957</v>
      </c>
      <c r="B155" t="s">
        <v>185</v>
      </c>
      <c r="C155" t="s">
        <v>64</v>
      </c>
      <c r="D155" t="s">
        <v>9</v>
      </c>
      <c r="G155" s="27"/>
    </row>
    <row r="156" spans="1:7">
      <c r="A156">
        <v>385</v>
      </c>
      <c r="B156" t="s">
        <v>1128</v>
      </c>
      <c r="C156" t="s">
        <v>64</v>
      </c>
      <c r="D156" t="s">
        <v>9</v>
      </c>
      <c r="G156" s="27"/>
    </row>
    <row r="157" spans="1:7">
      <c r="A157">
        <v>1958</v>
      </c>
      <c r="B157" t="s">
        <v>1984</v>
      </c>
      <c r="C157" t="s">
        <v>64</v>
      </c>
      <c r="D157" t="s">
        <v>9</v>
      </c>
      <c r="G157" s="27"/>
    </row>
    <row r="158" spans="1:7">
      <c r="A158">
        <v>1959</v>
      </c>
      <c r="B158" t="s">
        <v>1999</v>
      </c>
      <c r="C158" t="s">
        <v>64</v>
      </c>
      <c r="D158" t="s">
        <v>17</v>
      </c>
      <c r="G158" s="27"/>
    </row>
    <row r="159" spans="1:7">
      <c r="A159">
        <v>257</v>
      </c>
      <c r="B159" t="s">
        <v>790</v>
      </c>
      <c r="C159" t="s">
        <v>64</v>
      </c>
      <c r="D159" t="s">
        <v>18</v>
      </c>
      <c r="G159" s="27"/>
    </row>
    <row r="160" spans="1:7">
      <c r="A160">
        <v>2093</v>
      </c>
      <c r="B160" t="s">
        <v>505</v>
      </c>
      <c r="C160" t="s">
        <v>64</v>
      </c>
      <c r="D160" t="s">
        <v>17</v>
      </c>
      <c r="G160" s="27"/>
    </row>
    <row r="161" spans="1:7">
      <c r="A161">
        <v>1960</v>
      </c>
      <c r="B161" t="s">
        <v>1985</v>
      </c>
      <c r="C161" t="s">
        <v>64</v>
      </c>
      <c r="D161" t="s">
        <v>9</v>
      </c>
      <c r="G161" s="27"/>
    </row>
    <row r="162" spans="1:7">
      <c r="A162">
        <v>386</v>
      </c>
      <c r="B162" t="s">
        <v>522</v>
      </c>
      <c r="C162" t="s">
        <v>64</v>
      </c>
      <c r="D162" t="s">
        <v>9</v>
      </c>
      <c r="G162" s="27"/>
    </row>
    <row r="163" spans="1:7">
      <c r="A163">
        <v>2094</v>
      </c>
      <c r="B163" t="s">
        <v>105</v>
      </c>
      <c r="C163" t="s">
        <v>64</v>
      </c>
      <c r="D163" t="s">
        <v>17</v>
      </c>
      <c r="G163" s="27"/>
    </row>
    <row r="164" spans="1:7">
      <c r="A164">
        <v>2096</v>
      </c>
      <c r="B164" t="s">
        <v>2099</v>
      </c>
      <c r="C164" t="s">
        <v>64</v>
      </c>
      <c r="D164" t="s">
        <v>17</v>
      </c>
      <c r="G164" s="27"/>
    </row>
    <row r="165" spans="1:7">
      <c r="A165">
        <v>192</v>
      </c>
      <c r="B165" t="s">
        <v>2138</v>
      </c>
      <c r="C165" t="s">
        <v>64</v>
      </c>
      <c r="D165" t="s">
        <v>9</v>
      </c>
      <c r="G165" s="27"/>
    </row>
    <row r="166" spans="1:7">
      <c r="A166">
        <v>389</v>
      </c>
      <c r="B166" t="s">
        <v>138</v>
      </c>
      <c r="C166" t="s">
        <v>64</v>
      </c>
      <c r="D166" t="s">
        <v>9</v>
      </c>
      <c r="G166" s="27"/>
    </row>
    <row r="167" spans="1:7">
      <c r="A167">
        <v>172</v>
      </c>
      <c r="B167" t="s">
        <v>1428</v>
      </c>
      <c r="C167" t="s">
        <v>64</v>
      </c>
      <c r="D167" t="s">
        <v>9</v>
      </c>
      <c r="G167" s="27"/>
    </row>
    <row r="168" spans="1:7">
      <c r="A168">
        <v>2097</v>
      </c>
      <c r="B168" t="s">
        <v>2102</v>
      </c>
      <c r="C168" t="s">
        <v>64</v>
      </c>
      <c r="D168" t="s">
        <v>17</v>
      </c>
      <c r="G168" s="27"/>
    </row>
    <row r="169" spans="1:7">
      <c r="A169">
        <v>1967</v>
      </c>
      <c r="B169" t="s">
        <v>396</v>
      </c>
      <c r="C169" t="s">
        <v>64</v>
      </c>
      <c r="D169" t="s">
        <v>17</v>
      </c>
      <c r="G169" s="27"/>
    </row>
    <row r="170" spans="1:7">
      <c r="A170">
        <v>1977</v>
      </c>
      <c r="B170" t="s">
        <v>2001</v>
      </c>
      <c r="C170" t="s">
        <v>64</v>
      </c>
      <c r="D170" t="s">
        <v>17</v>
      </c>
      <c r="G170" s="27"/>
    </row>
    <row r="171" spans="1:7">
      <c r="A171">
        <v>2101</v>
      </c>
      <c r="B171" t="s">
        <v>2103</v>
      </c>
      <c r="C171" t="s">
        <v>64</v>
      </c>
      <c r="D171" t="s">
        <v>17</v>
      </c>
      <c r="G171" s="27"/>
    </row>
    <row r="172" spans="1:7">
      <c r="A172">
        <v>1978</v>
      </c>
      <c r="B172" t="s">
        <v>232</v>
      </c>
      <c r="C172" t="s">
        <v>64</v>
      </c>
      <c r="D172" t="s">
        <v>17</v>
      </c>
      <c r="G172" s="27"/>
    </row>
    <row r="173" spans="1:7">
      <c r="A173">
        <v>1979</v>
      </c>
      <c r="B173" t="s">
        <v>231</v>
      </c>
      <c r="C173" t="s">
        <v>64</v>
      </c>
      <c r="D173" t="s">
        <v>17</v>
      </c>
      <c r="G173" s="27"/>
    </row>
    <row r="174" spans="1:7">
      <c r="A174">
        <v>1980</v>
      </c>
      <c r="B174" t="s">
        <v>2000</v>
      </c>
      <c r="C174" t="s">
        <v>64</v>
      </c>
      <c r="D174" t="s">
        <v>17</v>
      </c>
      <c r="G174" s="27"/>
    </row>
    <row r="175" spans="1:7">
      <c r="A175">
        <v>1981</v>
      </c>
      <c r="B175" t="s">
        <v>143</v>
      </c>
      <c r="C175" t="s">
        <v>64</v>
      </c>
      <c r="D175" t="s">
        <v>9</v>
      </c>
      <c r="G175" s="27"/>
    </row>
    <row r="176" spans="1:7">
      <c r="A176">
        <v>286</v>
      </c>
      <c r="B176" t="s">
        <v>263</v>
      </c>
      <c r="C176" t="s">
        <v>64</v>
      </c>
      <c r="D176" t="s">
        <v>9</v>
      </c>
      <c r="G176" s="27"/>
    </row>
    <row r="177" spans="1:7">
      <c r="A177">
        <v>2099</v>
      </c>
      <c r="B177" t="s">
        <v>2060</v>
      </c>
      <c r="C177" t="s">
        <v>64</v>
      </c>
      <c r="D177" t="s">
        <v>17</v>
      </c>
      <c r="G177" s="27"/>
    </row>
    <row r="178" spans="1:7">
      <c r="A178">
        <v>284</v>
      </c>
      <c r="B178" t="s">
        <v>2254</v>
      </c>
      <c r="C178" t="s">
        <v>64</v>
      </c>
      <c r="D178" t="s">
        <v>18</v>
      </c>
      <c r="G178" s="27"/>
    </row>
    <row r="179" spans="1:7">
      <c r="A179">
        <v>1982</v>
      </c>
      <c r="B179" t="s">
        <v>2010</v>
      </c>
      <c r="C179" t="s">
        <v>64</v>
      </c>
      <c r="D179" t="s">
        <v>17</v>
      </c>
      <c r="G179" s="27"/>
    </row>
    <row r="180" spans="1:7">
      <c r="A180">
        <v>2100</v>
      </c>
      <c r="B180" t="s">
        <v>2333</v>
      </c>
      <c r="C180" t="s">
        <v>64</v>
      </c>
      <c r="D180" t="s">
        <v>17</v>
      </c>
      <c r="G180" s="27"/>
    </row>
    <row r="181" spans="1:7">
      <c r="A181">
        <v>255</v>
      </c>
      <c r="B181" t="s">
        <v>783</v>
      </c>
      <c r="C181" t="s">
        <v>64</v>
      </c>
      <c r="D181" t="s">
        <v>9</v>
      </c>
      <c r="G181" s="27"/>
    </row>
    <row r="182" spans="1:7">
      <c r="A182">
        <v>298</v>
      </c>
      <c r="B182" t="s">
        <v>188</v>
      </c>
      <c r="C182" t="s">
        <v>64</v>
      </c>
      <c r="D182" t="s">
        <v>18</v>
      </c>
      <c r="G182" s="27"/>
    </row>
    <row r="183" spans="1:7">
      <c r="A183">
        <v>2007</v>
      </c>
      <c r="B183" t="s">
        <v>3073</v>
      </c>
      <c r="C183" t="s">
        <v>64</v>
      </c>
      <c r="D183" t="s">
        <v>9</v>
      </c>
      <c r="G183" s="27"/>
    </row>
    <row r="184" spans="1:7">
      <c r="A184">
        <v>367</v>
      </c>
      <c r="B184" t="s">
        <v>2059</v>
      </c>
      <c r="C184" t="s">
        <v>64</v>
      </c>
      <c r="D184" t="s">
        <v>9</v>
      </c>
      <c r="G184" s="27"/>
    </row>
    <row r="185" spans="1:7">
      <c r="A185">
        <v>250</v>
      </c>
      <c r="B185" t="s">
        <v>2199</v>
      </c>
      <c r="C185" t="s">
        <v>64</v>
      </c>
      <c r="D185" t="s">
        <v>9</v>
      </c>
      <c r="G185" s="27"/>
    </row>
    <row r="186" spans="1:7">
      <c r="A186">
        <v>397</v>
      </c>
      <c r="B186" t="s">
        <v>94</v>
      </c>
      <c r="C186" t="s">
        <v>64</v>
      </c>
      <c r="D186" t="s">
        <v>9</v>
      </c>
      <c r="G186" s="27"/>
    </row>
    <row r="187" spans="1:7">
      <c r="A187">
        <v>398</v>
      </c>
      <c r="B187" t="s">
        <v>2233</v>
      </c>
      <c r="C187" t="s">
        <v>64</v>
      </c>
      <c r="D187" t="s">
        <v>9</v>
      </c>
      <c r="G187" s="27"/>
    </row>
    <row r="188" spans="1:7">
      <c r="A188">
        <v>2016</v>
      </c>
      <c r="B188" t="s">
        <v>2028</v>
      </c>
      <c r="C188" t="s">
        <v>64</v>
      </c>
      <c r="D188" t="s">
        <v>17</v>
      </c>
      <c r="G188" s="27"/>
    </row>
    <row r="189" spans="1:7">
      <c r="A189">
        <v>2102</v>
      </c>
      <c r="B189" t="s">
        <v>2104</v>
      </c>
      <c r="C189" t="s">
        <v>64</v>
      </c>
      <c r="D189" t="s">
        <v>17</v>
      </c>
      <c r="G189" s="27"/>
    </row>
    <row r="190" spans="1:7">
      <c r="A190">
        <v>2018</v>
      </c>
      <c r="B190" t="s">
        <v>1972</v>
      </c>
      <c r="C190" t="s">
        <v>64</v>
      </c>
      <c r="D190" t="s">
        <v>17</v>
      </c>
      <c r="G190" s="27"/>
    </row>
    <row r="191" spans="1:7">
      <c r="A191">
        <v>2103</v>
      </c>
      <c r="B191" t="s">
        <v>2308</v>
      </c>
      <c r="C191" t="s">
        <v>64</v>
      </c>
      <c r="D191" t="s">
        <v>17</v>
      </c>
      <c r="G191" s="27"/>
    </row>
    <row r="192" spans="1:7">
      <c r="A192">
        <v>2104</v>
      </c>
      <c r="B192" t="s">
        <v>2106</v>
      </c>
      <c r="C192" t="s">
        <v>64</v>
      </c>
      <c r="D192" t="s">
        <v>17</v>
      </c>
      <c r="G192" s="27"/>
    </row>
    <row r="193" spans="1:7">
      <c r="A193">
        <v>246</v>
      </c>
      <c r="B193" t="s">
        <v>1437</v>
      </c>
      <c r="C193" t="s">
        <v>64</v>
      </c>
      <c r="D193" t="s">
        <v>18</v>
      </c>
      <c r="G193" s="27"/>
    </row>
    <row r="194" spans="1:7">
      <c r="A194">
        <v>2020</v>
      </c>
      <c r="B194" t="s">
        <v>3075</v>
      </c>
      <c r="C194" t="s">
        <v>64</v>
      </c>
      <c r="D194" t="s">
        <v>18</v>
      </c>
      <c r="G194" s="27"/>
    </row>
    <row r="195" spans="1:7">
      <c r="A195">
        <v>2021</v>
      </c>
      <c r="B195" t="s">
        <v>151</v>
      </c>
      <c r="C195" t="s">
        <v>64</v>
      </c>
      <c r="D195" t="s">
        <v>17</v>
      </c>
      <c r="G195" s="27"/>
    </row>
    <row r="196" spans="1:7">
      <c r="A196">
        <v>2079</v>
      </c>
      <c r="B196" t="s">
        <v>166</v>
      </c>
      <c r="C196" t="s">
        <v>64</v>
      </c>
      <c r="D196" t="s">
        <v>18</v>
      </c>
      <c r="G196" s="27"/>
    </row>
    <row r="197" spans="1:7">
      <c r="A197">
        <v>1915</v>
      </c>
      <c r="B197" t="s">
        <v>2230</v>
      </c>
      <c r="C197" t="s">
        <v>64</v>
      </c>
      <c r="D197" t="s">
        <v>19</v>
      </c>
      <c r="G197" s="27"/>
    </row>
    <row r="198" spans="1:7">
      <c r="A198">
        <v>165</v>
      </c>
      <c r="B198" t="s">
        <v>2247</v>
      </c>
      <c r="C198" t="s">
        <v>64</v>
      </c>
      <c r="D198" t="s">
        <v>18</v>
      </c>
      <c r="G198" s="27"/>
    </row>
    <row r="199" spans="1:7">
      <c r="A199">
        <v>191</v>
      </c>
      <c r="B199" t="s">
        <v>2167</v>
      </c>
      <c r="C199" t="s">
        <v>64</v>
      </c>
      <c r="D199" t="s">
        <v>9</v>
      </c>
      <c r="G199" s="27"/>
    </row>
    <row r="200" spans="1:7">
      <c r="A200">
        <v>2059</v>
      </c>
      <c r="B200" t="s">
        <v>152</v>
      </c>
      <c r="C200" t="s">
        <v>64</v>
      </c>
      <c r="D200" t="s">
        <v>17</v>
      </c>
      <c r="G200" s="27"/>
    </row>
    <row r="201" spans="1:7">
      <c r="A201">
        <v>256</v>
      </c>
      <c r="B201" t="s">
        <v>731</v>
      </c>
      <c r="C201" t="s">
        <v>64</v>
      </c>
      <c r="D201" t="s">
        <v>9</v>
      </c>
      <c r="G201" s="27"/>
    </row>
    <row r="202" spans="1:7">
      <c r="A202">
        <v>2108</v>
      </c>
      <c r="B202" t="s">
        <v>346</v>
      </c>
      <c r="C202" t="s">
        <v>64</v>
      </c>
      <c r="D202" t="s">
        <v>9</v>
      </c>
      <c r="G202" s="27"/>
    </row>
    <row r="203" spans="1:7">
      <c r="A203">
        <v>2106</v>
      </c>
      <c r="B203" t="s">
        <v>2268</v>
      </c>
      <c r="C203" t="s">
        <v>64</v>
      </c>
      <c r="D203" t="s">
        <v>9</v>
      </c>
      <c r="G203" s="27"/>
    </row>
    <row r="204" spans="1:7">
      <c r="A204">
        <v>401</v>
      </c>
      <c r="B204" t="s">
        <v>2220</v>
      </c>
      <c r="C204" t="s">
        <v>64</v>
      </c>
      <c r="D204" t="s">
        <v>9</v>
      </c>
      <c r="G204" s="27"/>
    </row>
    <row r="205" spans="1:7">
      <c r="A205">
        <v>402</v>
      </c>
      <c r="B205" t="s">
        <v>1210</v>
      </c>
      <c r="C205" t="s">
        <v>64</v>
      </c>
      <c r="D205" t="s">
        <v>9</v>
      </c>
      <c r="G205" s="27"/>
    </row>
    <row r="206" spans="1:7">
      <c r="A206">
        <v>2060</v>
      </c>
      <c r="B206" t="s">
        <v>153</v>
      </c>
      <c r="C206" t="s">
        <v>64</v>
      </c>
      <c r="D206" t="s">
        <v>17</v>
      </c>
      <c r="G206" s="27"/>
    </row>
    <row r="207" spans="1:7">
      <c r="A207">
        <v>277</v>
      </c>
      <c r="B207" t="s">
        <v>1132</v>
      </c>
      <c r="C207" t="s">
        <v>64</v>
      </c>
      <c r="D207" t="s">
        <v>18</v>
      </c>
      <c r="G207" s="27"/>
    </row>
    <row r="208" spans="1:7">
      <c r="A208">
        <v>400</v>
      </c>
      <c r="B208" t="s">
        <v>2186</v>
      </c>
      <c r="C208" t="s">
        <v>64</v>
      </c>
      <c r="D208" t="s">
        <v>9</v>
      </c>
      <c r="G208" s="27"/>
    </row>
    <row r="209" spans="1:7">
      <c r="A209">
        <v>2061</v>
      </c>
      <c r="B209" t="s">
        <v>2083</v>
      </c>
      <c r="C209" t="s">
        <v>64</v>
      </c>
      <c r="D209" t="s">
        <v>9</v>
      </c>
      <c r="G209" s="27"/>
    </row>
    <row r="210" spans="1:7">
      <c r="A210">
        <v>271</v>
      </c>
      <c r="B210" t="s">
        <v>1001</v>
      </c>
      <c r="C210" t="s">
        <v>64</v>
      </c>
      <c r="D210" t="s">
        <v>9</v>
      </c>
      <c r="G210" s="27"/>
    </row>
    <row r="211" spans="1:7">
      <c r="A211">
        <v>2062</v>
      </c>
      <c r="B211" t="s">
        <v>2082</v>
      </c>
      <c r="C211" t="s">
        <v>64</v>
      </c>
      <c r="D211" t="s">
        <v>9</v>
      </c>
      <c r="G211" s="27"/>
    </row>
    <row r="212" spans="1:7">
      <c r="A212">
        <v>1921</v>
      </c>
      <c r="B212" t="s">
        <v>1967</v>
      </c>
      <c r="C212" t="s">
        <v>64</v>
      </c>
      <c r="D212" t="s">
        <v>17</v>
      </c>
      <c r="G212" s="27"/>
    </row>
    <row r="213" spans="1:7">
      <c r="A213">
        <v>174</v>
      </c>
      <c r="B213" t="s">
        <v>2130</v>
      </c>
      <c r="C213" t="s">
        <v>64</v>
      </c>
      <c r="D213" t="s">
        <v>9</v>
      </c>
      <c r="G213" s="27"/>
    </row>
    <row r="214" spans="1:7">
      <c r="A214">
        <v>175</v>
      </c>
      <c r="B214" t="s">
        <v>328</v>
      </c>
      <c r="C214" t="s">
        <v>64</v>
      </c>
      <c r="D214" t="s">
        <v>9</v>
      </c>
      <c r="G214" s="27"/>
    </row>
    <row r="215" spans="1:7">
      <c r="A215">
        <v>1948</v>
      </c>
      <c r="B215" t="s">
        <v>295</v>
      </c>
      <c r="C215" t="s">
        <v>296</v>
      </c>
      <c r="D215" t="s">
        <v>17</v>
      </c>
      <c r="G215" s="27"/>
    </row>
    <row r="216" spans="1:7">
      <c r="A216">
        <v>1968</v>
      </c>
      <c r="B216" t="s">
        <v>1986</v>
      </c>
      <c r="C216" t="s">
        <v>296</v>
      </c>
      <c r="D216" t="s">
        <v>17</v>
      </c>
      <c r="G216" s="27"/>
    </row>
    <row r="217" spans="1:7">
      <c r="A217">
        <v>391</v>
      </c>
      <c r="B217" t="s">
        <v>2172</v>
      </c>
      <c r="C217" t="s">
        <v>296</v>
      </c>
      <c r="D217" t="s">
        <v>9</v>
      </c>
      <c r="G217" s="27"/>
    </row>
    <row r="218" spans="1:7">
      <c r="A218">
        <v>2095</v>
      </c>
      <c r="B218" t="s">
        <v>2098</v>
      </c>
      <c r="C218" t="s">
        <v>296</v>
      </c>
      <c r="D218" t="s">
        <v>17</v>
      </c>
      <c r="G218" s="27"/>
    </row>
    <row r="219" spans="1:7">
      <c r="A219">
        <v>171</v>
      </c>
      <c r="B219" t="s">
        <v>2061</v>
      </c>
      <c r="C219" t="s">
        <v>331</v>
      </c>
      <c r="D219" t="s">
        <v>18</v>
      </c>
      <c r="G219" s="27"/>
    </row>
    <row r="220" spans="1:7">
      <c r="A220">
        <v>2510</v>
      </c>
      <c r="B220" t="s">
        <v>330</v>
      </c>
      <c r="C220" t="s">
        <v>331</v>
      </c>
      <c r="D220" t="s">
        <v>9</v>
      </c>
      <c r="G220" s="27"/>
    </row>
    <row r="221" spans="1:7">
      <c r="A221">
        <v>2507</v>
      </c>
      <c r="B221" t="s">
        <v>1303</v>
      </c>
      <c r="C221" t="s">
        <v>1304</v>
      </c>
      <c r="D221" t="s">
        <v>18</v>
      </c>
      <c r="G221" s="27"/>
    </row>
    <row r="222" spans="1:7">
      <c r="A222">
        <v>651</v>
      </c>
      <c r="B222" t="s">
        <v>382</v>
      </c>
      <c r="C222" t="s">
        <v>383</v>
      </c>
      <c r="D222" t="s">
        <v>9</v>
      </c>
      <c r="G222" s="27"/>
    </row>
    <row r="223" spans="1:7">
      <c r="A223">
        <v>650</v>
      </c>
      <c r="B223" t="s">
        <v>1123</v>
      </c>
      <c r="C223" t="s">
        <v>383</v>
      </c>
      <c r="D223" t="s">
        <v>9</v>
      </c>
      <c r="G223" s="27"/>
    </row>
    <row r="224" spans="1:7">
      <c r="A224">
        <v>649</v>
      </c>
      <c r="B224" t="s">
        <v>399</v>
      </c>
      <c r="C224" t="s">
        <v>383</v>
      </c>
      <c r="D224" t="s">
        <v>9</v>
      </c>
      <c r="G224" s="27"/>
    </row>
    <row r="225" spans="1:7">
      <c r="A225">
        <v>652</v>
      </c>
      <c r="B225" t="s">
        <v>521</v>
      </c>
      <c r="C225" t="s">
        <v>383</v>
      </c>
      <c r="D225" t="s">
        <v>9</v>
      </c>
      <c r="G225" s="27"/>
    </row>
    <row r="226" spans="1:7">
      <c r="A226">
        <v>653</v>
      </c>
      <c r="B226" t="s">
        <v>592</v>
      </c>
      <c r="C226" t="s">
        <v>383</v>
      </c>
      <c r="D226" t="s">
        <v>9</v>
      </c>
      <c r="G226" s="27"/>
    </row>
    <row r="227" spans="1:7">
      <c r="A227">
        <v>947</v>
      </c>
      <c r="B227" t="s">
        <v>1030</v>
      </c>
      <c r="C227" t="s">
        <v>1031</v>
      </c>
      <c r="D227" t="s">
        <v>9</v>
      </c>
      <c r="G227" s="27"/>
    </row>
    <row r="228" spans="1:7">
      <c r="A228">
        <v>948</v>
      </c>
      <c r="B228" t="s">
        <v>1034</v>
      </c>
      <c r="C228" t="s">
        <v>1031</v>
      </c>
      <c r="D228" t="s">
        <v>17</v>
      </c>
      <c r="G228" s="27"/>
    </row>
    <row r="229" spans="1:7">
      <c r="A229">
        <v>949</v>
      </c>
      <c r="B229" t="s">
        <v>1032</v>
      </c>
      <c r="C229" t="s">
        <v>1031</v>
      </c>
      <c r="D229" t="s">
        <v>9</v>
      </c>
      <c r="G229" s="27"/>
    </row>
    <row r="230" spans="1:7">
      <c r="A230">
        <v>984</v>
      </c>
      <c r="B230" t="s">
        <v>1108</v>
      </c>
      <c r="C230" t="s">
        <v>1109</v>
      </c>
      <c r="D230" t="s">
        <v>17</v>
      </c>
      <c r="G230" s="27"/>
    </row>
    <row r="231" spans="1:7">
      <c r="A231">
        <v>578</v>
      </c>
      <c r="B231" t="s">
        <v>978</v>
      </c>
      <c r="C231" t="s">
        <v>979</v>
      </c>
      <c r="D231" t="s">
        <v>9</v>
      </c>
      <c r="G231" s="27"/>
    </row>
    <row r="232" spans="1:7">
      <c r="A232">
        <v>665</v>
      </c>
      <c r="B232" t="s">
        <v>371</v>
      </c>
      <c r="C232" t="s">
        <v>372</v>
      </c>
      <c r="D232" t="s">
        <v>9</v>
      </c>
      <c r="G232" s="27"/>
    </row>
    <row r="233" spans="1:7">
      <c r="A233">
        <v>666</v>
      </c>
      <c r="B233" t="s">
        <v>373</v>
      </c>
      <c r="C233" t="s">
        <v>372</v>
      </c>
      <c r="D233" t="s">
        <v>17</v>
      </c>
      <c r="G233" s="27"/>
    </row>
    <row r="234" spans="1:7">
      <c r="A234">
        <v>1783</v>
      </c>
      <c r="B234" t="s">
        <v>1852</v>
      </c>
      <c r="C234" t="s">
        <v>1411</v>
      </c>
      <c r="D234" t="s">
        <v>17</v>
      </c>
      <c r="G234" s="27"/>
    </row>
    <row r="235" spans="1:7">
      <c r="A235">
        <v>1779</v>
      </c>
      <c r="B235" t="s">
        <v>1846</v>
      </c>
      <c r="C235" t="s">
        <v>1411</v>
      </c>
      <c r="D235" t="s">
        <v>17</v>
      </c>
      <c r="G235" s="27"/>
    </row>
    <row r="236" spans="1:7">
      <c r="A236">
        <v>1781</v>
      </c>
      <c r="B236" t="s">
        <v>2244</v>
      </c>
      <c r="C236" t="s">
        <v>1411</v>
      </c>
      <c r="D236" t="s">
        <v>17</v>
      </c>
      <c r="G236" s="27"/>
    </row>
    <row r="237" spans="1:7">
      <c r="A237">
        <v>1788</v>
      </c>
      <c r="B237" t="s">
        <v>1859</v>
      </c>
      <c r="C237" t="s">
        <v>1411</v>
      </c>
      <c r="D237" t="s">
        <v>17</v>
      </c>
      <c r="G237" s="27"/>
    </row>
    <row r="238" spans="1:7">
      <c r="A238">
        <v>1780</v>
      </c>
      <c r="B238" t="s">
        <v>1818</v>
      </c>
      <c r="C238" t="s">
        <v>1411</v>
      </c>
      <c r="D238" t="s">
        <v>17</v>
      </c>
      <c r="G238" s="27"/>
    </row>
    <row r="239" spans="1:7">
      <c r="A239">
        <v>1255</v>
      </c>
      <c r="B239" t="s">
        <v>2307</v>
      </c>
      <c r="C239" t="s">
        <v>1411</v>
      </c>
      <c r="D239" t="s">
        <v>19</v>
      </c>
      <c r="G239" s="27"/>
    </row>
    <row r="240" spans="1:7">
      <c r="A240">
        <v>1785</v>
      </c>
      <c r="B240" t="s">
        <v>1856</v>
      </c>
      <c r="C240" t="s">
        <v>1411</v>
      </c>
      <c r="D240" t="s">
        <v>17</v>
      </c>
      <c r="G240" s="27"/>
    </row>
    <row r="241" spans="1:7">
      <c r="A241">
        <v>1782</v>
      </c>
      <c r="B241" t="s">
        <v>1851</v>
      </c>
      <c r="C241" t="s">
        <v>1411</v>
      </c>
      <c r="D241" t="s">
        <v>17</v>
      </c>
      <c r="G241" s="27"/>
    </row>
    <row r="242" spans="1:7">
      <c r="A242">
        <v>1786</v>
      </c>
      <c r="B242" t="s">
        <v>1857</v>
      </c>
      <c r="C242" t="s">
        <v>1411</v>
      </c>
      <c r="D242" t="s">
        <v>17</v>
      </c>
      <c r="G242" s="27"/>
    </row>
    <row r="243" spans="1:7">
      <c r="A243">
        <v>1263</v>
      </c>
      <c r="B243" t="s">
        <v>1569</v>
      </c>
      <c r="C243" t="s">
        <v>1411</v>
      </c>
      <c r="D243" t="s">
        <v>9</v>
      </c>
      <c r="G243" s="27"/>
    </row>
    <row r="244" spans="1:7">
      <c r="A244">
        <v>1784</v>
      </c>
      <c r="B244" t="s">
        <v>1853</v>
      </c>
      <c r="C244" t="s">
        <v>1411</v>
      </c>
      <c r="D244" t="s">
        <v>17</v>
      </c>
      <c r="G244" s="27"/>
    </row>
    <row r="245" spans="1:7">
      <c r="A245">
        <v>1262</v>
      </c>
      <c r="B245" t="s">
        <v>1410</v>
      </c>
      <c r="C245" t="s">
        <v>1411</v>
      </c>
      <c r="D245" t="s">
        <v>9</v>
      </c>
      <c r="G245" s="27"/>
    </row>
    <row r="246" spans="1:7">
      <c r="A246">
        <v>1790</v>
      </c>
      <c r="B246" t="s">
        <v>1861</v>
      </c>
      <c r="C246" t="s">
        <v>1411</v>
      </c>
      <c r="D246" t="s">
        <v>17</v>
      </c>
      <c r="G246" s="27"/>
    </row>
    <row r="247" spans="1:7">
      <c r="A247">
        <v>1787</v>
      </c>
      <c r="B247" t="s">
        <v>1858</v>
      </c>
      <c r="C247" t="s">
        <v>1411</v>
      </c>
      <c r="D247" t="s">
        <v>17</v>
      </c>
      <c r="G247" s="27"/>
    </row>
    <row r="248" spans="1:7">
      <c r="A248">
        <v>1789</v>
      </c>
      <c r="B248" t="s">
        <v>1860</v>
      </c>
      <c r="C248" t="s">
        <v>1411</v>
      </c>
      <c r="D248" t="s">
        <v>17</v>
      </c>
      <c r="G248" s="27"/>
    </row>
    <row r="249" spans="1:7">
      <c r="A249">
        <v>1264</v>
      </c>
      <c r="B249" t="s">
        <v>1563</v>
      </c>
      <c r="C249" t="s">
        <v>1411</v>
      </c>
      <c r="D249" t="s">
        <v>9</v>
      </c>
      <c r="G249" s="27"/>
    </row>
    <row r="250" spans="1:7">
      <c r="A250">
        <v>538</v>
      </c>
      <c r="B250" t="s">
        <v>3076</v>
      </c>
      <c r="C250" t="s">
        <v>187</v>
      </c>
      <c r="D250" t="s">
        <v>9</v>
      </c>
      <c r="G250" s="27"/>
    </row>
    <row r="251" spans="1:7">
      <c r="A251">
        <v>2520</v>
      </c>
      <c r="B251" t="s">
        <v>241</v>
      </c>
      <c r="C251" t="s">
        <v>187</v>
      </c>
      <c r="D251" t="s">
        <v>9</v>
      </c>
      <c r="G251" s="27"/>
    </row>
    <row r="252" spans="1:7">
      <c r="A252">
        <v>2522</v>
      </c>
      <c r="B252" t="s">
        <v>554</v>
      </c>
      <c r="C252" t="s">
        <v>187</v>
      </c>
      <c r="D252" t="s">
        <v>17</v>
      </c>
      <c r="G252" s="27"/>
    </row>
    <row r="253" spans="1:7">
      <c r="A253">
        <v>2521</v>
      </c>
      <c r="B253" t="s">
        <v>311</v>
      </c>
      <c r="C253" t="s">
        <v>187</v>
      </c>
      <c r="D253" t="s">
        <v>17</v>
      </c>
      <c r="G253" s="27"/>
    </row>
    <row r="254" spans="1:7">
      <c r="A254">
        <v>2523</v>
      </c>
      <c r="B254" t="s">
        <v>415</v>
      </c>
      <c r="C254" t="s">
        <v>187</v>
      </c>
      <c r="D254" t="s">
        <v>9</v>
      </c>
      <c r="G254" s="27"/>
    </row>
    <row r="255" spans="1:7">
      <c r="A255">
        <v>648</v>
      </c>
      <c r="B255" t="s">
        <v>549</v>
      </c>
      <c r="C255" t="s">
        <v>550</v>
      </c>
      <c r="D255" t="s">
        <v>18</v>
      </c>
      <c r="G255" s="27"/>
    </row>
    <row r="256" spans="1:7">
      <c r="A256">
        <v>551</v>
      </c>
      <c r="B256" t="s">
        <v>551</v>
      </c>
      <c r="C256" t="s">
        <v>552</v>
      </c>
      <c r="D256" t="s">
        <v>9</v>
      </c>
      <c r="G256" s="27"/>
    </row>
    <row r="257" spans="1:7">
      <c r="A257">
        <v>584</v>
      </c>
      <c r="B257" t="s">
        <v>246</v>
      </c>
      <c r="C257" t="s">
        <v>247</v>
      </c>
      <c r="D257" t="s">
        <v>18</v>
      </c>
      <c r="G257" s="27"/>
    </row>
    <row r="258" spans="1:7">
      <c r="A258">
        <v>498</v>
      </c>
      <c r="B258" t="s">
        <v>1403</v>
      </c>
      <c r="C258" t="s">
        <v>1003</v>
      </c>
      <c r="D258" t="s">
        <v>9</v>
      </c>
      <c r="G258" s="27"/>
    </row>
    <row r="259" spans="1:7">
      <c r="A259">
        <v>457</v>
      </c>
      <c r="B259" t="s">
        <v>1296</v>
      </c>
      <c r="C259" t="s">
        <v>1003</v>
      </c>
      <c r="D259" t="s">
        <v>17</v>
      </c>
      <c r="G259" s="27"/>
    </row>
    <row r="260" spans="1:7">
      <c r="A260">
        <v>429</v>
      </c>
      <c r="B260" t="s">
        <v>1407</v>
      </c>
      <c r="C260" t="s">
        <v>1003</v>
      </c>
      <c r="D260" t="s">
        <v>18</v>
      </c>
      <c r="G260" s="27"/>
    </row>
    <row r="261" spans="1:7">
      <c r="A261">
        <v>450</v>
      </c>
      <c r="B261" t="s">
        <v>1053</v>
      </c>
      <c r="C261" t="s">
        <v>1003</v>
      </c>
      <c r="D261" t="s">
        <v>9</v>
      </c>
      <c r="G261" s="27"/>
    </row>
    <row r="262" spans="1:7">
      <c r="A262">
        <v>492</v>
      </c>
      <c r="B262" t="s">
        <v>1002</v>
      </c>
      <c r="C262" t="s">
        <v>1003</v>
      </c>
      <c r="D262" t="s">
        <v>17</v>
      </c>
      <c r="G262" s="27"/>
    </row>
    <row r="263" spans="1:7">
      <c r="A263">
        <v>459</v>
      </c>
      <c r="B263" t="s">
        <v>1404</v>
      </c>
      <c r="C263" t="s">
        <v>1003</v>
      </c>
      <c r="D263" t="s">
        <v>9</v>
      </c>
      <c r="G263" s="27"/>
    </row>
    <row r="264" spans="1:7">
      <c r="A264">
        <v>558</v>
      </c>
      <c r="B264" t="s">
        <v>207</v>
      </c>
      <c r="C264" t="s">
        <v>208</v>
      </c>
      <c r="D264" t="s">
        <v>9</v>
      </c>
      <c r="G264" s="27"/>
    </row>
    <row r="265" spans="1:7">
      <c r="A265">
        <v>560</v>
      </c>
      <c r="B265" t="s">
        <v>1452</v>
      </c>
      <c r="C265" t="s">
        <v>208</v>
      </c>
      <c r="D265" t="s">
        <v>9</v>
      </c>
      <c r="G265" s="27"/>
    </row>
    <row r="266" spans="1:7">
      <c r="A266">
        <v>602</v>
      </c>
      <c r="B266" t="s">
        <v>697</v>
      </c>
      <c r="C266" t="s">
        <v>208</v>
      </c>
      <c r="D266" t="s">
        <v>9</v>
      </c>
      <c r="G266" s="27"/>
    </row>
    <row r="267" spans="1:7">
      <c r="A267">
        <v>559</v>
      </c>
      <c r="B267" t="s">
        <v>784</v>
      </c>
      <c r="C267" t="s">
        <v>208</v>
      </c>
      <c r="D267" t="s">
        <v>9</v>
      </c>
      <c r="G267" s="27"/>
    </row>
    <row r="268" spans="1:7">
      <c r="A268">
        <v>625</v>
      </c>
      <c r="B268" t="s">
        <v>320</v>
      </c>
      <c r="C268" t="s">
        <v>208</v>
      </c>
      <c r="D268" t="s">
        <v>9</v>
      </c>
      <c r="G268" s="27"/>
    </row>
    <row r="269" spans="1:7">
      <c r="A269">
        <v>1201</v>
      </c>
      <c r="B269" t="s">
        <v>1507</v>
      </c>
      <c r="C269" t="s">
        <v>502</v>
      </c>
      <c r="D269" t="s">
        <v>17</v>
      </c>
      <c r="G269" s="27"/>
    </row>
    <row r="270" spans="1:7">
      <c r="A270">
        <v>1266</v>
      </c>
      <c r="B270" t="s">
        <v>1570</v>
      </c>
      <c r="C270" t="s">
        <v>502</v>
      </c>
      <c r="D270" t="s">
        <v>18</v>
      </c>
      <c r="G270" s="27"/>
    </row>
    <row r="271" spans="1:7">
      <c r="A271">
        <v>1202</v>
      </c>
      <c r="B271" t="s">
        <v>1508</v>
      </c>
      <c r="C271" t="s">
        <v>502</v>
      </c>
      <c r="D271" t="s">
        <v>17</v>
      </c>
      <c r="G271" s="27"/>
    </row>
    <row r="272" spans="1:7">
      <c r="A272">
        <v>1309</v>
      </c>
      <c r="B272" t="s">
        <v>1362</v>
      </c>
      <c r="C272" t="s">
        <v>502</v>
      </c>
      <c r="D272" t="s">
        <v>18</v>
      </c>
      <c r="G272" s="27"/>
    </row>
    <row r="273" spans="1:7">
      <c r="A273">
        <v>1791</v>
      </c>
      <c r="B273" t="s">
        <v>1862</v>
      </c>
      <c r="C273" t="s">
        <v>502</v>
      </c>
      <c r="D273" t="s">
        <v>17</v>
      </c>
      <c r="G273" s="27"/>
    </row>
    <row r="274" spans="1:7">
      <c r="A274">
        <v>1310</v>
      </c>
      <c r="B274" t="s">
        <v>1566</v>
      </c>
      <c r="C274" t="s">
        <v>502</v>
      </c>
      <c r="D274" t="s">
        <v>18</v>
      </c>
      <c r="G274" s="27"/>
    </row>
    <row r="275" spans="1:7">
      <c r="A275">
        <v>1792</v>
      </c>
      <c r="B275" t="s">
        <v>1863</v>
      </c>
      <c r="C275" t="s">
        <v>502</v>
      </c>
      <c r="D275" t="s">
        <v>17</v>
      </c>
      <c r="G275" s="27"/>
    </row>
    <row r="276" spans="1:7">
      <c r="A276">
        <v>1256</v>
      </c>
      <c r="B276" t="s">
        <v>501</v>
      </c>
      <c r="C276" t="s">
        <v>502</v>
      </c>
      <c r="D276" t="s">
        <v>18</v>
      </c>
      <c r="G276" s="27"/>
    </row>
    <row r="277" spans="1:7">
      <c r="A277">
        <v>1318</v>
      </c>
      <c r="B277" t="s">
        <v>722</v>
      </c>
      <c r="C277" t="s">
        <v>723</v>
      </c>
      <c r="D277" t="s">
        <v>9</v>
      </c>
      <c r="G277" s="27"/>
    </row>
    <row r="278" spans="1:7">
      <c r="A278">
        <v>1265</v>
      </c>
      <c r="B278" t="s">
        <v>1559</v>
      </c>
      <c r="C278" t="s">
        <v>1506</v>
      </c>
      <c r="D278" t="s">
        <v>9</v>
      </c>
      <c r="G278" s="27"/>
    </row>
    <row r="279" spans="1:7">
      <c r="A279">
        <v>1200</v>
      </c>
      <c r="B279" t="s">
        <v>1505</v>
      </c>
      <c r="C279" t="s">
        <v>1506</v>
      </c>
      <c r="D279" t="s">
        <v>17</v>
      </c>
      <c r="G279" s="27"/>
    </row>
    <row r="280" spans="1:7">
      <c r="A280">
        <v>1775</v>
      </c>
      <c r="B280" t="s">
        <v>1843</v>
      </c>
      <c r="C280" t="s">
        <v>1761</v>
      </c>
      <c r="D280" t="s">
        <v>17</v>
      </c>
      <c r="G280" s="27"/>
    </row>
    <row r="281" spans="1:7">
      <c r="A281">
        <v>1569</v>
      </c>
      <c r="B281" t="s">
        <v>1768</v>
      </c>
      <c r="C281" t="s">
        <v>1761</v>
      </c>
      <c r="D281" t="s">
        <v>9</v>
      </c>
      <c r="G281" s="27"/>
    </row>
    <row r="282" spans="1:7">
      <c r="A282">
        <v>1571</v>
      </c>
      <c r="B282" t="s">
        <v>1760</v>
      </c>
      <c r="C282" t="s">
        <v>1761</v>
      </c>
      <c r="D282" t="s">
        <v>9</v>
      </c>
      <c r="G282" s="27"/>
    </row>
    <row r="283" spans="1:7">
      <c r="A283">
        <v>1597</v>
      </c>
      <c r="B283" t="s">
        <v>1738</v>
      </c>
      <c r="C283" t="s">
        <v>747</v>
      </c>
      <c r="D283" t="s">
        <v>9</v>
      </c>
      <c r="G283" s="27"/>
    </row>
    <row r="284" spans="1:7">
      <c r="A284">
        <v>2148</v>
      </c>
      <c r="B284" t="s">
        <v>3080</v>
      </c>
      <c r="C284" t="s">
        <v>747</v>
      </c>
      <c r="D284" t="s">
        <v>17</v>
      </c>
      <c r="G284" s="27"/>
    </row>
    <row r="285" spans="1:7">
      <c r="A285">
        <v>2784</v>
      </c>
      <c r="B285" t="s">
        <v>3317</v>
      </c>
      <c r="C285" t="s">
        <v>747</v>
      </c>
      <c r="D285" t="s">
        <v>18</v>
      </c>
      <c r="G285" s="27"/>
    </row>
    <row r="286" spans="1:7">
      <c r="A286">
        <v>1598</v>
      </c>
      <c r="B286" t="s">
        <v>746</v>
      </c>
      <c r="C286" t="s">
        <v>747</v>
      </c>
      <c r="D286" t="s">
        <v>9</v>
      </c>
      <c r="G286" s="27"/>
    </row>
    <row r="287" spans="1:7">
      <c r="A287">
        <v>2145</v>
      </c>
      <c r="B287" t="s">
        <v>3078</v>
      </c>
      <c r="C287" t="s">
        <v>747</v>
      </c>
      <c r="D287" t="s">
        <v>17</v>
      </c>
      <c r="G287" s="27"/>
    </row>
    <row r="288" spans="1:7">
      <c r="A288">
        <v>2146</v>
      </c>
      <c r="B288" t="s">
        <v>3079</v>
      </c>
      <c r="C288" t="s">
        <v>747</v>
      </c>
      <c r="D288" t="s">
        <v>17</v>
      </c>
      <c r="G288" s="27"/>
    </row>
    <row r="289" spans="1:7">
      <c r="A289">
        <v>2147</v>
      </c>
      <c r="B289" t="s">
        <v>3077</v>
      </c>
      <c r="C289" t="s">
        <v>747</v>
      </c>
      <c r="D289" t="s">
        <v>17</v>
      </c>
      <c r="G289" s="27"/>
    </row>
    <row r="290" spans="1:7">
      <c r="A290">
        <v>2116</v>
      </c>
      <c r="B290" t="s">
        <v>2093</v>
      </c>
      <c r="C290" t="s">
        <v>831</v>
      </c>
      <c r="D290" t="s">
        <v>17</v>
      </c>
      <c r="G290" s="27"/>
    </row>
    <row r="291" spans="1:7">
      <c r="A291">
        <v>2121</v>
      </c>
      <c r="B291" t="s">
        <v>2121</v>
      </c>
      <c r="C291" t="s">
        <v>831</v>
      </c>
      <c r="D291" t="s">
        <v>17</v>
      </c>
      <c r="G291" s="27"/>
    </row>
    <row r="292" spans="1:7">
      <c r="A292">
        <v>667</v>
      </c>
      <c r="B292" t="s">
        <v>1037</v>
      </c>
      <c r="C292" t="s">
        <v>831</v>
      </c>
      <c r="D292" t="s">
        <v>18</v>
      </c>
      <c r="G292" s="27"/>
    </row>
    <row r="293" spans="1:7">
      <c r="A293">
        <v>668</v>
      </c>
      <c r="B293" t="s">
        <v>830</v>
      </c>
      <c r="C293" t="s">
        <v>831</v>
      </c>
      <c r="D293" t="s">
        <v>9</v>
      </c>
      <c r="G293" s="27"/>
    </row>
    <row r="294" spans="1:7">
      <c r="A294">
        <v>2666</v>
      </c>
      <c r="B294" t="s">
        <v>3081</v>
      </c>
      <c r="C294" t="s">
        <v>831</v>
      </c>
      <c r="D294" t="s">
        <v>9</v>
      </c>
      <c r="G294" s="27"/>
    </row>
    <row r="295" spans="1:7">
      <c r="A295">
        <v>2667</v>
      </c>
      <c r="B295" t="s">
        <v>3082</v>
      </c>
      <c r="C295" t="s">
        <v>831</v>
      </c>
      <c r="D295" t="s">
        <v>9</v>
      </c>
      <c r="G295" s="27"/>
    </row>
    <row r="296" spans="1:7">
      <c r="A296">
        <v>671</v>
      </c>
      <c r="B296" t="s">
        <v>842</v>
      </c>
      <c r="C296" t="s">
        <v>831</v>
      </c>
      <c r="D296" t="s">
        <v>9</v>
      </c>
      <c r="G296" s="27"/>
    </row>
    <row r="297" spans="1:7">
      <c r="A297">
        <v>672</v>
      </c>
      <c r="B297" t="s">
        <v>1460</v>
      </c>
      <c r="C297" t="s">
        <v>831</v>
      </c>
      <c r="D297" t="s">
        <v>9</v>
      </c>
      <c r="G297" s="27"/>
    </row>
    <row r="298" spans="1:7">
      <c r="A298">
        <v>2120</v>
      </c>
      <c r="B298" t="s">
        <v>2119</v>
      </c>
      <c r="C298" t="s">
        <v>831</v>
      </c>
      <c r="D298" t="s">
        <v>17</v>
      </c>
      <c r="G298" s="27"/>
    </row>
    <row r="299" spans="1:7">
      <c r="A299">
        <v>670</v>
      </c>
      <c r="B299" t="s">
        <v>858</v>
      </c>
      <c r="C299" t="s">
        <v>831</v>
      </c>
      <c r="D299" t="s">
        <v>9</v>
      </c>
      <c r="G299" s="27"/>
    </row>
    <row r="300" spans="1:7">
      <c r="A300">
        <v>2118</v>
      </c>
      <c r="B300" t="s">
        <v>2112</v>
      </c>
      <c r="C300" t="s">
        <v>831</v>
      </c>
      <c r="D300" t="s">
        <v>17</v>
      </c>
      <c r="G300" s="27"/>
    </row>
    <row r="301" spans="1:7">
      <c r="A301">
        <v>2119</v>
      </c>
      <c r="B301" t="s">
        <v>2120</v>
      </c>
      <c r="C301" t="s">
        <v>831</v>
      </c>
      <c r="D301" t="s">
        <v>17</v>
      </c>
      <c r="G301" s="27"/>
    </row>
    <row r="302" spans="1:7">
      <c r="A302">
        <v>2117</v>
      </c>
      <c r="B302" t="s">
        <v>2108</v>
      </c>
      <c r="C302" t="s">
        <v>831</v>
      </c>
      <c r="D302" t="s">
        <v>17</v>
      </c>
      <c r="G302" s="27"/>
    </row>
    <row r="303" spans="1:7">
      <c r="A303">
        <v>2775</v>
      </c>
      <c r="B303" t="s">
        <v>3302</v>
      </c>
      <c r="C303" t="s">
        <v>2129</v>
      </c>
      <c r="D303" t="s">
        <v>17</v>
      </c>
      <c r="G303" s="27"/>
    </row>
    <row r="304" spans="1:7">
      <c r="A304">
        <v>943</v>
      </c>
      <c r="B304" t="s">
        <v>2128</v>
      </c>
      <c r="C304" t="s">
        <v>2129</v>
      </c>
      <c r="D304" t="s">
        <v>18</v>
      </c>
      <c r="G304" s="27"/>
    </row>
    <row r="305" spans="1:7">
      <c r="A305">
        <v>45</v>
      </c>
      <c r="B305" t="s">
        <v>1681</v>
      </c>
      <c r="C305" t="s">
        <v>705</v>
      </c>
      <c r="D305" t="s">
        <v>9</v>
      </c>
      <c r="G305" s="27"/>
    </row>
    <row r="306" spans="1:7">
      <c r="A306">
        <v>42</v>
      </c>
      <c r="B306" t="s">
        <v>1024</v>
      </c>
      <c r="C306" t="s">
        <v>705</v>
      </c>
      <c r="D306" t="s">
        <v>9</v>
      </c>
      <c r="G306" s="27"/>
    </row>
    <row r="307" spans="1:7">
      <c r="A307">
        <v>43</v>
      </c>
      <c r="B307" t="s">
        <v>1491</v>
      </c>
      <c r="C307" t="s">
        <v>705</v>
      </c>
      <c r="D307" t="s">
        <v>9</v>
      </c>
      <c r="G307" s="27"/>
    </row>
    <row r="308" spans="1:7">
      <c r="A308">
        <v>44</v>
      </c>
      <c r="B308" t="s">
        <v>704</v>
      </c>
      <c r="C308" t="s">
        <v>705</v>
      </c>
      <c r="D308" t="s">
        <v>9</v>
      </c>
      <c r="G308" s="27"/>
    </row>
    <row r="309" spans="1:7">
      <c r="A309">
        <v>47</v>
      </c>
      <c r="B309" t="s">
        <v>1356</v>
      </c>
      <c r="C309" t="s">
        <v>705</v>
      </c>
      <c r="D309" t="s">
        <v>9</v>
      </c>
      <c r="G309" s="27"/>
    </row>
    <row r="310" spans="1:7">
      <c r="A310">
        <v>46</v>
      </c>
      <c r="B310" t="s">
        <v>1340</v>
      </c>
      <c r="C310" t="s">
        <v>705</v>
      </c>
      <c r="D310" t="s">
        <v>17</v>
      </c>
      <c r="G310" s="27"/>
    </row>
    <row r="311" spans="1:7">
      <c r="A311">
        <v>2149</v>
      </c>
      <c r="B311" t="s">
        <v>1235</v>
      </c>
      <c r="C311" t="s">
        <v>780</v>
      </c>
      <c r="D311" t="s">
        <v>18</v>
      </c>
      <c r="G311" s="27"/>
    </row>
    <row r="312" spans="1:7">
      <c r="A312">
        <v>1679</v>
      </c>
      <c r="B312" t="s">
        <v>1169</v>
      </c>
      <c r="C312" t="s">
        <v>780</v>
      </c>
      <c r="D312" t="s">
        <v>18</v>
      </c>
      <c r="G312" s="27"/>
    </row>
    <row r="313" spans="1:7">
      <c r="A313">
        <v>2151</v>
      </c>
      <c r="B313" t="s">
        <v>1242</v>
      </c>
      <c r="C313" t="s">
        <v>780</v>
      </c>
      <c r="D313" t="s">
        <v>17</v>
      </c>
      <c r="G313" s="27"/>
    </row>
    <row r="314" spans="1:7">
      <c r="A314">
        <v>2150</v>
      </c>
      <c r="B314" t="s">
        <v>1241</v>
      </c>
      <c r="C314" t="s">
        <v>780</v>
      </c>
      <c r="D314" t="s">
        <v>9</v>
      </c>
      <c r="G314" s="27"/>
    </row>
    <row r="315" spans="1:7">
      <c r="A315">
        <v>1570</v>
      </c>
      <c r="B315" t="s">
        <v>779</v>
      </c>
      <c r="C315" t="s">
        <v>780</v>
      </c>
      <c r="D315" t="s">
        <v>9</v>
      </c>
      <c r="G315" s="27"/>
    </row>
    <row r="316" spans="1:7">
      <c r="A316">
        <v>1203</v>
      </c>
      <c r="B316" t="s">
        <v>1509</v>
      </c>
      <c r="C316" t="s">
        <v>1510</v>
      </c>
      <c r="D316" t="s">
        <v>9</v>
      </c>
      <c r="G316" s="27"/>
    </row>
    <row r="317" spans="1:7">
      <c r="A317">
        <v>321</v>
      </c>
      <c r="B317" t="s">
        <v>2272</v>
      </c>
      <c r="C317" t="s">
        <v>177</v>
      </c>
      <c r="D317" t="s">
        <v>17</v>
      </c>
      <c r="G317" s="27"/>
    </row>
    <row r="318" spans="1:7">
      <c r="A318">
        <v>1924</v>
      </c>
      <c r="B318" t="s">
        <v>1953</v>
      </c>
      <c r="C318" t="s">
        <v>177</v>
      </c>
      <c r="D318" t="s">
        <v>9</v>
      </c>
      <c r="G318" s="27"/>
    </row>
    <row r="319" spans="1:7">
      <c r="A319">
        <v>1925</v>
      </c>
      <c r="B319" t="s">
        <v>2279</v>
      </c>
      <c r="C319" t="s">
        <v>177</v>
      </c>
      <c r="D319" t="s">
        <v>17</v>
      </c>
      <c r="G319" s="27"/>
    </row>
    <row r="320" spans="1:7">
      <c r="A320">
        <v>308</v>
      </c>
      <c r="B320" t="s">
        <v>945</v>
      </c>
      <c r="C320" t="s">
        <v>177</v>
      </c>
      <c r="D320" t="s">
        <v>9</v>
      </c>
      <c r="G320" s="27"/>
    </row>
    <row r="321" spans="1:7">
      <c r="A321">
        <v>311</v>
      </c>
      <c r="B321" t="s">
        <v>176</v>
      </c>
      <c r="C321" t="s">
        <v>177</v>
      </c>
      <c r="D321" t="s">
        <v>9</v>
      </c>
      <c r="G321" s="27"/>
    </row>
    <row r="322" spans="1:7">
      <c r="A322">
        <v>309</v>
      </c>
      <c r="B322" t="s">
        <v>983</v>
      </c>
      <c r="C322" t="s">
        <v>177</v>
      </c>
      <c r="D322" t="s">
        <v>9</v>
      </c>
      <c r="G322" s="27"/>
    </row>
    <row r="323" spans="1:7">
      <c r="A323">
        <v>305</v>
      </c>
      <c r="B323" t="s">
        <v>646</v>
      </c>
      <c r="C323" t="s">
        <v>177</v>
      </c>
      <c r="D323" t="s">
        <v>18</v>
      </c>
      <c r="G323" s="27"/>
    </row>
    <row r="324" spans="1:7">
      <c r="A324">
        <v>307</v>
      </c>
      <c r="B324" t="s">
        <v>2252</v>
      </c>
      <c r="C324" t="s">
        <v>177</v>
      </c>
      <c r="D324" t="s">
        <v>9</v>
      </c>
      <c r="G324" s="27"/>
    </row>
    <row r="325" spans="1:7">
      <c r="A325">
        <v>310</v>
      </c>
      <c r="B325" t="s">
        <v>604</v>
      </c>
      <c r="C325" t="s">
        <v>177</v>
      </c>
      <c r="D325" t="s">
        <v>9</v>
      </c>
      <c r="G325" s="27"/>
    </row>
    <row r="326" spans="1:7">
      <c r="A326">
        <v>318</v>
      </c>
      <c r="B326" t="s">
        <v>1040</v>
      </c>
      <c r="C326" t="s">
        <v>177</v>
      </c>
      <c r="D326" t="s">
        <v>9</v>
      </c>
      <c r="G326" s="27"/>
    </row>
    <row r="327" spans="1:7">
      <c r="A327">
        <v>314</v>
      </c>
      <c r="B327" t="s">
        <v>1023</v>
      </c>
      <c r="C327" t="s">
        <v>177</v>
      </c>
      <c r="D327" t="s">
        <v>9</v>
      </c>
      <c r="G327" s="27"/>
    </row>
    <row r="328" spans="1:7">
      <c r="A328">
        <v>313</v>
      </c>
      <c r="B328" t="s">
        <v>1052</v>
      </c>
      <c r="C328" t="s">
        <v>177</v>
      </c>
      <c r="D328" t="s">
        <v>9</v>
      </c>
      <c r="G328" s="27"/>
    </row>
    <row r="329" spans="1:7">
      <c r="A329">
        <v>1926</v>
      </c>
      <c r="B329" t="s">
        <v>1969</v>
      </c>
      <c r="C329" t="s">
        <v>177</v>
      </c>
      <c r="D329" t="s">
        <v>18</v>
      </c>
      <c r="G329" s="27"/>
    </row>
    <row r="330" spans="1:7">
      <c r="A330">
        <v>312</v>
      </c>
      <c r="B330" t="s">
        <v>987</v>
      </c>
      <c r="C330" t="s">
        <v>177</v>
      </c>
      <c r="D330" t="s">
        <v>9</v>
      </c>
      <c r="G330" s="27"/>
    </row>
    <row r="331" spans="1:7">
      <c r="A331">
        <v>306</v>
      </c>
      <c r="B331" t="s">
        <v>517</v>
      </c>
      <c r="C331" t="s">
        <v>518</v>
      </c>
      <c r="D331" t="s">
        <v>18</v>
      </c>
      <c r="G331" s="27"/>
    </row>
    <row r="332" spans="1:7">
      <c r="A332">
        <v>1645</v>
      </c>
      <c r="B332" t="s">
        <v>1801</v>
      </c>
      <c r="C332" t="s">
        <v>1186</v>
      </c>
      <c r="D332" t="s">
        <v>9</v>
      </c>
      <c r="G332" s="27"/>
    </row>
    <row r="333" spans="1:7">
      <c r="A333">
        <v>1632</v>
      </c>
      <c r="B333" t="s">
        <v>1800</v>
      </c>
      <c r="C333" t="s">
        <v>1186</v>
      </c>
      <c r="D333" t="s">
        <v>9</v>
      </c>
      <c r="G333" s="27"/>
    </row>
    <row r="334" spans="1:7">
      <c r="A334">
        <v>1681</v>
      </c>
      <c r="B334" t="s">
        <v>2277</v>
      </c>
      <c r="C334" t="s">
        <v>1186</v>
      </c>
      <c r="D334" t="s">
        <v>17</v>
      </c>
      <c r="G334" s="27"/>
    </row>
    <row r="335" spans="1:7">
      <c r="A335">
        <v>1688</v>
      </c>
      <c r="B335" t="s">
        <v>1185</v>
      </c>
      <c r="C335" t="s">
        <v>1186</v>
      </c>
      <c r="D335" t="s">
        <v>9</v>
      </c>
      <c r="G335" s="27"/>
    </row>
    <row r="336" spans="1:7">
      <c r="A336">
        <v>673</v>
      </c>
      <c r="B336" t="s">
        <v>1461</v>
      </c>
      <c r="C336" t="s">
        <v>378</v>
      </c>
      <c r="D336" t="s">
        <v>9</v>
      </c>
      <c r="G336" s="27"/>
    </row>
    <row r="337" spans="1:7">
      <c r="A337">
        <v>674</v>
      </c>
      <c r="B337" t="s">
        <v>1463</v>
      </c>
      <c r="C337" t="s">
        <v>378</v>
      </c>
      <c r="D337" t="s">
        <v>9</v>
      </c>
      <c r="G337" s="27"/>
    </row>
    <row r="338" spans="1:7">
      <c r="A338">
        <v>681</v>
      </c>
      <c r="B338" t="s">
        <v>2273</v>
      </c>
      <c r="C338" t="s">
        <v>378</v>
      </c>
      <c r="D338" t="s">
        <v>9</v>
      </c>
      <c r="G338" s="27"/>
    </row>
    <row r="339" spans="1:7">
      <c r="A339">
        <v>675</v>
      </c>
      <c r="B339" t="s">
        <v>513</v>
      </c>
      <c r="C339" t="s">
        <v>378</v>
      </c>
      <c r="D339" t="s">
        <v>18</v>
      </c>
      <c r="G339" s="27"/>
    </row>
    <row r="340" spans="1:7">
      <c r="A340">
        <v>676</v>
      </c>
      <c r="B340" t="s">
        <v>857</v>
      </c>
      <c r="C340" t="s">
        <v>378</v>
      </c>
      <c r="D340" t="s">
        <v>9</v>
      </c>
      <c r="G340" s="27"/>
    </row>
    <row r="341" spans="1:7">
      <c r="A341">
        <v>677</v>
      </c>
      <c r="B341" t="s">
        <v>380</v>
      </c>
      <c r="C341" t="s">
        <v>378</v>
      </c>
      <c r="D341" t="s">
        <v>9</v>
      </c>
      <c r="G341" s="27"/>
    </row>
    <row r="342" spans="1:7">
      <c r="A342">
        <v>678</v>
      </c>
      <c r="B342" t="s">
        <v>379</v>
      </c>
      <c r="C342" t="s">
        <v>378</v>
      </c>
      <c r="D342" t="s">
        <v>9</v>
      </c>
      <c r="G342" s="27"/>
    </row>
    <row r="343" spans="1:7">
      <c r="A343">
        <v>679</v>
      </c>
      <c r="B343" t="s">
        <v>861</v>
      </c>
      <c r="C343" t="s">
        <v>378</v>
      </c>
      <c r="D343" t="s">
        <v>17</v>
      </c>
      <c r="G343" s="27"/>
    </row>
    <row r="344" spans="1:7">
      <c r="A344">
        <v>680</v>
      </c>
      <c r="B344" t="s">
        <v>1462</v>
      </c>
      <c r="C344" t="s">
        <v>378</v>
      </c>
      <c r="D344" t="s">
        <v>17</v>
      </c>
      <c r="G344" s="27"/>
    </row>
    <row r="345" spans="1:7">
      <c r="A345">
        <v>682</v>
      </c>
      <c r="B345" t="s">
        <v>377</v>
      </c>
      <c r="C345" t="s">
        <v>378</v>
      </c>
      <c r="D345" t="s">
        <v>9</v>
      </c>
      <c r="G345" s="27"/>
    </row>
    <row r="346" spans="1:7">
      <c r="A346">
        <v>683</v>
      </c>
      <c r="B346" t="s">
        <v>2205</v>
      </c>
      <c r="C346" t="s">
        <v>378</v>
      </c>
      <c r="D346" t="s">
        <v>17</v>
      </c>
      <c r="G346" s="27"/>
    </row>
    <row r="347" spans="1:7">
      <c r="A347">
        <v>684</v>
      </c>
      <c r="B347" t="s">
        <v>390</v>
      </c>
      <c r="C347" t="s">
        <v>378</v>
      </c>
      <c r="D347" t="s">
        <v>17</v>
      </c>
      <c r="G347" s="27"/>
    </row>
    <row r="348" spans="1:7">
      <c r="A348">
        <v>685</v>
      </c>
      <c r="B348" t="s">
        <v>400</v>
      </c>
      <c r="C348" t="s">
        <v>378</v>
      </c>
      <c r="D348" t="s">
        <v>9</v>
      </c>
      <c r="G348" s="27"/>
    </row>
    <row r="349" spans="1:7">
      <c r="A349">
        <v>686</v>
      </c>
      <c r="B349" t="s">
        <v>856</v>
      </c>
      <c r="C349" t="s">
        <v>378</v>
      </c>
      <c r="D349" t="s">
        <v>9</v>
      </c>
      <c r="G349" s="27"/>
    </row>
    <row r="350" spans="1:7">
      <c r="A350">
        <v>422</v>
      </c>
      <c r="B350" t="s">
        <v>1180</v>
      </c>
      <c r="C350" t="s">
        <v>935</v>
      </c>
      <c r="D350" t="s">
        <v>18</v>
      </c>
      <c r="G350" s="27"/>
    </row>
    <row r="351" spans="1:7">
      <c r="A351">
        <v>2110</v>
      </c>
      <c r="B351" t="s">
        <v>934</v>
      </c>
      <c r="C351" t="s">
        <v>935</v>
      </c>
      <c r="D351" t="s">
        <v>9</v>
      </c>
      <c r="G351" s="27"/>
    </row>
    <row r="352" spans="1:7">
      <c r="A352">
        <v>687</v>
      </c>
      <c r="B352" t="s">
        <v>872</v>
      </c>
      <c r="C352" t="s">
        <v>62</v>
      </c>
      <c r="D352" t="s">
        <v>9</v>
      </c>
      <c r="G352" s="27"/>
    </row>
    <row r="353" spans="1:7">
      <c r="A353">
        <v>688</v>
      </c>
      <c r="B353" t="s">
        <v>61</v>
      </c>
      <c r="C353" t="s">
        <v>62</v>
      </c>
      <c r="D353" t="s">
        <v>9</v>
      </c>
      <c r="G353" s="27"/>
    </row>
    <row r="354" spans="1:7">
      <c r="A354">
        <v>263</v>
      </c>
      <c r="B354" t="s">
        <v>799</v>
      </c>
      <c r="C354" t="s">
        <v>165</v>
      </c>
      <c r="D354" t="s">
        <v>9</v>
      </c>
      <c r="G354" s="27"/>
    </row>
    <row r="355" spans="1:7">
      <c r="A355">
        <v>266</v>
      </c>
      <c r="B355" t="s">
        <v>164</v>
      </c>
      <c r="C355" t="s">
        <v>165</v>
      </c>
      <c r="D355" t="s">
        <v>9</v>
      </c>
      <c r="G355" s="27"/>
    </row>
    <row r="356" spans="1:7">
      <c r="A356">
        <v>272</v>
      </c>
      <c r="B356" t="s">
        <v>850</v>
      </c>
      <c r="C356" t="s">
        <v>165</v>
      </c>
      <c r="D356" t="s">
        <v>9</v>
      </c>
      <c r="G356" s="27"/>
    </row>
    <row r="357" spans="1:7">
      <c r="A357">
        <v>248</v>
      </c>
      <c r="B357" t="s">
        <v>730</v>
      </c>
      <c r="C357" t="s">
        <v>165</v>
      </c>
      <c r="D357" t="s">
        <v>18</v>
      </c>
      <c r="G357" s="27"/>
    </row>
    <row r="358" spans="1:7">
      <c r="A358">
        <v>940</v>
      </c>
      <c r="B358" t="s">
        <v>3084</v>
      </c>
      <c r="C358" t="s">
        <v>1049</v>
      </c>
      <c r="D358" t="s">
        <v>18</v>
      </c>
      <c r="G358" s="27"/>
    </row>
    <row r="359" spans="1:7">
      <c r="A359">
        <v>941</v>
      </c>
      <c r="B359" t="s">
        <v>3083</v>
      </c>
      <c r="C359" t="s">
        <v>1049</v>
      </c>
      <c r="D359" t="s">
        <v>9</v>
      </c>
      <c r="G359" s="27"/>
    </row>
    <row r="360" spans="1:7">
      <c r="A360">
        <v>2719</v>
      </c>
      <c r="B360" t="s">
        <v>3248</v>
      </c>
      <c r="C360" t="s">
        <v>1049</v>
      </c>
      <c r="D360" t="s">
        <v>9</v>
      </c>
      <c r="G360" s="27"/>
    </row>
    <row r="361" spans="1:7">
      <c r="A361">
        <v>2773</v>
      </c>
      <c r="B361" t="s">
        <v>3209</v>
      </c>
      <c r="C361" t="s">
        <v>1049</v>
      </c>
      <c r="D361" t="s">
        <v>17</v>
      </c>
      <c r="G361" s="27"/>
    </row>
    <row r="362" spans="1:7">
      <c r="A362">
        <v>2772</v>
      </c>
      <c r="B362" t="s">
        <v>3300</v>
      </c>
      <c r="C362" t="s">
        <v>1049</v>
      </c>
      <c r="D362" t="s">
        <v>17</v>
      </c>
      <c r="G362" s="27"/>
    </row>
    <row r="363" spans="1:7">
      <c r="A363">
        <v>2774</v>
      </c>
      <c r="B363" t="s">
        <v>3301</v>
      </c>
      <c r="C363" t="s">
        <v>1049</v>
      </c>
      <c r="D363" t="s">
        <v>17</v>
      </c>
      <c r="G363" s="27"/>
    </row>
    <row r="364" spans="1:7">
      <c r="A364">
        <v>1929</v>
      </c>
      <c r="B364" t="s">
        <v>1951</v>
      </c>
      <c r="C364" t="s">
        <v>286</v>
      </c>
      <c r="D364" t="s">
        <v>17</v>
      </c>
      <c r="G364" s="27"/>
    </row>
    <row r="365" spans="1:7">
      <c r="A365">
        <v>1930</v>
      </c>
      <c r="B365" t="s">
        <v>1950</v>
      </c>
      <c r="C365" t="s">
        <v>286</v>
      </c>
      <c r="D365" t="s">
        <v>17</v>
      </c>
      <c r="G365" s="27"/>
    </row>
    <row r="366" spans="1:7">
      <c r="A366">
        <v>1931</v>
      </c>
      <c r="B366" t="s">
        <v>1949</v>
      </c>
      <c r="C366" t="s">
        <v>286</v>
      </c>
      <c r="D366" t="s">
        <v>17</v>
      </c>
      <c r="G366" s="27"/>
    </row>
    <row r="367" spans="1:7">
      <c r="A367">
        <v>1932</v>
      </c>
      <c r="B367" t="s">
        <v>285</v>
      </c>
      <c r="C367" t="s">
        <v>286</v>
      </c>
      <c r="D367" t="s">
        <v>9</v>
      </c>
      <c r="G367" s="27"/>
    </row>
    <row r="368" spans="1:7">
      <c r="A368">
        <v>1933</v>
      </c>
      <c r="B368" t="s">
        <v>2251</v>
      </c>
      <c r="C368" t="s">
        <v>286</v>
      </c>
      <c r="D368" t="s">
        <v>17</v>
      </c>
      <c r="G368" s="27"/>
    </row>
    <row r="369" spans="1:7">
      <c r="A369">
        <v>1934</v>
      </c>
      <c r="B369" t="s">
        <v>1952</v>
      </c>
      <c r="C369" t="s">
        <v>286</v>
      </c>
      <c r="D369" t="s">
        <v>17</v>
      </c>
      <c r="G369" s="27"/>
    </row>
    <row r="370" spans="1:7">
      <c r="A370">
        <v>285</v>
      </c>
      <c r="B370" t="s">
        <v>2241</v>
      </c>
      <c r="C370" t="s">
        <v>286</v>
      </c>
      <c r="D370" t="s">
        <v>9</v>
      </c>
      <c r="G370" s="27"/>
    </row>
    <row r="371" spans="1:7">
      <c r="A371">
        <v>283</v>
      </c>
      <c r="B371" t="s">
        <v>329</v>
      </c>
      <c r="C371" t="s">
        <v>286</v>
      </c>
      <c r="D371" t="s">
        <v>9</v>
      </c>
      <c r="G371" s="27"/>
    </row>
    <row r="372" spans="1:7">
      <c r="A372">
        <v>300</v>
      </c>
      <c r="B372" t="s">
        <v>1051</v>
      </c>
      <c r="C372" t="s">
        <v>286</v>
      </c>
      <c r="D372" t="s">
        <v>9</v>
      </c>
      <c r="G372" s="27"/>
    </row>
    <row r="373" spans="1:7">
      <c r="A373">
        <v>1936</v>
      </c>
      <c r="B373" t="s">
        <v>1963</v>
      </c>
      <c r="C373" t="s">
        <v>286</v>
      </c>
      <c r="D373" t="s">
        <v>9</v>
      </c>
      <c r="G373" s="27"/>
    </row>
    <row r="374" spans="1:7">
      <c r="A374">
        <v>942</v>
      </c>
      <c r="B374" t="s">
        <v>2133</v>
      </c>
      <c r="C374" t="s">
        <v>447</v>
      </c>
      <c r="D374" t="s">
        <v>18</v>
      </c>
      <c r="G374" s="27"/>
    </row>
    <row r="375" spans="1:7">
      <c r="A375">
        <v>2661</v>
      </c>
      <c r="B375" t="s">
        <v>446</v>
      </c>
      <c r="C375" t="s">
        <v>447</v>
      </c>
      <c r="D375" t="s">
        <v>9</v>
      </c>
      <c r="G375" s="27"/>
    </row>
    <row r="376" spans="1:7">
      <c r="A376">
        <v>1553</v>
      </c>
      <c r="B376" t="s">
        <v>1098</v>
      </c>
      <c r="C376" t="s">
        <v>1099</v>
      </c>
      <c r="D376" t="s">
        <v>19</v>
      </c>
      <c r="G376" s="27"/>
    </row>
    <row r="377" spans="1:7">
      <c r="A377">
        <v>2702</v>
      </c>
      <c r="B377" t="s">
        <v>446</v>
      </c>
      <c r="C377" t="s">
        <v>3228</v>
      </c>
      <c r="D377" t="s">
        <v>9</v>
      </c>
      <c r="G377" s="27"/>
    </row>
    <row r="378" spans="1:7">
      <c r="A378">
        <v>689</v>
      </c>
      <c r="B378" t="s">
        <v>875</v>
      </c>
      <c r="C378" t="s">
        <v>398</v>
      </c>
      <c r="D378" t="s">
        <v>9</v>
      </c>
      <c r="G378" s="27"/>
    </row>
    <row r="379" spans="1:7">
      <c r="A379">
        <v>690</v>
      </c>
      <c r="B379" t="s">
        <v>397</v>
      </c>
      <c r="C379" t="s">
        <v>398</v>
      </c>
      <c r="D379" t="s">
        <v>9</v>
      </c>
      <c r="G379" s="27"/>
    </row>
    <row r="380" spans="1:7">
      <c r="A380">
        <v>922</v>
      </c>
      <c r="B380" t="s">
        <v>964</v>
      </c>
      <c r="C380" t="s">
        <v>965</v>
      </c>
      <c r="D380" t="s">
        <v>18</v>
      </c>
      <c r="G380" s="27"/>
    </row>
    <row r="381" spans="1:7">
      <c r="A381">
        <v>2708</v>
      </c>
      <c r="B381" t="s">
        <v>3235</v>
      </c>
      <c r="C381" t="s">
        <v>965</v>
      </c>
      <c r="D381" t="s">
        <v>9</v>
      </c>
      <c r="G381" s="27"/>
    </row>
    <row r="382" spans="1:7">
      <c r="A382">
        <v>2757</v>
      </c>
      <c r="B382" t="s">
        <v>3285</v>
      </c>
      <c r="C382" t="s">
        <v>965</v>
      </c>
      <c r="D382" t="s">
        <v>17</v>
      </c>
      <c r="G382" s="27"/>
    </row>
    <row r="383" spans="1:7">
      <c r="A383">
        <v>2755</v>
      </c>
      <c r="B383" t="s">
        <v>3283</v>
      </c>
      <c r="C383" t="s">
        <v>965</v>
      </c>
      <c r="D383" t="s">
        <v>17</v>
      </c>
      <c r="G383" s="27"/>
    </row>
    <row r="384" spans="1:7">
      <c r="A384">
        <v>2753</v>
      </c>
      <c r="B384" t="s">
        <v>3281</v>
      </c>
      <c r="C384" t="s">
        <v>965</v>
      </c>
      <c r="D384" t="s">
        <v>17</v>
      </c>
      <c r="G384" s="27"/>
    </row>
    <row r="385" spans="1:7">
      <c r="A385">
        <v>2707</v>
      </c>
      <c r="B385" t="s">
        <v>3234</v>
      </c>
      <c r="C385" t="s">
        <v>965</v>
      </c>
      <c r="D385" t="s">
        <v>9</v>
      </c>
      <c r="G385" s="27"/>
    </row>
    <row r="386" spans="1:7">
      <c r="A386">
        <v>2709</v>
      </c>
      <c r="B386" t="s">
        <v>3237</v>
      </c>
      <c r="C386" t="s">
        <v>965</v>
      </c>
      <c r="D386" t="s">
        <v>9</v>
      </c>
      <c r="G386" s="27"/>
    </row>
    <row r="387" spans="1:7">
      <c r="A387">
        <v>2756</v>
      </c>
      <c r="B387" t="s">
        <v>3284</v>
      </c>
      <c r="C387" t="s">
        <v>965</v>
      </c>
      <c r="D387" t="s">
        <v>17</v>
      </c>
      <c r="G387" s="27"/>
    </row>
    <row r="388" spans="1:7">
      <c r="A388">
        <v>2754</v>
      </c>
      <c r="B388" t="s">
        <v>3282</v>
      </c>
      <c r="C388" t="s">
        <v>965</v>
      </c>
      <c r="D388" t="s">
        <v>17</v>
      </c>
      <c r="G388" s="27"/>
    </row>
    <row r="389" spans="1:7">
      <c r="A389">
        <v>273</v>
      </c>
      <c r="B389" t="s">
        <v>844</v>
      </c>
      <c r="C389" t="s">
        <v>727</v>
      </c>
      <c r="D389" t="s">
        <v>9</v>
      </c>
      <c r="G389" s="27"/>
    </row>
    <row r="390" spans="1:7">
      <c r="A390">
        <v>258</v>
      </c>
      <c r="B390" t="s">
        <v>726</v>
      </c>
      <c r="C390" t="s">
        <v>727</v>
      </c>
      <c r="D390" t="s">
        <v>9</v>
      </c>
      <c r="G390" s="27"/>
    </row>
    <row r="391" spans="1:7">
      <c r="A391">
        <v>2658</v>
      </c>
      <c r="B391" t="s">
        <v>759</v>
      </c>
      <c r="C391" t="s">
        <v>727</v>
      </c>
      <c r="D391" t="s">
        <v>17</v>
      </c>
      <c r="G391" s="27"/>
    </row>
    <row r="392" spans="1:7">
      <c r="A392">
        <v>1941</v>
      </c>
      <c r="B392" t="s">
        <v>1961</v>
      </c>
      <c r="C392" t="s">
        <v>1962</v>
      </c>
      <c r="D392" t="s">
        <v>17</v>
      </c>
      <c r="G392" s="27"/>
    </row>
    <row r="393" spans="1:7">
      <c r="A393">
        <v>1646</v>
      </c>
      <c r="B393" t="s">
        <v>1160</v>
      </c>
      <c r="C393" t="s">
        <v>1161</v>
      </c>
      <c r="D393" t="s">
        <v>17</v>
      </c>
      <c r="G393" s="27"/>
    </row>
    <row r="394" spans="1:7">
      <c r="A394">
        <v>1561</v>
      </c>
      <c r="B394" t="s">
        <v>1756</v>
      </c>
      <c r="C394" t="s">
        <v>1161</v>
      </c>
      <c r="D394" t="s">
        <v>18</v>
      </c>
      <c r="G394" s="27"/>
    </row>
    <row r="395" spans="1:7">
      <c r="A395">
        <v>1076</v>
      </c>
      <c r="B395" t="s">
        <v>1319</v>
      </c>
      <c r="C395" t="s">
        <v>1313</v>
      </c>
      <c r="D395" t="s">
        <v>17</v>
      </c>
      <c r="G395" s="27"/>
    </row>
    <row r="396" spans="1:7">
      <c r="A396">
        <v>1077</v>
      </c>
      <c r="B396" t="s">
        <v>1320</v>
      </c>
      <c r="C396" t="s">
        <v>1313</v>
      </c>
      <c r="D396" t="s">
        <v>17</v>
      </c>
      <c r="G396" s="27"/>
    </row>
    <row r="397" spans="1:7">
      <c r="A397">
        <v>1078</v>
      </c>
      <c r="B397" t="s">
        <v>1321</v>
      </c>
      <c r="C397" t="s">
        <v>1313</v>
      </c>
      <c r="D397" t="s">
        <v>17</v>
      </c>
      <c r="G397" s="27"/>
    </row>
    <row r="398" spans="1:7">
      <c r="A398">
        <v>1079</v>
      </c>
      <c r="B398" t="s">
        <v>1316</v>
      </c>
      <c r="C398" t="s">
        <v>1313</v>
      </c>
      <c r="D398" t="s">
        <v>9</v>
      </c>
      <c r="G398" s="27"/>
    </row>
    <row r="399" spans="1:7">
      <c r="A399">
        <v>1080</v>
      </c>
      <c r="B399" t="s">
        <v>1312</v>
      </c>
      <c r="C399" t="s">
        <v>1313</v>
      </c>
      <c r="D399" t="s">
        <v>17</v>
      </c>
      <c r="G399" s="27"/>
    </row>
    <row r="400" spans="1:7">
      <c r="A400">
        <v>1081</v>
      </c>
      <c r="B400" t="s">
        <v>1323</v>
      </c>
      <c r="C400" t="s">
        <v>1313</v>
      </c>
      <c r="D400" t="s">
        <v>9</v>
      </c>
      <c r="G400" s="27"/>
    </row>
    <row r="401" spans="1:7">
      <c r="A401">
        <v>1082</v>
      </c>
      <c r="B401" t="s">
        <v>1327</v>
      </c>
      <c r="C401" t="s">
        <v>1313</v>
      </c>
      <c r="D401" t="s">
        <v>9</v>
      </c>
      <c r="G401" s="27"/>
    </row>
    <row r="402" spans="1:7">
      <c r="A402">
        <v>1942</v>
      </c>
      <c r="B402" t="s">
        <v>1919</v>
      </c>
      <c r="C402" t="s">
        <v>370</v>
      </c>
      <c r="D402" t="s">
        <v>17</v>
      </c>
      <c r="G402" s="27"/>
    </row>
    <row r="403" spans="1:7">
      <c r="A403">
        <v>1943</v>
      </c>
      <c r="B403" t="s">
        <v>369</v>
      </c>
      <c r="C403" t="s">
        <v>370</v>
      </c>
      <c r="D403" t="s">
        <v>17</v>
      </c>
      <c r="G403" s="27"/>
    </row>
    <row r="404" spans="1:7">
      <c r="A404">
        <v>1945</v>
      </c>
      <c r="B404" t="s">
        <v>1913</v>
      </c>
      <c r="C404" t="s">
        <v>370</v>
      </c>
      <c r="D404" t="s">
        <v>17</v>
      </c>
      <c r="G404" s="27"/>
    </row>
    <row r="405" spans="1:7">
      <c r="A405">
        <v>1946</v>
      </c>
      <c r="B405" t="s">
        <v>1966</v>
      </c>
      <c r="C405" t="s">
        <v>370</v>
      </c>
      <c r="D405" t="s">
        <v>9</v>
      </c>
      <c r="G405" s="27"/>
    </row>
    <row r="406" spans="1:7">
      <c r="A406">
        <v>170</v>
      </c>
      <c r="B406" t="s">
        <v>1100</v>
      </c>
      <c r="C406" t="s">
        <v>370</v>
      </c>
      <c r="D406" t="s">
        <v>18</v>
      </c>
      <c r="G406" s="27"/>
    </row>
    <row r="407" spans="1:7">
      <c r="A407">
        <v>202</v>
      </c>
      <c r="B407" t="s">
        <v>2195</v>
      </c>
      <c r="C407" t="s">
        <v>370</v>
      </c>
      <c r="D407" t="s">
        <v>9</v>
      </c>
      <c r="G407" s="27"/>
    </row>
    <row r="408" spans="1:7">
      <c r="A408">
        <v>1947</v>
      </c>
      <c r="B408" t="s">
        <v>1954</v>
      </c>
      <c r="C408" t="s">
        <v>370</v>
      </c>
      <c r="D408" t="s">
        <v>17</v>
      </c>
      <c r="G408" s="27"/>
    </row>
    <row r="409" spans="1:7">
      <c r="A409">
        <v>201</v>
      </c>
      <c r="B409" t="s">
        <v>2324</v>
      </c>
      <c r="C409" t="s">
        <v>370</v>
      </c>
      <c r="D409" t="s">
        <v>9</v>
      </c>
      <c r="G409" s="27"/>
    </row>
    <row r="410" spans="1:7">
      <c r="A410">
        <v>200</v>
      </c>
      <c r="B410" t="s">
        <v>2226</v>
      </c>
      <c r="C410" t="s">
        <v>370</v>
      </c>
      <c r="D410" t="s">
        <v>9</v>
      </c>
      <c r="G410" s="27"/>
    </row>
    <row r="411" spans="1:7">
      <c r="A411">
        <v>1949</v>
      </c>
      <c r="B411" t="s">
        <v>1956</v>
      </c>
      <c r="C411" t="s">
        <v>370</v>
      </c>
      <c r="D411" t="s">
        <v>17</v>
      </c>
      <c r="G411" s="27"/>
    </row>
    <row r="412" spans="1:7">
      <c r="A412">
        <v>203</v>
      </c>
      <c r="B412" t="s">
        <v>766</v>
      </c>
      <c r="C412" t="s">
        <v>370</v>
      </c>
      <c r="D412" t="s">
        <v>9</v>
      </c>
      <c r="G412" s="27"/>
    </row>
    <row r="413" spans="1:7">
      <c r="A413">
        <v>1950</v>
      </c>
      <c r="B413" t="s">
        <v>381</v>
      </c>
      <c r="C413" t="s">
        <v>370</v>
      </c>
      <c r="D413" t="s">
        <v>17</v>
      </c>
      <c r="G413" s="27"/>
    </row>
    <row r="414" spans="1:7">
      <c r="A414">
        <v>163</v>
      </c>
      <c r="B414" t="s">
        <v>838</v>
      </c>
      <c r="C414" t="s">
        <v>370</v>
      </c>
      <c r="D414" t="s">
        <v>18</v>
      </c>
      <c r="G414" s="27"/>
    </row>
    <row r="415" spans="1:7">
      <c r="A415">
        <v>1944</v>
      </c>
      <c r="B415" t="s">
        <v>1964</v>
      </c>
      <c r="C415" t="s">
        <v>1965</v>
      </c>
      <c r="D415" t="s">
        <v>9</v>
      </c>
      <c r="G415" s="27"/>
    </row>
    <row r="416" spans="1:7">
      <c r="A416">
        <v>1951</v>
      </c>
      <c r="B416" t="s">
        <v>386</v>
      </c>
      <c r="C416" t="s">
        <v>387</v>
      </c>
      <c r="D416" t="s">
        <v>9</v>
      </c>
      <c r="G416" s="27"/>
    </row>
    <row r="417" spans="1:7">
      <c r="A417">
        <v>198</v>
      </c>
      <c r="B417" t="s">
        <v>2322</v>
      </c>
      <c r="C417" t="s">
        <v>387</v>
      </c>
      <c r="D417" t="s">
        <v>9</v>
      </c>
      <c r="G417" s="27"/>
    </row>
    <row r="418" spans="1:7">
      <c r="A418">
        <v>1952</v>
      </c>
      <c r="B418" t="s">
        <v>814</v>
      </c>
      <c r="C418" t="s">
        <v>387</v>
      </c>
      <c r="D418" t="s">
        <v>9</v>
      </c>
      <c r="G418" s="27"/>
    </row>
    <row r="419" spans="1:7">
      <c r="A419">
        <v>205</v>
      </c>
      <c r="B419" t="s">
        <v>2237</v>
      </c>
      <c r="C419" t="s">
        <v>387</v>
      </c>
      <c r="D419" t="s">
        <v>17</v>
      </c>
      <c r="G419" s="27"/>
    </row>
    <row r="420" spans="1:7">
      <c r="A420">
        <v>204</v>
      </c>
      <c r="B420" t="s">
        <v>2236</v>
      </c>
      <c r="C420" t="s">
        <v>387</v>
      </c>
      <c r="D420" t="s">
        <v>9</v>
      </c>
      <c r="G420" s="27"/>
    </row>
    <row r="421" spans="1:7">
      <c r="A421">
        <v>199</v>
      </c>
      <c r="B421" t="s">
        <v>2330</v>
      </c>
      <c r="C421" t="s">
        <v>387</v>
      </c>
      <c r="D421" t="s">
        <v>9</v>
      </c>
      <c r="G421" s="27"/>
    </row>
    <row r="422" spans="1:7">
      <c r="A422">
        <v>162</v>
      </c>
      <c r="B422" t="s">
        <v>2117</v>
      </c>
      <c r="C422" t="s">
        <v>387</v>
      </c>
      <c r="D422" t="s">
        <v>18</v>
      </c>
      <c r="G422" s="27"/>
    </row>
    <row r="423" spans="1:7">
      <c r="A423">
        <v>1953</v>
      </c>
      <c r="B423" t="s">
        <v>2175</v>
      </c>
      <c r="C423" t="s">
        <v>2176</v>
      </c>
      <c r="D423" t="s">
        <v>17</v>
      </c>
      <c r="G423" s="27"/>
    </row>
    <row r="424" spans="1:7">
      <c r="A424">
        <v>1054</v>
      </c>
      <c r="B424" t="s">
        <v>1177</v>
      </c>
      <c r="C424" t="s">
        <v>1179</v>
      </c>
      <c r="D424" t="s">
        <v>9</v>
      </c>
      <c r="G424" s="27"/>
    </row>
    <row r="425" spans="1:7">
      <c r="A425">
        <v>1072</v>
      </c>
      <c r="B425" t="s">
        <v>1421</v>
      </c>
      <c r="C425" t="s">
        <v>1179</v>
      </c>
      <c r="D425" t="s">
        <v>9</v>
      </c>
      <c r="G425" s="27"/>
    </row>
    <row r="426" spans="1:7">
      <c r="A426">
        <v>691</v>
      </c>
      <c r="B426" t="s">
        <v>401</v>
      </c>
      <c r="C426" t="s">
        <v>402</v>
      </c>
      <c r="D426" t="s">
        <v>17</v>
      </c>
      <c r="G426" s="27"/>
    </row>
    <row r="427" spans="1:7">
      <c r="A427">
        <v>692</v>
      </c>
      <c r="B427" t="s">
        <v>408</v>
      </c>
      <c r="C427" t="s">
        <v>402</v>
      </c>
      <c r="D427" t="s">
        <v>18</v>
      </c>
      <c r="G427" s="27"/>
    </row>
    <row r="428" spans="1:7">
      <c r="A428">
        <v>693</v>
      </c>
      <c r="B428" t="s">
        <v>407</v>
      </c>
      <c r="C428" t="s">
        <v>402</v>
      </c>
      <c r="D428" t="s">
        <v>9</v>
      </c>
      <c r="G428" s="27"/>
    </row>
    <row r="429" spans="1:7">
      <c r="A429">
        <v>694</v>
      </c>
      <c r="B429" t="s">
        <v>667</v>
      </c>
      <c r="C429" t="s">
        <v>402</v>
      </c>
      <c r="D429" t="s">
        <v>9</v>
      </c>
      <c r="G429" s="27"/>
    </row>
    <row r="430" spans="1:7">
      <c r="A430">
        <v>695</v>
      </c>
      <c r="B430" t="s">
        <v>414</v>
      </c>
      <c r="C430" t="s">
        <v>402</v>
      </c>
      <c r="D430" t="s">
        <v>9</v>
      </c>
      <c r="G430" s="27"/>
    </row>
    <row r="431" spans="1:7">
      <c r="A431">
        <v>696</v>
      </c>
      <c r="B431" t="s">
        <v>418</v>
      </c>
      <c r="C431" t="s">
        <v>402</v>
      </c>
      <c r="D431" t="s">
        <v>9</v>
      </c>
      <c r="G431" s="27"/>
    </row>
    <row r="432" spans="1:7">
      <c r="A432">
        <v>697</v>
      </c>
      <c r="B432" t="s">
        <v>792</v>
      </c>
      <c r="C432" t="s">
        <v>402</v>
      </c>
      <c r="D432" t="s">
        <v>9</v>
      </c>
      <c r="G432" s="27"/>
    </row>
    <row r="433" spans="1:7">
      <c r="A433">
        <v>698</v>
      </c>
      <c r="B433" t="s">
        <v>426</v>
      </c>
      <c r="C433" t="s">
        <v>402</v>
      </c>
      <c r="D433" t="s">
        <v>17</v>
      </c>
      <c r="G433" s="27"/>
    </row>
    <row r="434" spans="1:7">
      <c r="A434">
        <v>2776</v>
      </c>
      <c r="B434" t="s">
        <v>3303</v>
      </c>
      <c r="C434" t="s">
        <v>168</v>
      </c>
      <c r="D434" t="s">
        <v>9</v>
      </c>
      <c r="G434" s="27"/>
    </row>
    <row r="435" spans="1:7">
      <c r="A435">
        <v>485</v>
      </c>
      <c r="B435" t="s">
        <v>1386</v>
      </c>
      <c r="C435" t="s">
        <v>168</v>
      </c>
      <c r="D435" t="s">
        <v>9</v>
      </c>
      <c r="G435" s="27"/>
    </row>
    <row r="436" spans="1:7">
      <c r="A436">
        <v>428</v>
      </c>
      <c r="B436" t="s">
        <v>1181</v>
      </c>
      <c r="C436" t="s">
        <v>168</v>
      </c>
      <c r="D436" t="s">
        <v>9</v>
      </c>
      <c r="G436" s="27"/>
    </row>
    <row r="437" spans="1:7">
      <c r="A437">
        <v>465</v>
      </c>
      <c r="B437" t="s">
        <v>744</v>
      </c>
      <c r="C437" t="s">
        <v>168</v>
      </c>
      <c r="D437" t="s">
        <v>9</v>
      </c>
      <c r="G437" s="27"/>
    </row>
    <row r="438" spans="1:7">
      <c r="A438">
        <v>491</v>
      </c>
      <c r="B438" t="s">
        <v>1391</v>
      </c>
      <c r="C438" t="s">
        <v>168</v>
      </c>
      <c r="D438" t="s">
        <v>9</v>
      </c>
      <c r="G438" s="27"/>
    </row>
    <row r="439" spans="1:7">
      <c r="A439">
        <v>483</v>
      </c>
      <c r="B439" t="s">
        <v>882</v>
      </c>
      <c r="C439" t="s">
        <v>168</v>
      </c>
      <c r="D439" t="s">
        <v>9</v>
      </c>
      <c r="G439" s="27"/>
    </row>
    <row r="440" spans="1:7">
      <c r="A440">
        <v>2777</v>
      </c>
      <c r="B440" t="s">
        <v>3304</v>
      </c>
      <c r="C440" t="s">
        <v>168</v>
      </c>
      <c r="D440" t="s">
        <v>9</v>
      </c>
      <c r="G440" s="27"/>
    </row>
    <row r="441" spans="1:7">
      <c r="A441">
        <v>2778</v>
      </c>
      <c r="B441" t="s">
        <v>3305</v>
      </c>
      <c r="C441" t="s">
        <v>168</v>
      </c>
      <c r="D441" t="s">
        <v>9</v>
      </c>
      <c r="G441" s="27"/>
    </row>
    <row r="442" spans="1:7">
      <c r="A442">
        <v>425</v>
      </c>
      <c r="B442" t="s">
        <v>864</v>
      </c>
      <c r="C442" t="s">
        <v>168</v>
      </c>
      <c r="D442" t="s">
        <v>19</v>
      </c>
      <c r="G442" s="27"/>
    </row>
    <row r="443" spans="1:7">
      <c r="A443">
        <v>479</v>
      </c>
      <c r="B443" t="s">
        <v>1383</v>
      </c>
      <c r="C443" t="s">
        <v>168</v>
      </c>
      <c r="D443" t="s">
        <v>18</v>
      </c>
      <c r="G443" s="27"/>
    </row>
    <row r="444" spans="1:7">
      <c r="A444">
        <v>432</v>
      </c>
      <c r="B444" t="s">
        <v>1196</v>
      </c>
      <c r="C444" t="s">
        <v>168</v>
      </c>
      <c r="D444" t="s">
        <v>9</v>
      </c>
      <c r="G444" s="27"/>
    </row>
    <row r="445" spans="1:7">
      <c r="A445">
        <v>441</v>
      </c>
      <c r="B445" t="s">
        <v>1221</v>
      </c>
      <c r="C445" t="s">
        <v>168</v>
      </c>
      <c r="D445" t="s">
        <v>9</v>
      </c>
      <c r="G445" s="27"/>
    </row>
    <row r="446" spans="1:7">
      <c r="A446">
        <v>443</v>
      </c>
      <c r="B446" t="s">
        <v>752</v>
      </c>
      <c r="C446" t="s">
        <v>168</v>
      </c>
      <c r="D446" t="s">
        <v>9</v>
      </c>
      <c r="G446" s="27"/>
    </row>
    <row r="447" spans="1:7">
      <c r="A447">
        <v>458</v>
      </c>
      <c r="B447" t="s">
        <v>1295</v>
      </c>
      <c r="C447" t="s">
        <v>168</v>
      </c>
      <c r="D447" t="s">
        <v>9</v>
      </c>
      <c r="G447" s="27"/>
    </row>
    <row r="448" spans="1:7">
      <c r="A448">
        <v>2779</v>
      </c>
      <c r="B448" t="s">
        <v>3306</v>
      </c>
      <c r="C448" t="s">
        <v>168</v>
      </c>
      <c r="D448" t="s">
        <v>9</v>
      </c>
      <c r="G448" s="27"/>
    </row>
    <row r="449" spans="1:7">
      <c r="A449">
        <v>486</v>
      </c>
      <c r="B449" t="s">
        <v>245</v>
      </c>
      <c r="C449" t="s">
        <v>168</v>
      </c>
      <c r="D449" t="s">
        <v>9</v>
      </c>
      <c r="G449" s="27"/>
    </row>
    <row r="450" spans="1:7">
      <c r="A450">
        <v>481</v>
      </c>
      <c r="B450" t="s">
        <v>1198</v>
      </c>
      <c r="C450" t="s">
        <v>168</v>
      </c>
      <c r="D450" t="s">
        <v>9</v>
      </c>
      <c r="G450" s="27"/>
    </row>
    <row r="451" spans="1:7">
      <c r="A451">
        <v>460</v>
      </c>
      <c r="B451" t="s">
        <v>1332</v>
      </c>
      <c r="C451" t="s">
        <v>168</v>
      </c>
      <c r="D451" t="s">
        <v>9</v>
      </c>
      <c r="G451" s="27"/>
    </row>
    <row r="452" spans="1:7">
      <c r="A452">
        <v>2780</v>
      </c>
      <c r="B452" t="s">
        <v>3307</v>
      </c>
      <c r="C452" t="s">
        <v>168</v>
      </c>
      <c r="D452" t="s">
        <v>9</v>
      </c>
      <c r="G452" s="27"/>
    </row>
    <row r="453" spans="1:7">
      <c r="A453">
        <v>487</v>
      </c>
      <c r="B453" t="s">
        <v>167</v>
      </c>
      <c r="C453" t="s">
        <v>168</v>
      </c>
      <c r="D453" t="s">
        <v>9</v>
      </c>
      <c r="G453" s="27"/>
    </row>
    <row r="454" spans="1:7">
      <c r="A454">
        <v>2781</v>
      </c>
      <c r="B454" t="s">
        <v>3308</v>
      </c>
      <c r="C454" t="s">
        <v>168</v>
      </c>
      <c r="D454" t="s">
        <v>9</v>
      </c>
      <c r="G454" s="27"/>
    </row>
    <row r="455" spans="1:7">
      <c r="A455">
        <v>484</v>
      </c>
      <c r="B455" t="s">
        <v>1384</v>
      </c>
      <c r="C455" t="s">
        <v>168</v>
      </c>
      <c r="D455" t="s">
        <v>9</v>
      </c>
      <c r="G455" s="27"/>
    </row>
    <row r="456" spans="1:7">
      <c r="A456">
        <v>461</v>
      </c>
      <c r="B456" t="s">
        <v>1333</v>
      </c>
      <c r="C456" t="s">
        <v>168</v>
      </c>
      <c r="D456" t="s">
        <v>9</v>
      </c>
      <c r="G456" s="27"/>
    </row>
    <row r="457" spans="1:7">
      <c r="A457">
        <v>2782</v>
      </c>
      <c r="B457" t="s">
        <v>3309</v>
      </c>
      <c r="C457" t="s">
        <v>168</v>
      </c>
      <c r="D457" t="s">
        <v>9</v>
      </c>
      <c r="G457" s="27"/>
    </row>
    <row r="458" spans="1:7">
      <c r="A458">
        <v>489</v>
      </c>
      <c r="B458" t="s">
        <v>1390</v>
      </c>
      <c r="C458" t="s">
        <v>168</v>
      </c>
      <c r="D458" t="s">
        <v>9</v>
      </c>
      <c r="G458" s="27"/>
    </row>
    <row r="459" spans="1:7">
      <c r="A459">
        <v>477</v>
      </c>
      <c r="B459" t="s">
        <v>3206</v>
      </c>
      <c r="C459" t="s">
        <v>168</v>
      </c>
      <c r="D459" t="s">
        <v>9</v>
      </c>
      <c r="G459" s="27"/>
    </row>
    <row r="460" spans="1:7">
      <c r="A460">
        <v>488</v>
      </c>
      <c r="B460" t="s">
        <v>3085</v>
      </c>
      <c r="C460" t="s">
        <v>168</v>
      </c>
      <c r="D460" t="s">
        <v>9</v>
      </c>
      <c r="G460" s="27"/>
    </row>
    <row r="461" spans="1:7">
      <c r="A461">
        <v>2783</v>
      </c>
      <c r="B461" t="s">
        <v>3310</v>
      </c>
      <c r="C461" t="s">
        <v>168</v>
      </c>
      <c r="D461" t="s">
        <v>18</v>
      </c>
      <c r="G461" s="27"/>
    </row>
    <row r="462" spans="1:7">
      <c r="A462">
        <v>462</v>
      </c>
      <c r="B462" t="s">
        <v>1331</v>
      </c>
      <c r="C462" t="s">
        <v>168</v>
      </c>
      <c r="D462" t="s">
        <v>9</v>
      </c>
      <c r="G462" s="27"/>
    </row>
    <row r="463" spans="1:7">
      <c r="A463">
        <v>473</v>
      </c>
      <c r="B463" t="s">
        <v>1364</v>
      </c>
      <c r="C463" t="s">
        <v>168</v>
      </c>
      <c r="D463" t="s">
        <v>9</v>
      </c>
      <c r="G463" s="27"/>
    </row>
    <row r="464" spans="1:7">
      <c r="A464">
        <v>480</v>
      </c>
      <c r="B464" t="s">
        <v>3207</v>
      </c>
      <c r="C464" t="s">
        <v>168</v>
      </c>
      <c r="D464" t="s">
        <v>9</v>
      </c>
      <c r="G464" s="27"/>
    </row>
    <row r="465" spans="1:7">
      <c r="A465">
        <v>474</v>
      </c>
      <c r="B465" t="s">
        <v>1361</v>
      </c>
      <c r="C465" t="s">
        <v>168</v>
      </c>
      <c r="D465" t="s">
        <v>9</v>
      </c>
      <c r="G465" s="27"/>
    </row>
    <row r="466" spans="1:7">
      <c r="A466">
        <v>476</v>
      </c>
      <c r="B466" t="s">
        <v>1372</v>
      </c>
      <c r="C466" t="s">
        <v>168</v>
      </c>
      <c r="D466" t="s">
        <v>9</v>
      </c>
      <c r="G466" s="27"/>
    </row>
    <row r="467" spans="1:7">
      <c r="A467">
        <v>1793</v>
      </c>
      <c r="B467" t="s">
        <v>1864</v>
      </c>
      <c r="C467" t="s">
        <v>1514</v>
      </c>
      <c r="D467" t="s">
        <v>9</v>
      </c>
      <c r="G467" s="27"/>
    </row>
    <row r="468" spans="1:7">
      <c r="A468">
        <v>1267</v>
      </c>
      <c r="B468" t="s">
        <v>1571</v>
      </c>
      <c r="C468" t="s">
        <v>1514</v>
      </c>
      <c r="D468" t="s">
        <v>9</v>
      </c>
      <c r="G468" s="27"/>
    </row>
    <row r="469" spans="1:7">
      <c r="A469">
        <v>1204</v>
      </c>
      <c r="B469" t="s">
        <v>1513</v>
      </c>
      <c r="C469" t="s">
        <v>1514</v>
      </c>
      <c r="D469" t="s">
        <v>17</v>
      </c>
      <c r="G469" s="27"/>
    </row>
    <row r="470" spans="1:7">
      <c r="A470">
        <v>430</v>
      </c>
      <c r="B470" t="s">
        <v>2331</v>
      </c>
      <c r="C470" t="s">
        <v>244</v>
      </c>
      <c r="D470" t="s">
        <v>17</v>
      </c>
      <c r="G470" s="27"/>
    </row>
    <row r="471" spans="1:7">
      <c r="A471">
        <v>438</v>
      </c>
      <c r="B471" t="s">
        <v>1199</v>
      </c>
      <c r="C471" t="s">
        <v>244</v>
      </c>
      <c r="D471" t="s">
        <v>17</v>
      </c>
      <c r="G471" s="27"/>
    </row>
    <row r="472" spans="1:7">
      <c r="A472">
        <v>442</v>
      </c>
      <c r="B472" t="s">
        <v>1222</v>
      </c>
      <c r="C472" t="s">
        <v>244</v>
      </c>
      <c r="D472" t="s">
        <v>17</v>
      </c>
      <c r="G472" s="27"/>
    </row>
    <row r="473" spans="1:7">
      <c r="A473">
        <v>447</v>
      </c>
      <c r="B473" t="s">
        <v>243</v>
      </c>
      <c r="C473" t="s">
        <v>244</v>
      </c>
      <c r="D473" t="s">
        <v>9</v>
      </c>
      <c r="G473" s="27"/>
    </row>
    <row r="474" spans="1:7">
      <c r="A474">
        <v>431</v>
      </c>
      <c r="B474" t="s">
        <v>1197</v>
      </c>
      <c r="C474" t="s">
        <v>244</v>
      </c>
      <c r="D474" t="s">
        <v>9</v>
      </c>
      <c r="G474" s="27"/>
    </row>
    <row r="475" spans="1:7">
      <c r="A475">
        <v>453</v>
      </c>
      <c r="B475" t="s">
        <v>829</v>
      </c>
      <c r="C475" t="s">
        <v>244</v>
      </c>
      <c r="D475" t="s">
        <v>17</v>
      </c>
      <c r="G475" s="27"/>
    </row>
    <row r="476" spans="1:7">
      <c r="A476">
        <v>456</v>
      </c>
      <c r="B476" t="s">
        <v>3086</v>
      </c>
      <c r="C476" t="s">
        <v>244</v>
      </c>
      <c r="D476" t="s">
        <v>9</v>
      </c>
      <c r="G476" s="27"/>
    </row>
    <row r="477" spans="1:7">
      <c r="A477">
        <v>468</v>
      </c>
      <c r="B477" t="s">
        <v>1349</v>
      </c>
      <c r="C477" t="s">
        <v>244</v>
      </c>
      <c r="D477" t="s">
        <v>9</v>
      </c>
      <c r="G477" s="27"/>
    </row>
    <row r="478" spans="1:7">
      <c r="A478">
        <v>1046</v>
      </c>
      <c r="B478" t="s">
        <v>1266</v>
      </c>
      <c r="C478" t="s">
        <v>1267</v>
      </c>
      <c r="D478" t="s">
        <v>9</v>
      </c>
      <c r="G478" s="27"/>
    </row>
    <row r="479" spans="1:7">
      <c r="A479">
        <v>1066</v>
      </c>
      <c r="B479" t="s">
        <v>1306</v>
      </c>
      <c r="C479" t="s">
        <v>1267</v>
      </c>
      <c r="D479" t="s">
        <v>9</v>
      </c>
      <c r="G479" s="27"/>
    </row>
    <row r="480" spans="1:7">
      <c r="A480">
        <v>1065</v>
      </c>
      <c r="B480" t="s">
        <v>1309</v>
      </c>
      <c r="C480" t="s">
        <v>1267</v>
      </c>
      <c r="D480" t="s">
        <v>9</v>
      </c>
      <c r="G480" s="27"/>
    </row>
    <row r="481" spans="1:7">
      <c r="A481">
        <v>1436</v>
      </c>
      <c r="B481" t="s">
        <v>1663</v>
      </c>
      <c r="C481" t="s">
        <v>180</v>
      </c>
      <c r="D481" t="s">
        <v>17</v>
      </c>
      <c r="G481" s="27"/>
    </row>
    <row r="482" spans="1:7">
      <c r="A482">
        <v>1435</v>
      </c>
      <c r="B482" t="s">
        <v>1234</v>
      </c>
      <c r="C482" t="s">
        <v>180</v>
      </c>
      <c r="D482" t="s">
        <v>9</v>
      </c>
      <c r="G482" s="27"/>
    </row>
    <row r="483" spans="1:7">
      <c r="A483">
        <v>1434</v>
      </c>
      <c r="B483" t="s">
        <v>179</v>
      </c>
      <c r="C483" t="s">
        <v>180</v>
      </c>
      <c r="D483" t="s">
        <v>18</v>
      </c>
      <c r="G483" s="27"/>
    </row>
    <row r="484" spans="1:7">
      <c r="A484">
        <v>2525</v>
      </c>
      <c r="B484" t="s">
        <v>556</v>
      </c>
      <c r="C484" t="s">
        <v>93</v>
      </c>
      <c r="D484" t="s">
        <v>9</v>
      </c>
      <c r="G484" s="27"/>
    </row>
    <row r="485" spans="1:7">
      <c r="A485">
        <v>522</v>
      </c>
      <c r="B485" t="s">
        <v>653</v>
      </c>
      <c r="C485" t="s">
        <v>93</v>
      </c>
      <c r="D485" t="s">
        <v>18</v>
      </c>
      <c r="G485" s="27"/>
    </row>
    <row r="486" spans="1:7">
      <c r="A486">
        <v>2526</v>
      </c>
      <c r="B486" t="s">
        <v>333</v>
      </c>
      <c r="C486" t="s">
        <v>93</v>
      </c>
      <c r="D486" t="s">
        <v>9</v>
      </c>
      <c r="G486" s="27"/>
    </row>
    <row r="487" spans="1:7">
      <c r="A487">
        <v>2524</v>
      </c>
      <c r="B487" t="s">
        <v>92</v>
      </c>
      <c r="C487" t="s">
        <v>93</v>
      </c>
      <c r="D487" t="s">
        <v>9</v>
      </c>
      <c r="G487" s="27"/>
    </row>
    <row r="488" spans="1:7">
      <c r="A488">
        <v>654</v>
      </c>
      <c r="B488" t="s">
        <v>3313</v>
      </c>
      <c r="C488" t="s">
        <v>351</v>
      </c>
      <c r="D488" t="s">
        <v>9</v>
      </c>
      <c r="G488" s="27"/>
    </row>
    <row r="489" spans="1:7">
      <c r="A489">
        <v>2527</v>
      </c>
      <c r="B489" t="s">
        <v>146</v>
      </c>
      <c r="C489" t="s">
        <v>60</v>
      </c>
      <c r="D489" t="s">
        <v>9</v>
      </c>
      <c r="G489" s="27"/>
    </row>
    <row r="490" spans="1:7">
      <c r="A490">
        <v>2529</v>
      </c>
      <c r="B490" t="s">
        <v>84</v>
      </c>
      <c r="C490" t="s">
        <v>60</v>
      </c>
      <c r="D490" t="s">
        <v>9</v>
      </c>
      <c r="G490" s="27"/>
    </row>
    <row r="491" spans="1:7">
      <c r="A491">
        <v>2528</v>
      </c>
      <c r="B491" t="s">
        <v>59</v>
      </c>
      <c r="C491" t="s">
        <v>60</v>
      </c>
      <c r="D491" t="s">
        <v>17</v>
      </c>
      <c r="G491" s="27"/>
    </row>
    <row r="492" spans="1:7">
      <c r="A492">
        <v>514</v>
      </c>
      <c r="B492" t="s">
        <v>984</v>
      </c>
      <c r="C492" t="s">
        <v>60</v>
      </c>
      <c r="D492" t="s">
        <v>19</v>
      </c>
      <c r="G492" s="27"/>
    </row>
    <row r="493" spans="1:7">
      <c r="A493">
        <v>2530</v>
      </c>
      <c r="B493" t="s">
        <v>570</v>
      </c>
      <c r="C493" t="s">
        <v>60</v>
      </c>
      <c r="D493" t="s">
        <v>17</v>
      </c>
      <c r="G493" s="27"/>
    </row>
    <row r="494" spans="1:7">
      <c r="A494">
        <v>2531</v>
      </c>
      <c r="B494" t="s">
        <v>508</v>
      </c>
      <c r="C494" t="s">
        <v>60</v>
      </c>
      <c r="D494" t="s">
        <v>17</v>
      </c>
      <c r="G494" s="27"/>
    </row>
    <row r="495" spans="1:7">
      <c r="A495">
        <v>508</v>
      </c>
      <c r="B495" t="s">
        <v>728</v>
      </c>
      <c r="C495" t="s">
        <v>60</v>
      </c>
      <c r="D495" t="s">
        <v>9</v>
      </c>
      <c r="G495" s="27"/>
    </row>
    <row r="496" spans="1:7">
      <c r="A496">
        <v>507</v>
      </c>
      <c r="B496" t="s">
        <v>1441</v>
      </c>
      <c r="C496" t="s">
        <v>60</v>
      </c>
      <c r="D496" t="s">
        <v>9</v>
      </c>
      <c r="G496" s="27"/>
    </row>
    <row r="497" spans="1:7">
      <c r="A497">
        <v>2532</v>
      </c>
      <c r="B497" t="s">
        <v>264</v>
      </c>
      <c r="C497" t="s">
        <v>60</v>
      </c>
      <c r="D497" t="s">
        <v>17</v>
      </c>
      <c r="G497" s="27"/>
    </row>
    <row r="498" spans="1:7">
      <c r="A498">
        <v>2533</v>
      </c>
      <c r="B498" t="s">
        <v>459</v>
      </c>
      <c r="C498" t="s">
        <v>60</v>
      </c>
      <c r="D498" t="s">
        <v>17</v>
      </c>
      <c r="G498" s="27"/>
    </row>
    <row r="499" spans="1:7">
      <c r="A499">
        <v>2534</v>
      </c>
      <c r="B499" t="s">
        <v>352</v>
      </c>
      <c r="C499" t="s">
        <v>60</v>
      </c>
      <c r="D499" t="s">
        <v>17</v>
      </c>
      <c r="G499" s="27"/>
    </row>
    <row r="500" spans="1:7">
      <c r="A500">
        <v>2535</v>
      </c>
      <c r="B500" t="s">
        <v>253</v>
      </c>
      <c r="C500" t="s">
        <v>60</v>
      </c>
      <c r="D500" t="s">
        <v>9</v>
      </c>
      <c r="G500" s="27"/>
    </row>
    <row r="501" spans="1:7">
      <c r="A501">
        <v>2536</v>
      </c>
      <c r="B501" t="s">
        <v>591</v>
      </c>
      <c r="C501" t="s">
        <v>60</v>
      </c>
      <c r="D501" t="s">
        <v>17</v>
      </c>
      <c r="G501" s="27"/>
    </row>
    <row r="502" spans="1:7">
      <c r="A502">
        <v>2537</v>
      </c>
      <c r="B502" t="s">
        <v>87</v>
      </c>
      <c r="C502" t="s">
        <v>60</v>
      </c>
      <c r="D502" t="s">
        <v>17</v>
      </c>
      <c r="G502" s="27"/>
    </row>
    <row r="503" spans="1:7">
      <c r="A503">
        <v>2538</v>
      </c>
      <c r="B503" t="s">
        <v>326</v>
      </c>
      <c r="C503" t="s">
        <v>60</v>
      </c>
      <c r="D503" t="s">
        <v>17</v>
      </c>
      <c r="G503" s="27"/>
    </row>
    <row r="504" spans="1:7">
      <c r="A504">
        <v>2539</v>
      </c>
      <c r="B504" t="s">
        <v>200</v>
      </c>
      <c r="C504" t="s">
        <v>60</v>
      </c>
      <c r="D504" t="s">
        <v>17</v>
      </c>
      <c r="G504" s="27"/>
    </row>
    <row r="505" spans="1:7">
      <c r="A505">
        <v>54</v>
      </c>
      <c r="B505" t="s">
        <v>1746</v>
      </c>
      <c r="C505" t="s">
        <v>1562</v>
      </c>
      <c r="D505" t="s">
        <v>9</v>
      </c>
      <c r="G505" s="27"/>
    </row>
    <row r="506" spans="1:7">
      <c r="A506">
        <v>50</v>
      </c>
      <c r="B506" t="s">
        <v>1715</v>
      </c>
      <c r="C506" t="s">
        <v>1562</v>
      </c>
      <c r="D506" t="s">
        <v>19</v>
      </c>
      <c r="G506" s="27"/>
    </row>
    <row r="507" spans="1:7">
      <c r="A507">
        <v>52</v>
      </c>
      <c r="B507" t="s">
        <v>1561</v>
      </c>
      <c r="C507" t="s">
        <v>1562</v>
      </c>
      <c r="D507" t="s">
        <v>9</v>
      </c>
      <c r="G507" s="27"/>
    </row>
    <row r="508" spans="1:7">
      <c r="A508">
        <v>51</v>
      </c>
      <c r="B508" t="s">
        <v>2341</v>
      </c>
      <c r="C508" t="s">
        <v>1562</v>
      </c>
      <c r="D508" t="s">
        <v>9</v>
      </c>
      <c r="G508" s="27"/>
    </row>
    <row r="509" spans="1:7">
      <c r="A509">
        <v>56</v>
      </c>
      <c r="B509" t="s">
        <v>1658</v>
      </c>
      <c r="C509" t="s">
        <v>1562</v>
      </c>
      <c r="D509" t="s">
        <v>9</v>
      </c>
      <c r="G509" s="27"/>
    </row>
    <row r="510" spans="1:7">
      <c r="A510">
        <v>53</v>
      </c>
      <c r="B510" t="s">
        <v>1573</v>
      </c>
      <c r="C510" t="s">
        <v>1562</v>
      </c>
      <c r="D510" t="s">
        <v>9</v>
      </c>
      <c r="G510" s="27"/>
    </row>
    <row r="511" spans="1:7">
      <c r="A511">
        <v>55</v>
      </c>
      <c r="B511" t="s">
        <v>1644</v>
      </c>
      <c r="C511" t="s">
        <v>1562</v>
      </c>
      <c r="D511" t="s">
        <v>9</v>
      </c>
      <c r="G511" s="27"/>
    </row>
    <row r="512" spans="1:7">
      <c r="A512">
        <v>74</v>
      </c>
      <c r="B512" t="s">
        <v>3089</v>
      </c>
      <c r="C512" t="s">
        <v>707</v>
      </c>
      <c r="D512" t="s">
        <v>9</v>
      </c>
      <c r="G512" s="27"/>
    </row>
    <row r="513" spans="1:7">
      <c r="A513">
        <v>67</v>
      </c>
      <c r="B513" t="s">
        <v>3087</v>
      </c>
      <c r="C513" t="s">
        <v>707</v>
      </c>
      <c r="D513" t="s">
        <v>17</v>
      </c>
      <c r="G513" s="27"/>
    </row>
    <row r="514" spans="1:7">
      <c r="A514">
        <v>65</v>
      </c>
      <c r="B514" t="s">
        <v>1680</v>
      </c>
      <c r="C514" t="s">
        <v>707</v>
      </c>
      <c r="D514" t="s">
        <v>17</v>
      </c>
      <c r="G514" s="27"/>
    </row>
    <row r="515" spans="1:7">
      <c r="A515">
        <v>2078</v>
      </c>
      <c r="B515" t="s">
        <v>2077</v>
      </c>
      <c r="C515" t="s">
        <v>707</v>
      </c>
      <c r="D515" t="s">
        <v>9</v>
      </c>
      <c r="G515" s="27"/>
    </row>
    <row r="516" spans="1:7">
      <c r="A516">
        <v>75</v>
      </c>
      <c r="B516" t="s">
        <v>1078</v>
      </c>
      <c r="C516" t="s">
        <v>707</v>
      </c>
      <c r="D516" t="s">
        <v>9</v>
      </c>
      <c r="G516" s="27"/>
    </row>
    <row r="517" spans="1:7">
      <c r="A517">
        <v>62</v>
      </c>
      <c r="B517" t="s">
        <v>1669</v>
      </c>
      <c r="C517" t="s">
        <v>707</v>
      </c>
      <c r="D517" t="s">
        <v>9</v>
      </c>
      <c r="G517" s="27"/>
    </row>
    <row r="518" spans="1:7">
      <c r="A518">
        <v>72</v>
      </c>
      <c r="B518" t="s">
        <v>1765</v>
      </c>
      <c r="C518" t="s">
        <v>707</v>
      </c>
      <c r="D518" t="s">
        <v>9</v>
      </c>
      <c r="G518" s="27"/>
    </row>
    <row r="519" spans="1:7">
      <c r="A519">
        <v>58</v>
      </c>
      <c r="B519" t="s">
        <v>2301</v>
      </c>
      <c r="C519" t="s">
        <v>707</v>
      </c>
      <c r="D519" t="s">
        <v>19</v>
      </c>
      <c r="G519" s="27"/>
    </row>
    <row r="520" spans="1:7">
      <c r="A520">
        <v>59</v>
      </c>
      <c r="B520" t="s">
        <v>706</v>
      </c>
      <c r="C520" t="s">
        <v>707</v>
      </c>
      <c r="D520" t="s">
        <v>9</v>
      </c>
      <c r="G520" s="27"/>
    </row>
    <row r="521" spans="1:7">
      <c r="A521">
        <v>73</v>
      </c>
      <c r="B521" t="s">
        <v>1766</v>
      </c>
      <c r="C521" t="s">
        <v>707</v>
      </c>
      <c r="D521" t="s">
        <v>9</v>
      </c>
      <c r="G521" s="27"/>
    </row>
    <row r="522" spans="1:7">
      <c r="A522">
        <v>69</v>
      </c>
      <c r="B522" t="s">
        <v>1779</v>
      </c>
      <c r="C522" t="s">
        <v>707</v>
      </c>
      <c r="D522" t="s">
        <v>9</v>
      </c>
      <c r="G522" s="27"/>
    </row>
    <row r="523" spans="1:7">
      <c r="A523">
        <v>71</v>
      </c>
      <c r="B523" t="s">
        <v>1424</v>
      </c>
      <c r="C523" t="s">
        <v>707</v>
      </c>
      <c r="D523" t="s">
        <v>9</v>
      </c>
      <c r="G523" s="27"/>
    </row>
    <row r="524" spans="1:7">
      <c r="A524">
        <v>1843</v>
      </c>
      <c r="B524" t="s">
        <v>1968</v>
      </c>
      <c r="C524" t="s">
        <v>707</v>
      </c>
      <c r="D524" t="s">
        <v>9</v>
      </c>
      <c r="G524" s="27"/>
    </row>
    <row r="525" spans="1:7">
      <c r="A525">
        <v>70</v>
      </c>
      <c r="B525" t="s">
        <v>2302</v>
      </c>
      <c r="C525" t="s">
        <v>707</v>
      </c>
      <c r="D525" t="s">
        <v>18</v>
      </c>
      <c r="G525" s="27"/>
    </row>
    <row r="526" spans="1:7">
      <c r="A526">
        <v>68</v>
      </c>
      <c r="B526" t="s">
        <v>1628</v>
      </c>
      <c r="C526" t="s">
        <v>707</v>
      </c>
      <c r="D526" t="s">
        <v>9</v>
      </c>
      <c r="G526" s="27"/>
    </row>
    <row r="527" spans="1:7">
      <c r="A527">
        <v>66</v>
      </c>
      <c r="B527" t="s">
        <v>1087</v>
      </c>
      <c r="C527" t="s">
        <v>707</v>
      </c>
      <c r="D527" t="s">
        <v>9</v>
      </c>
      <c r="G527" s="27"/>
    </row>
    <row r="528" spans="1:7">
      <c r="A528">
        <v>63</v>
      </c>
      <c r="B528" t="s">
        <v>3088</v>
      </c>
      <c r="C528" t="s">
        <v>707</v>
      </c>
      <c r="D528" t="s">
        <v>17</v>
      </c>
      <c r="G528" s="27"/>
    </row>
    <row r="529" spans="1:7">
      <c r="A529">
        <v>951</v>
      </c>
      <c r="B529" t="s">
        <v>873</v>
      </c>
      <c r="C529" t="s">
        <v>874</v>
      </c>
      <c r="D529" t="s">
        <v>9</v>
      </c>
      <c r="G529" s="27"/>
    </row>
    <row r="530" spans="1:7">
      <c r="A530">
        <v>950</v>
      </c>
      <c r="B530" t="s">
        <v>3090</v>
      </c>
      <c r="C530" t="s">
        <v>874</v>
      </c>
      <c r="D530" t="s">
        <v>17</v>
      </c>
      <c r="G530" s="27"/>
    </row>
    <row r="531" spans="1:7">
      <c r="A531">
        <v>952</v>
      </c>
      <c r="B531" t="s">
        <v>1044</v>
      </c>
      <c r="C531" t="s">
        <v>874</v>
      </c>
      <c r="D531" t="s">
        <v>9</v>
      </c>
      <c r="G531" s="27"/>
    </row>
    <row r="532" spans="1:7">
      <c r="A532">
        <v>953</v>
      </c>
      <c r="B532" t="s">
        <v>3091</v>
      </c>
      <c r="C532" t="s">
        <v>874</v>
      </c>
      <c r="D532" t="s">
        <v>17</v>
      </c>
      <c r="G532" s="27"/>
    </row>
    <row r="533" spans="1:7">
      <c r="A533">
        <v>1032</v>
      </c>
      <c r="B533" t="s">
        <v>3092</v>
      </c>
      <c r="C533" t="s">
        <v>874</v>
      </c>
      <c r="D533" t="s">
        <v>17</v>
      </c>
      <c r="G533" s="27"/>
    </row>
    <row r="534" spans="1:7">
      <c r="A534">
        <v>954</v>
      </c>
      <c r="B534" t="s">
        <v>1058</v>
      </c>
      <c r="C534" t="s">
        <v>874</v>
      </c>
      <c r="D534" t="s">
        <v>9</v>
      </c>
      <c r="G534" s="27"/>
    </row>
    <row r="535" spans="1:7">
      <c r="A535">
        <v>573</v>
      </c>
      <c r="B535" t="s">
        <v>216</v>
      </c>
      <c r="C535" t="s">
        <v>217</v>
      </c>
      <c r="D535" t="s">
        <v>9</v>
      </c>
      <c r="G535" s="27"/>
    </row>
    <row r="536" spans="1:7">
      <c r="A536">
        <v>2540</v>
      </c>
      <c r="B536" t="s">
        <v>89</v>
      </c>
      <c r="C536" t="s">
        <v>90</v>
      </c>
      <c r="D536" t="s">
        <v>9</v>
      </c>
      <c r="G536" s="27"/>
    </row>
    <row r="537" spans="1:7">
      <c r="A537">
        <v>2541</v>
      </c>
      <c r="B537" t="s">
        <v>99</v>
      </c>
      <c r="C537" t="s">
        <v>90</v>
      </c>
      <c r="D537" t="s">
        <v>9</v>
      </c>
      <c r="G537" s="27"/>
    </row>
    <row r="538" spans="1:7">
      <c r="A538">
        <v>2542</v>
      </c>
      <c r="B538" t="s">
        <v>315</v>
      </c>
      <c r="C538" t="s">
        <v>90</v>
      </c>
      <c r="D538" t="s">
        <v>9</v>
      </c>
      <c r="G538" s="27"/>
    </row>
    <row r="539" spans="1:7">
      <c r="A539">
        <v>2543</v>
      </c>
      <c r="B539" t="s">
        <v>282</v>
      </c>
      <c r="C539" t="s">
        <v>90</v>
      </c>
      <c r="D539" t="s">
        <v>9</v>
      </c>
      <c r="G539" s="27"/>
    </row>
    <row r="540" spans="1:7">
      <c r="A540">
        <v>699</v>
      </c>
      <c r="B540" t="s">
        <v>2204</v>
      </c>
      <c r="C540" t="s">
        <v>420</v>
      </c>
      <c r="D540" t="s">
        <v>9</v>
      </c>
      <c r="G540" s="27"/>
    </row>
    <row r="541" spans="1:7">
      <c r="A541">
        <v>703</v>
      </c>
      <c r="B541" t="s">
        <v>3093</v>
      </c>
      <c r="C541" t="s">
        <v>420</v>
      </c>
      <c r="D541" t="s">
        <v>9</v>
      </c>
      <c r="G541" s="27"/>
    </row>
    <row r="542" spans="1:7">
      <c r="A542">
        <v>700</v>
      </c>
      <c r="B542" t="s">
        <v>419</v>
      </c>
      <c r="C542" t="s">
        <v>420</v>
      </c>
      <c r="D542" t="s">
        <v>9</v>
      </c>
      <c r="G542" s="27"/>
    </row>
    <row r="543" spans="1:7">
      <c r="A543">
        <v>701</v>
      </c>
      <c r="B543" t="s">
        <v>524</v>
      </c>
      <c r="C543" t="s">
        <v>420</v>
      </c>
      <c r="D543" t="s">
        <v>9</v>
      </c>
      <c r="G543" s="27"/>
    </row>
    <row r="544" spans="1:7">
      <c r="A544">
        <v>702</v>
      </c>
      <c r="B544" t="s">
        <v>729</v>
      </c>
      <c r="C544" t="s">
        <v>420</v>
      </c>
      <c r="D544" t="s">
        <v>9</v>
      </c>
      <c r="G544" s="27"/>
    </row>
    <row r="545" spans="1:7">
      <c r="A545">
        <v>1633</v>
      </c>
      <c r="B545" t="s">
        <v>809</v>
      </c>
      <c r="C545" t="s">
        <v>810</v>
      </c>
      <c r="D545" t="s">
        <v>9</v>
      </c>
      <c r="G545" s="27"/>
    </row>
    <row r="546" spans="1:7">
      <c r="A546">
        <v>2155</v>
      </c>
      <c r="B546" t="s">
        <v>2144</v>
      </c>
      <c r="C546" t="s">
        <v>810</v>
      </c>
      <c r="D546" t="s">
        <v>17</v>
      </c>
      <c r="G546" s="27"/>
    </row>
    <row r="547" spans="1:7">
      <c r="A547">
        <v>1776</v>
      </c>
      <c r="B547" t="s">
        <v>1847</v>
      </c>
      <c r="C547" t="s">
        <v>810</v>
      </c>
      <c r="D547" t="s">
        <v>9</v>
      </c>
      <c r="G547" s="27"/>
    </row>
    <row r="548" spans="1:7">
      <c r="A548">
        <v>1851</v>
      </c>
      <c r="B548" t="s">
        <v>2284</v>
      </c>
      <c r="C548" t="s">
        <v>810</v>
      </c>
      <c r="D548" t="s">
        <v>17</v>
      </c>
      <c r="G548" s="27"/>
    </row>
    <row r="549" spans="1:7">
      <c r="A549">
        <v>1551</v>
      </c>
      <c r="B549" t="s">
        <v>1749</v>
      </c>
      <c r="C549" t="s">
        <v>810</v>
      </c>
      <c r="D549" t="s">
        <v>19</v>
      </c>
      <c r="G549" s="27"/>
    </row>
    <row r="550" spans="1:7">
      <c r="A550">
        <v>2152</v>
      </c>
      <c r="B550" t="s">
        <v>2141</v>
      </c>
      <c r="C550" t="s">
        <v>810</v>
      </c>
      <c r="D550" t="s">
        <v>9</v>
      </c>
      <c r="G550" s="27"/>
    </row>
    <row r="551" spans="1:7">
      <c r="A551">
        <v>2154</v>
      </c>
      <c r="B551" t="s">
        <v>2143</v>
      </c>
      <c r="C551" t="s">
        <v>810</v>
      </c>
      <c r="D551" t="s">
        <v>17</v>
      </c>
      <c r="G551" s="27"/>
    </row>
    <row r="552" spans="1:7">
      <c r="A552">
        <v>2153</v>
      </c>
      <c r="B552" t="s">
        <v>2142</v>
      </c>
      <c r="C552" t="s">
        <v>810</v>
      </c>
      <c r="D552" t="s">
        <v>9</v>
      </c>
      <c r="G552" s="27"/>
    </row>
    <row r="553" spans="1:7">
      <c r="A553">
        <v>1440</v>
      </c>
      <c r="B553" t="s">
        <v>486</v>
      </c>
      <c r="C553" t="s">
        <v>487</v>
      </c>
      <c r="D553" t="s">
        <v>9</v>
      </c>
      <c r="G553" s="27"/>
    </row>
    <row r="554" spans="1:7">
      <c r="A554">
        <v>1448</v>
      </c>
      <c r="B554" t="s">
        <v>2290</v>
      </c>
      <c r="C554" t="s">
        <v>487</v>
      </c>
      <c r="D554" t="s">
        <v>17</v>
      </c>
      <c r="G554" s="27"/>
    </row>
    <row r="555" spans="1:7">
      <c r="A555">
        <v>1437</v>
      </c>
      <c r="B555" t="s">
        <v>1662</v>
      </c>
      <c r="C555" t="s">
        <v>487</v>
      </c>
      <c r="D555" t="s">
        <v>18</v>
      </c>
      <c r="G555" s="27"/>
    </row>
    <row r="556" spans="1:7">
      <c r="A556">
        <v>1445</v>
      </c>
      <c r="B556" t="s">
        <v>3094</v>
      </c>
      <c r="C556" s="16" t="s">
        <v>487</v>
      </c>
      <c r="D556" t="s">
        <v>17</v>
      </c>
      <c r="G556" s="27"/>
    </row>
    <row r="557" spans="1:7">
      <c r="A557">
        <v>1454</v>
      </c>
      <c r="B557" t="s">
        <v>3095</v>
      </c>
      <c r="C557" t="s">
        <v>487</v>
      </c>
      <c r="D557" t="s">
        <v>17</v>
      </c>
      <c r="G557" s="27"/>
    </row>
    <row r="558" spans="1:7">
      <c r="A558">
        <v>1447</v>
      </c>
      <c r="B558" t="s">
        <v>739</v>
      </c>
      <c r="C558" t="s">
        <v>487</v>
      </c>
      <c r="D558" t="s">
        <v>17</v>
      </c>
      <c r="G558" s="27"/>
    </row>
    <row r="559" spans="1:7">
      <c r="A559">
        <v>1441</v>
      </c>
      <c r="B559" t="s">
        <v>1666</v>
      </c>
      <c r="C559" t="s">
        <v>487</v>
      </c>
      <c r="D559" t="s">
        <v>9</v>
      </c>
      <c r="G559" s="27"/>
    </row>
    <row r="560" spans="1:7">
      <c r="A560">
        <v>1449</v>
      </c>
      <c r="B560" t="s">
        <v>1672</v>
      </c>
      <c r="C560" t="s">
        <v>487</v>
      </c>
      <c r="D560" t="s">
        <v>17</v>
      </c>
      <c r="G560" s="27"/>
    </row>
    <row r="561" spans="1:7">
      <c r="A561">
        <v>1442</v>
      </c>
      <c r="B561" t="s">
        <v>1667</v>
      </c>
      <c r="C561" t="s">
        <v>487</v>
      </c>
      <c r="D561" t="s">
        <v>9</v>
      </c>
      <c r="G561" s="27"/>
    </row>
    <row r="562" spans="1:7">
      <c r="A562">
        <v>1443</v>
      </c>
      <c r="B562" t="s">
        <v>1668</v>
      </c>
      <c r="C562" t="s">
        <v>487</v>
      </c>
      <c r="D562" t="s">
        <v>17</v>
      </c>
      <c r="G562" s="27"/>
    </row>
    <row r="563" spans="1:7">
      <c r="A563">
        <v>1452</v>
      </c>
      <c r="B563" t="s">
        <v>1675</v>
      </c>
      <c r="C563" t="s">
        <v>487</v>
      </c>
      <c r="D563" t="s">
        <v>17</v>
      </c>
      <c r="G563" s="27"/>
    </row>
    <row r="564" spans="1:7">
      <c r="A564">
        <v>1450</v>
      </c>
      <c r="B564" t="s">
        <v>1673</v>
      </c>
      <c r="C564" t="s">
        <v>487</v>
      </c>
      <c r="D564" t="s">
        <v>17</v>
      </c>
      <c r="G564" s="27"/>
    </row>
    <row r="565" spans="1:7">
      <c r="A565">
        <v>1438</v>
      </c>
      <c r="B565" t="s">
        <v>1664</v>
      </c>
      <c r="C565" t="s">
        <v>487</v>
      </c>
      <c r="D565" t="s">
        <v>17</v>
      </c>
      <c r="G565" s="27"/>
    </row>
    <row r="566" spans="1:7">
      <c r="A566">
        <v>1453</v>
      </c>
      <c r="B566" t="s">
        <v>1676</v>
      </c>
      <c r="C566" t="s">
        <v>487</v>
      </c>
      <c r="D566" t="s">
        <v>17</v>
      </c>
      <c r="G566" s="27"/>
    </row>
    <row r="567" spans="1:7">
      <c r="A567">
        <v>1451</v>
      </c>
      <c r="B567" t="s">
        <v>1674</v>
      </c>
      <c r="C567" t="s">
        <v>487</v>
      </c>
      <c r="D567" t="s">
        <v>17</v>
      </c>
      <c r="G567" s="27"/>
    </row>
    <row r="568" spans="1:7">
      <c r="A568">
        <v>1439</v>
      </c>
      <c r="B568" t="s">
        <v>1665</v>
      </c>
      <c r="C568" t="s">
        <v>487</v>
      </c>
      <c r="D568" t="s">
        <v>17</v>
      </c>
      <c r="G568" s="27"/>
    </row>
    <row r="569" spans="1:7">
      <c r="A569">
        <v>1444</v>
      </c>
      <c r="B569" t="s">
        <v>1670</v>
      </c>
      <c r="C569" t="s">
        <v>487</v>
      </c>
      <c r="D569" t="s">
        <v>17</v>
      </c>
      <c r="G569" s="27"/>
    </row>
    <row r="570" spans="1:7">
      <c r="A570">
        <v>1446</v>
      </c>
      <c r="B570" t="s">
        <v>3096</v>
      </c>
      <c r="C570" t="s">
        <v>487</v>
      </c>
      <c r="D570" t="s">
        <v>9</v>
      </c>
      <c r="G570" s="27"/>
    </row>
    <row r="571" spans="1:7">
      <c r="A571">
        <v>1205</v>
      </c>
      <c r="B571" t="s">
        <v>1515</v>
      </c>
      <c r="C571" t="s">
        <v>1516</v>
      </c>
      <c r="D571" t="s">
        <v>17</v>
      </c>
      <c r="G571" s="27"/>
    </row>
    <row r="572" spans="1:7">
      <c r="A572">
        <v>1799</v>
      </c>
      <c r="B572" t="s">
        <v>1869</v>
      </c>
      <c r="C572" t="s">
        <v>1516</v>
      </c>
      <c r="D572" t="s">
        <v>9</v>
      </c>
      <c r="G572" s="27"/>
    </row>
    <row r="573" spans="1:7">
      <c r="A573">
        <v>1798</v>
      </c>
      <c r="B573" t="s">
        <v>2309</v>
      </c>
      <c r="C573" t="s">
        <v>1516</v>
      </c>
      <c r="D573" t="s">
        <v>17</v>
      </c>
      <c r="G573" s="27"/>
    </row>
    <row r="574" spans="1:7">
      <c r="A574">
        <v>1311</v>
      </c>
      <c r="B574" t="s">
        <v>1590</v>
      </c>
      <c r="C574" t="s">
        <v>1516</v>
      </c>
      <c r="D574" t="s">
        <v>18</v>
      </c>
      <c r="G574" s="27"/>
    </row>
    <row r="575" spans="1:7">
      <c r="A575">
        <v>1268</v>
      </c>
      <c r="B575" t="s">
        <v>1537</v>
      </c>
      <c r="C575" t="s">
        <v>1516</v>
      </c>
      <c r="D575" t="s">
        <v>9</v>
      </c>
      <c r="G575" s="27"/>
    </row>
    <row r="576" spans="1:7">
      <c r="A576">
        <v>1796</v>
      </c>
      <c r="B576" t="s">
        <v>1867</v>
      </c>
      <c r="C576" t="s">
        <v>1516</v>
      </c>
      <c r="D576" t="s">
        <v>9</v>
      </c>
      <c r="G576" s="27"/>
    </row>
    <row r="577" spans="1:7">
      <c r="A577">
        <v>1800</v>
      </c>
      <c r="B577" t="s">
        <v>1870</v>
      </c>
      <c r="C577" t="s">
        <v>1516</v>
      </c>
      <c r="D577" t="s">
        <v>9</v>
      </c>
      <c r="G577" s="27"/>
    </row>
    <row r="578" spans="1:7">
      <c r="A578">
        <v>1206</v>
      </c>
      <c r="B578" t="s">
        <v>1517</v>
      </c>
      <c r="C578" t="s">
        <v>1516</v>
      </c>
      <c r="D578" t="s">
        <v>17</v>
      </c>
      <c r="G578" s="27"/>
    </row>
    <row r="579" spans="1:7">
      <c r="A579">
        <v>1257</v>
      </c>
      <c r="B579" t="s">
        <v>2315</v>
      </c>
      <c r="C579" t="s">
        <v>1516</v>
      </c>
      <c r="D579" t="s">
        <v>18</v>
      </c>
      <c r="G579" s="27"/>
    </row>
    <row r="580" spans="1:7">
      <c r="A580">
        <v>1797</v>
      </c>
      <c r="B580" t="s">
        <v>1868</v>
      </c>
      <c r="C580" t="s">
        <v>1516</v>
      </c>
      <c r="D580" t="s">
        <v>9</v>
      </c>
      <c r="G580" s="27"/>
    </row>
    <row r="581" spans="1:7">
      <c r="A581">
        <v>1794</v>
      </c>
      <c r="B581" t="s">
        <v>1865</v>
      </c>
      <c r="C581" t="s">
        <v>1516</v>
      </c>
      <c r="D581" t="s">
        <v>17</v>
      </c>
      <c r="G581" s="27"/>
    </row>
    <row r="582" spans="1:7">
      <c r="A582">
        <v>1312</v>
      </c>
      <c r="B582" t="s">
        <v>1588</v>
      </c>
      <c r="C582" t="s">
        <v>1516</v>
      </c>
      <c r="D582" t="s">
        <v>9</v>
      </c>
      <c r="G582" s="27"/>
    </row>
    <row r="583" spans="1:7">
      <c r="A583">
        <v>1795</v>
      </c>
      <c r="B583" t="s">
        <v>1866</v>
      </c>
      <c r="C583" t="s">
        <v>1516</v>
      </c>
      <c r="D583" t="s">
        <v>17</v>
      </c>
      <c r="G583" s="27"/>
    </row>
    <row r="584" spans="1:7">
      <c r="A584">
        <v>705</v>
      </c>
      <c r="B584" t="s">
        <v>434</v>
      </c>
      <c r="C584" t="s">
        <v>435</v>
      </c>
      <c r="D584" t="s">
        <v>9</v>
      </c>
      <c r="G584" s="27"/>
    </row>
    <row r="585" spans="1:7">
      <c r="A585">
        <v>704</v>
      </c>
      <c r="B585" t="s">
        <v>775</v>
      </c>
      <c r="C585" t="s">
        <v>435</v>
      </c>
      <c r="D585" t="s">
        <v>9</v>
      </c>
      <c r="G585" s="27"/>
    </row>
    <row r="586" spans="1:7">
      <c r="A586">
        <v>706</v>
      </c>
      <c r="B586" t="s">
        <v>436</v>
      </c>
      <c r="C586" t="s">
        <v>435</v>
      </c>
      <c r="D586" t="s">
        <v>9</v>
      </c>
      <c r="G586" s="27"/>
    </row>
    <row r="587" spans="1:7">
      <c r="A587">
        <v>707</v>
      </c>
      <c r="B587" t="s">
        <v>437</v>
      </c>
      <c r="C587" t="s">
        <v>435</v>
      </c>
      <c r="D587" t="s">
        <v>9</v>
      </c>
      <c r="G587" s="27"/>
    </row>
    <row r="588" spans="1:7">
      <c r="A588">
        <v>708</v>
      </c>
      <c r="B588" t="s">
        <v>438</v>
      </c>
      <c r="C588" t="s">
        <v>435</v>
      </c>
      <c r="D588" t="s">
        <v>9</v>
      </c>
      <c r="G588" s="27"/>
    </row>
    <row r="589" spans="1:7">
      <c r="A589">
        <v>709</v>
      </c>
      <c r="B589" t="s">
        <v>439</v>
      </c>
      <c r="C589" t="s">
        <v>435</v>
      </c>
      <c r="D589" t="s">
        <v>9</v>
      </c>
      <c r="G589" s="27"/>
    </row>
    <row r="590" spans="1:7">
      <c r="A590">
        <v>1208</v>
      </c>
      <c r="B590" t="s">
        <v>1518</v>
      </c>
      <c r="C590" t="s">
        <v>1519</v>
      </c>
      <c r="D590" t="s">
        <v>17</v>
      </c>
      <c r="G590" s="27"/>
    </row>
    <row r="591" spans="1:7">
      <c r="A591">
        <v>937</v>
      </c>
      <c r="B591" t="s">
        <v>2161</v>
      </c>
      <c r="C591" t="s">
        <v>1019</v>
      </c>
      <c r="D591" t="s">
        <v>9</v>
      </c>
      <c r="G591" s="27"/>
    </row>
    <row r="592" spans="1:7">
      <c r="A592">
        <v>936</v>
      </c>
      <c r="B592" t="s">
        <v>1018</v>
      </c>
      <c r="C592" t="s">
        <v>1019</v>
      </c>
      <c r="D592" t="s">
        <v>18</v>
      </c>
      <c r="G592" s="27"/>
    </row>
    <row r="593" spans="1:7">
      <c r="A593">
        <v>1961</v>
      </c>
      <c r="B593" t="s">
        <v>1925</v>
      </c>
      <c r="C593" t="s">
        <v>385</v>
      </c>
      <c r="D593" t="s">
        <v>9</v>
      </c>
      <c r="G593" s="27"/>
    </row>
    <row r="594" spans="1:7">
      <c r="A594">
        <v>1962</v>
      </c>
      <c r="B594" t="s">
        <v>384</v>
      </c>
      <c r="C594" t="s">
        <v>385</v>
      </c>
      <c r="D594" t="s">
        <v>9</v>
      </c>
      <c r="G594" s="27"/>
    </row>
    <row r="595" spans="1:7">
      <c r="A595">
        <v>268</v>
      </c>
      <c r="B595" t="s">
        <v>834</v>
      </c>
      <c r="C595" t="s">
        <v>385</v>
      </c>
      <c r="D595" t="s">
        <v>9</v>
      </c>
      <c r="G595" s="27"/>
    </row>
    <row r="596" spans="1:7">
      <c r="A596">
        <v>1964</v>
      </c>
      <c r="B596" t="s">
        <v>1979</v>
      </c>
      <c r="C596" t="s">
        <v>385</v>
      </c>
      <c r="D596" t="s">
        <v>9</v>
      </c>
      <c r="G596" s="27"/>
    </row>
    <row r="597" spans="1:7">
      <c r="A597">
        <v>1966</v>
      </c>
      <c r="B597" t="s">
        <v>2231</v>
      </c>
      <c r="C597" t="s">
        <v>385</v>
      </c>
      <c r="D597" t="s">
        <v>9</v>
      </c>
      <c r="G597" s="27"/>
    </row>
    <row r="598" spans="1:7">
      <c r="A598">
        <v>280</v>
      </c>
      <c r="B598" t="s">
        <v>862</v>
      </c>
      <c r="C598" t="s">
        <v>385</v>
      </c>
      <c r="D598" t="s">
        <v>18</v>
      </c>
      <c r="G598" s="27"/>
    </row>
    <row r="599" spans="1:7">
      <c r="A599">
        <v>2545</v>
      </c>
      <c r="B599" t="s">
        <v>226</v>
      </c>
      <c r="C599" t="s">
        <v>227</v>
      </c>
      <c r="D599" t="s">
        <v>9</v>
      </c>
      <c r="G599" s="27"/>
    </row>
    <row r="600" spans="1:7">
      <c r="A600">
        <v>511</v>
      </c>
      <c r="B600" t="s">
        <v>314</v>
      </c>
      <c r="C600" t="s">
        <v>227</v>
      </c>
      <c r="D600" t="s">
        <v>18</v>
      </c>
      <c r="G600" s="27"/>
    </row>
    <row r="601" spans="1:7">
      <c r="A601">
        <v>543</v>
      </c>
      <c r="B601" t="s">
        <v>1442</v>
      </c>
      <c r="C601" t="s">
        <v>227</v>
      </c>
      <c r="D601" t="s">
        <v>9</v>
      </c>
      <c r="G601" s="27"/>
    </row>
    <row r="602" spans="1:7">
      <c r="A602">
        <v>1844</v>
      </c>
      <c r="B602" t="s">
        <v>2165</v>
      </c>
      <c r="C602" t="s">
        <v>449</v>
      </c>
      <c r="D602" t="s">
        <v>9</v>
      </c>
      <c r="G602" s="27"/>
    </row>
    <row r="603" spans="1:7">
      <c r="A603">
        <v>1845</v>
      </c>
      <c r="B603" t="s">
        <v>1924</v>
      </c>
      <c r="C603" t="s">
        <v>449</v>
      </c>
      <c r="D603" t="s">
        <v>9</v>
      </c>
      <c r="G603" s="27"/>
    </row>
    <row r="604" spans="1:7">
      <c r="A604">
        <v>85</v>
      </c>
      <c r="B604" t="s">
        <v>1840</v>
      </c>
      <c r="C604" t="s">
        <v>449</v>
      </c>
      <c r="D604" t="s">
        <v>9</v>
      </c>
      <c r="G604" s="27"/>
    </row>
    <row r="605" spans="1:7">
      <c r="A605">
        <v>94</v>
      </c>
      <c r="B605" t="s">
        <v>1822</v>
      </c>
      <c r="C605" t="s">
        <v>449</v>
      </c>
      <c r="D605" t="s">
        <v>17</v>
      </c>
      <c r="G605" s="27"/>
    </row>
    <row r="606" spans="1:7">
      <c r="A606">
        <v>76</v>
      </c>
      <c r="B606" t="s">
        <v>448</v>
      </c>
      <c r="C606" t="s">
        <v>449</v>
      </c>
      <c r="D606" t="s">
        <v>18</v>
      </c>
      <c r="G606" s="27"/>
    </row>
    <row r="607" spans="1:7">
      <c r="A607">
        <v>89</v>
      </c>
      <c r="B607" t="s">
        <v>1848</v>
      </c>
      <c r="C607" t="s">
        <v>449</v>
      </c>
      <c r="D607" t="s">
        <v>9</v>
      </c>
      <c r="G607" s="27"/>
    </row>
    <row r="608" spans="1:7">
      <c r="A608">
        <v>80</v>
      </c>
      <c r="B608" t="s">
        <v>1836</v>
      </c>
      <c r="C608" t="s">
        <v>449</v>
      </c>
      <c r="D608" t="s">
        <v>9</v>
      </c>
      <c r="G608" s="27"/>
    </row>
    <row r="609" spans="1:7">
      <c r="A609">
        <v>93</v>
      </c>
      <c r="B609" t="s">
        <v>1988</v>
      </c>
      <c r="C609" t="s">
        <v>449</v>
      </c>
      <c r="D609" t="s">
        <v>17</v>
      </c>
      <c r="G609" s="27"/>
    </row>
    <row r="610" spans="1:7">
      <c r="A610">
        <v>79</v>
      </c>
      <c r="B610" t="s">
        <v>1845</v>
      </c>
      <c r="C610" t="s">
        <v>449</v>
      </c>
      <c r="D610" t="s">
        <v>9</v>
      </c>
      <c r="G610" s="27"/>
    </row>
    <row r="611" spans="1:7">
      <c r="A611">
        <v>77</v>
      </c>
      <c r="B611" t="s">
        <v>1830</v>
      </c>
      <c r="C611" t="s">
        <v>449</v>
      </c>
      <c r="D611" t="s">
        <v>9</v>
      </c>
      <c r="G611" s="27"/>
    </row>
    <row r="612" spans="1:7">
      <c r="A612">
        <v>91</v>
      </c>
      <c r="B612" t="s">
        <v>1808</v>
      </c>
      <c r="C612" t="s">
        <v>449</v>
      </c>
      <c r="D612" t="s">
        <v>9</v>
      </c>
      <c r="G612" s="27"/>
    </row>
    <row r="613" spans="1:7">
      <c r="A613">
        <v>95</v>
      </c>
      <c r="B613" t="s">
        <v>2267</v>
      </c>
      <c r="C613" t="s">
        <v>449</v>
      </c>
      <c r="D613" t="s">
        <v>17</v>
      </c>
      <c r="G613" s="27"/>
    </row>
    <row r="614" spans="1:7">
      <c r="A614">
        <v>78</v>
      </c>
      <c r="B614" t="s">
        <v>2295</v>
      </c>
      <c r="C614" t="s">
        <v>449</v>
      </c>
      <c r="D614" t="s">
        <v>9</v>
      </c>
      <c r="G614" s="27"/>
    </row>
    <row r="615" spans="1:7">
      <c r="A615">
        <v>1846</v>
      </c>
      <c r="B615" t="s">
        <v>1855</v>
      </c>
      <c r="C615" t="s">
        <v>449</v>
      </c>
      <c r="D615" t="s">
        <v>17</v>
      </c>
      <c r="G615" s="27"/>
    </row>
    <row r="616" spans="1:7">
      <c r="A616">
        <v>84</v>
      </c>
      <c r="B616" t="s">
        <v>1839</v>
      </c>
      <c r="C616" t="s">
        <v>449</v>
      </c>
      <c r="D616" t="s">
        <v>9</v>
      </c>
      <c r="G616" s="27"/>
    </row>
    <row r="617" spans="1:7">
      <c r="A617">
        <v>83</v>
      </c>
      <c r="B617" t="s">
        <v>1838</v>
      </c>
      <c r="C617" t="s">
        <v>449</v>
      </c>
      <c r="D617" t="s">
        <v>9</v>
      </c>
      <c r="G617" s="27"/>
    </row>
    <row r="618" spans="1:7">
      <c r="A618">
        <v>82</v>
      </c>
      <c r="B618" t="s">
        <v>1844</v>
      </c>
      <c r="C618" t="s">
        <v>449</v>
      </c>
      <c r="D618" t="s">
        <v>9</v>
      </c>
      <c r="G618" s="27"/>
    </row>
    <row r="619" spans="1:7">
      <c r="A619">
        <v>81</v>
      </c>
      <c r="B619" t="s">
        <v>1837</v>
      </c>
      <c r="C619" t="s">
        <v>449</v>
      </c>
      <c r="D619" t="s">
        <v>17</v>
      </c>
      <c r="G619" s="27"/>
    </row>
    <row r="620" spans="1:7">
      <c r="A620">
        <v>92</v>
      </c>
      <c r="B620" t="s">
        <v>1815</v>
      </c>
      <c r="C620" t="s">
        <v>449</v>
      </c>
      <c r="D620" t="s">
        <v>17</v>
      </c>
      <c r="G620" s="27"/>
    </row>
    <row r="621" spans="1:7">
      <c r="A621">
        <v>1835</v>
      </c>
      <c r="B621" t="s">
        <v>1898</v>
      </c>
      <c r="C621" t="s">
        <v>1899</v>
      </c>
      <c r="D621" t="s">
        <v>9</v>
      </c>
      <c r="G621" s="27"/>
    </row>
    <row r="622" spans="1:7">
      <c r="A622">
        <v>1969</v>
      </c>
      <c r="B622" t="s">
        <v>1978</v>
      </c>
      <c r="C622" t="s">
        <v>288</v>
      </c>
      <c r="D622" t="s">
        <v>17</v>
      </c>
      <c r="G622" s="27"/>
    </row>
    <row r="623" spans="1:7">
      <c r="A623">
        <v>180</v>
      </c>
      <c r="B623" t="s">
        <v>2136</v>
      </c>
      <c r="C623" t="s">
        <v>288</v>
      </c>
      <c r="D623" t="s">
        <v>9</v>
      </c>
      <c r="G623" s="27"/>
    </row>
    <row r="624" spans="1:7">
      <c r="A624">
        <v>1970</v>
      </c>
      <c r="B624" t="s">
        <v>2200</v>
      </c>
      <c r="C624" t="s">
        <v>288</v>
      </c>
      <c r="D624" t="s">
        <v>17</v>
      </c>
      <c r="G624" s="27"/>
    </row>
    <row r="625" spans="1:7">
      <c r="A625">
        <v>206</v>
      </c>
      <c r="B625" t="s">
        <v>2238</v>
      </c>
      <c r="C625" t="s">
        <v>288</v>
      </c>
      <c r="D625" t="s">
        <v>9</v>
      </c>
      <c r="G625" s="27"/>
    </row>
    <row r="626" spans="1:7">
      <c r="A626">
        <v>179</v>
      </c>
      <c r="B626" t="s">
        <v>287</v>
      </c>
      <c r="C626" t="s">
        <v>288</v>
      </c>
      <c r="D626" t="s">
        <v>9</v>
      </c>
      <c r="G626" s="27"/>
    </row>
    <row r="627" spans="1:7">
      <c r="A627">
        <v>182</v>
      </c>
      <c r="B627" t="s">
        <v>2173</v>
      </c>
      <c r="C627" t="s">
        <v>288</v>
      </c>
      <c r="D627" t="s">
        <v>9</v>
      </c>
      <c r="G627" s="27"/>
    </row>
    <row r="628" spans="1:7">
      <c r="A628">
        <v>181</v>
      </c>
      <c r="B628" t="s">
        <v>2163</v>
      </c>
      <c r="C628" t="s">
        <v>288</v>
      </c>
      <c r="D628" t="s">
        <v>9</v>
      </c>
      <c r="G628" s="27"/>
    </row>
    <row r="629" spans="1:7">
      <c r="A629">
        <v>2546</v>
      </c>
      <c r="B629" t="s">
        <v>468</v>
      </c>
      <c r="C629" t="s">
        <v>108</v>
      </c>
      <c r="D629" t="s">
        <v>17</v>
      </c>
      <c r="G629" s="27"/>
    </row>
    <row r="630" spans="1:7">
      <c r="A630">
        <v>2547</v>
      </c>
      <c r="B630" t="s">
        <v>3098</v>
      </c>
      <c r="C630" t="s">
        <v>108</v>
      </c>
      <c r="D630" t="s">
        <v>9</v>
      </c>
      <c r="G630" s="27"/>
    </row>
    <row r="631" spans="1:7">
      <c r="A631">
        <v>545</v>
      </c>
      <c r="B631" t="s">
        <v>199</v>
      </c>
      <c r="C631" t="s">
        <v>108</v>
      </c>
      <c r="D631" t="s">
        <v>9</v>
      </c>
      <c r="G631" s="27"/>
    </row>
    <row r="632" spans="1:7">
      <c r="A632">
        <v>2553</v>
      </c>
      <c r="B632" t="s">
        <v>107</v>
      </c>
      <c r="C632" t="s">
        <v>108</v>
      </c>
      <c r="D632" t="s">
        <v>9</v>
      </c>
      <c r="G632" s="27"/>
    </row>
    <row r="633" spans="1:7">
      <c r="A633">
        <v>2548</v>
      </c>
      <c r="B633" t="s">
        <v>347</v>
      </c>
      <c r="C633" t="s">
        <v>108</v>
      </c>
      <c r="D633" t="s">
        <v>9</v>
      </c>
      <c r="G633" s="27"/>
    </row>
    <row r="634" spans="1:7">
      <c r="A634">
        <v>2549</v>
      </c>
      <c r="B634" t="s">
        <v>193</v>
      </c>
      <c r="C634" t="s">
        <v>108</v>
      </c>
      <c r="D634" t="s">
        <v>9</v>
      </c>
      <c r="G634" s="27"/>
    </row>
    <row r="635" spans="1:7">
      <c r="A635">
        <v>520</v>
      </c>
      <c r="B635" t="s">
        <v>178</v>
      </c>
      <c r="C635" t="s">
        <v>108</v>
      </c>
      <c r="D635" t="s">
        <v>9</v>
      </c>
      <c r="G635" s="27"/>
    </row>
    <row r="636" spans="1:7">
      <c r="A636">
        <v>2550</v>
      </c>
      <c r="B636" t="s">
        <v>3097</v>
      </c>
      <c r="C636" t="s">
        <v>108</v>
      </c>
      <c r="D636" t="s">
        <v>9</v>
      </c>
      <c r="G636" s="27"/>
    </row>
    <row r="637" spans="1:7">
      <c r="A637">
        <v>2552</v>
      </c>
      <c r="B637" t="s">
        <v>392</v>
      </c>
      <c r="C637" t="s">
        <v>108</v>
      </c>
      <c r="D637" t="s">
        <v>9</v>
      </c>
      <c r="G637" s="27"/>
    </row>
    <row r="638" spans="1:7">
      <c r="A638">
        <v>516</v>
      </c>
      <c r="B638" t="s">
        <v>1412</v>
      </c>
      <c r="C638" t="s">
        <v>108</v>
      </c>
      <c r="D638" t="s">
        <v>9</v>
      </c>
      <c r="G638" s="27"/>
    </row>
    <row r="639" spans="1:7">
      <c r="A639">
        <v>517</v>
      </c>
      <c r="B639" t="s">
        <v>871</v>
      </c>
      <c r="C639" t="s">
        <v>564</v>
      </c>
      <c r="D639" t="s">
        <v>9</v>
      </c>
      <c r="G639" s="27"/>
    </row>
    <row r="640" spans="1:7">
      <c r="A640">
        <v>2616</v>
      </c>
      <c r="B640" t="s">
        <v>3318</v>
      </c>
      <c r="C640" t="s">
        <v>564</v>
      </c>
      <c r="D640" t="s">
        <v>17</v>
      </c>
      <c r="G640" s="27"/>
    </row>
    <row r="641" spans="1:7">
      <c r="A641">
        <v>1209</v>
      </c>
      <c r="B641" t="s">
        <v>1522</v>
      </c>
      <c r="C641" t="s">
        <v>686</v>
      </c>
      <c r="D641" t="s">
        <v>17</v>
      </c>
      <c r="G641" s="27"/>
    </row>
    <row r="642" spans="1:7">
      <c r="A642">
        <v>1270</v>
      </c>
      <c r="B642" t="s">
        <v>685</v>
      </c>
      <c r="C642" t="s">
        <v>686</v>
      </c>
      <c r="D642" t="s">
        <v>9</v>
      </c>
      <c r="G642" s="27"/>
    </row>
    <row r="643" spans="1:7">
      <c r="A643">
        <v>1210</v>
      </c>
      <c r="B643" t="s">
        <v>1523</v>
      </c>
      <c r="C643" t="s">
        <v>686</v>
      </c>
      <c r="D643" t="s">
        <v>9</v>
      </c>
      <c r="G643" s="27"/>
    </row>
    <row r="644" spans="1:7">
      <c r="A644">
        <v>1313</v>
      </c>
      <c r="B644" t="s">
        <v>1370</v>
      </c>
      <c r="C644" t="s">
        <v>686</v>
      </c>
      <c r="D644" t="s">
        <v>9</v>
      </c>
      <c r="G644" s="27"/>
    </row>
    <row r="645" spans="1:7">
      <c r="A645">
        <v>1211</v>
      </c>
      <c r="B645" t="s">
        <v>1529</v>
      </c>
      <c r="C645" t="s">
        <v>686</v>
      </c>
      <c r="D645" t="s">
        <v>17</v>
      </c>
      <c r="G645" s="27"/>
    </row>
    <row r="646" spans="1:7">
      <c r="A646">
        <v>2554</v>
      </c>
      <c r="B646" t="s">
        <v>572</v>
      </c>
      <c r="C646" t="s">
        <v>160</v>
      </c>
      <c r="D646" t="s">
        <v>9</v>
      </c>
      <c r="G646" s="27"/>
    </row>
    <row r="647" spans="1:7">
      <c r="A647">
        <v>515</v>
      </c>
      <c r="B647" t="s">
        <v>745</v>
      </c>
      <c r="C647" t="s">
        <v>160</v>
      </c>
      <c r="D647" t="s">
        <v>9</v>
      </c>
      <c r="G647" s="27"/>
    </row>
    <row r="648" spans="1:7">
      <c r="A648">
        <v>2555</v>
      </c>
      <c r="B648" t="s">
        <v>159</v>
      </c>
      <c r="C648" t="s">
        <v>160</v>
      </c>
      <c r="D648" t="s">
        <v>9</v>
      </c>
      <c r="G648" s="27"/>
    </row>
    <row r="649" spans="1:7">
      <c r="A649">
        <v>2556</v>
      </c>
      <c r="B649" t="s">
        <v>325</v>
      </c>
      <c r="C649" t="s">
        <v>160</v>
      </c>
      <c r="D649" t="s">
        <v>9</v>
      </c>
      <c r="G649" s="27"/>
    </row>
    <row r="650" spans="1:7">
      <c r="A650">
        <v>2098</v>
      </c>
      <c r="B650" t="s">
        <v>2101</v>
      </c>
      <c r="C650" t="s">
        <v>160</v>
      </c>
      <c r="D650" t="s">
        <v>9</v>
      </c>
      <c r="G650" s="27"/>
    </row>
    <row r="651" spans="1:7">
      <c r="A651">
        <v>2557</v>
      </c>
      <c r="B651" t="s">
        <v>403</v>
      </c>
      <c r="C651" t="s">
        <v>160</v>
      </c>
      <c r="D651" t="s">
        <v>9</v>
      </c>
      <c r="G651" s="27"/>
    </row>
    <row r="652" spans="1:7">
      <c r="A652">
        <v>563</v>
      </c>
      <c r="B652" t="s">
        <v>1451</v>
      </c>
      <c r="C652" t="s">
        <v>191</v>
      </c>
      <c r="D652" t="s">
        <v>9</v>
      </c>
      <c r="G652" s="27"/>
    </row>
    <row r="653" spans="1:7">
      <c r="A653">
        <v>2138</v>
      </c>
      <c r="B653" t="s">
        <v>843</v>
      </c>
      <c r="C653" t="s">
        <v>191</v>
      </c>
      <c r="D653" t="s">
        <v>9</v>
      </c>
      <c r="G653" s="27"/>
    </row>
    <row r="654" spans="1:7">
      <c r="A654">
        <v>561</v>
      </c>
      <c r="B654" t="s">
        <v>209</v>
      </c>
      <c r="C654" t="s">
        <v>191</v>
      </c>
      <c r="D654" t="s">
        <v>17</v>
      </c>
      <c r="G654" s="27"/>
    </row>
    <row r="655" spans="1:7">
      <c r="A655">
        <v>603</v>
      </c>
      <c r="B655" t="s">
        <v>1454</v>
      </c>
      <c r="C655" t="s">
        <v>191</v>
      </c>
      <c r="D655" t="s">
        <v>9</v>
      </c>
      <c r="G655" s="27"/>
    </row>
    <row r="656" spans="1:7">
      <c r="A656">
        <v>562</v>
      </c>
      <c r="B656" t="s">
        <v>190</v>
      </c>
      <c r="C656" t="s">
        <v>191</v>
      </c>
      <c r="D656" t="s">
        <v>9</v>
      </c>
      <c r="G656" s="27"/>
    </row>
    <row r="657" spans="1:7">
      <c r="A657">
        <v>564</v>
      </c>
      <c r="B657" t="s">
        <v>220</v>
      </c>
      <c r="C657" t="s">
        <v>191</v>
      </c>
      <c r="D657" t="s">
        <v>19</v>
      </c>
      <c r="G657" s="27"/>
    </row>
    <row r="658" spans="1:7">
      <c r="A658">
        <v>604</v>
      </c>
      <c r="B658" t="s">
        <v>269</v>
      </c>
      <c r="C658" t="s">
        <v>191</v>
      </c>
      <c r="D658" t="s">
        <v>9</v>
      </c>
      <c r="G658" s="27"/>
    </row>
    <row r="659" spans="1:7">
      <c r="A659">
        <v>1778</v>
      </c>
      <c r="B659" t="s">
        <v>1842</v>
      </c>
      <c r="C659" t="s">
        <v>725</v>
      </c>
      <c r="D659" t="s">
        <v>9</v>
      </c>
      <c r="G659" s="27"/>
    </row>
    <row r="660" spans="1:7">
      <c r="A660">
        <v>1573</v>
      </c>
      <c r="B660" t="s">
        <v>1759</v>
      </c>
      <c r="C660" t="s">
        <v>725</v>
      </c>
      <c r="D660" t="s">
        <v>9</v>
      </c>
      <c r="G660" s="27"/>
    </row>
    <row r="661" spans="1:7">
      <c r="A661">
        <v>1854</v>
      </c>
      <c r="B661" t="s">
        <v>1905</v>
      </c>
      <c r="C661" t="s">
        <v>725</v>
      </c>
      <c r="D661" t="s">
        <v>17</v>
      </c>
      <c r="G661" s="27"/>
    </row>
    <row r="662" spans="1:7">
      <c r="A662">
        <v>1852</v>
      </c>
      <c r="B662" t="s">
        <v>724</v>
      </c>
      <c r="C662" t="s">
        <v>725</v>
      </c>
      <c r="D662" t="s">
        <v>17</v>
      </c>
      <c r="G662" s="27"/>
    </row>
    <row r="663" spans="1:7">
      <c r="A663">
        <v>1853</v>
      </c>
      <c r="B663" t="s">
        <v>1897</v>
      </c>
      <c r="C663" t="s">
        <v>725</v>
      </c>
      <c r="D663" t="s">
        <v>17</v>
      </c>
      <c r="G663" s="27"/>
    </row>
    <row r="664" spans="1:7">
      <c r="A664">
        <v>711</v>
      </c>
      <c r="B664" t="s">
        <v>3102</v>
      </c>
      <c r="C664" t="s">
        <v>389</v>
      </c>
      <c r="D664" t="s">
        <v>9</v>
      </c>
      <c r="G664" s="27"/>
    </row>
    <row r="665" spans="1:7">
      <c r="A665">
        <v>710</v>
      </c>
      <c r="B665" t="s">
        <v>3107</v>
      </c>
      <c r="C665" t="s">
        <v>389</v>
      </c>
      <c r="D665" t="s">
        <v>9</v>
      </c>
      <c r="G665" s="27"/>
    </row>
    <row r="666" spans="1:7">
      <c r="A666">
        <v>715</v>
      </c>
      <c r="B666" t="s">
        <v>3109</v>
      </c>
      <c r="C666" t="s">
        <v>389</v>
      </c>
      <c r="D666" t="s">
        <v>9</v>
      </c>
      <c r="G666" s="27"/>
    </row>
    <row r="667" spans="1:7">
      <c r="A667">
        <v>714</v>
      </c>
      <c r="B667" t="s">
        <v>3110</v>
      </c>
      <c r="C667" t="s">
        <v>389</v>
      </c>
      <c r="D667" t="s">
        <v>9</v>
      </c>
      <c r="G667" s="27"/>
    </row>
    <row r="668" spans="1:7">
      <c r="A668">
        <v>713</v>
      </c>
      <c r="B668" t="s">
        <v>440</v>
      </c>
      <c r="C668" t="s">
        <v>389</v>
      </c>
      <c r="D668" t="s">
        <v>9</v>
      </c>
      <c r="G668" s="27"/>
    </row>
    <row r="669" spans="1:7">
      <c r="A669">
        <v>723</v>
      </c>
      <c r="B669" t="s">
        <v>3104</v>
      </c>
      <c r="C669" t="s">
        <v>389</v>
      </c>
      <c r="D669" t="s">
        <v>9</v>
      </c>
      <c r="G669" s="27"/>
    </row>
    <row r="670" spans="1:7">
      <c r="A670">
        <v>717</v>
      </c>
      <c r="B670" t="s">
        <v>3101</v>
      </c>
      <c r="C670" t="s">
        <v>389</v>
      </c>
      <c r="D670" t="s">
        <v>17</v>
      </c>
      <c r="G670" s="27"/>
    </row>
    <row r="671" spans="1:7">
      <c r="A671">
        <v>728</v>
      </c>
      <c r="B671" t="s">
        <v>3106</v>
      </c>
      <c r="C671" t="s">
        <v>389</v>
      </c>
      <c r="D671" t="s">
        <v>9</v>
      </c>
      <c r="G671" s="27"/>
    </row>
    <row r="672" spans="1:7">
      <c r="A672">
        <v>716</v>
      </c>
      <c r="B672" t="s">
        <v>3111</v>
      </c>
      <c r="C672" t="s">
        <v>389</v>
      </c>
      <c r="D672" t="s">
        <v>9</v>
      </c>
      <c r="G672" s="27"/>
    </row>
    <row r="673" spans="1:7">
      <c r="A673">
        <v>719</v>
      </c>
      <c r="B673" t="s">
        <v>3113</v>
      </c>
      <c r="C673" t="s">
        <v>389</v>
      </c>
      <c r="D673" t="s">
        <v>9</v>
      </c>
      <c r="G673" s="27"/>
    </row>
    <row r="674" spans="1:7">
      <c r="A674">
        <v>724</v>
      </c>
      <c r="B674" t="s">
        <v>3105</v>
      </c>
      <c r="C674" t="s">
        <v>389</v>
      </c>
      <c r="D674" t="s">
        <v>9</v>
      </c>
      <c r="G674" s="27"/>
    </row>
    <row r="675" spans="1:7">
      <c r="A675">
        <v>720</v>
      </c>
      <c r="B675" t="s">
        <v>3112</v>
      </c>
      <c r="C675" t="s">
        <v>389</v>
      </c>
      <c r="D675" t="s">
        <v>9</v>
      </c>
      <c r="G675" s="27"/>
    </row>
    <row r="676" spans="1:7">
      <c r="A676">
        <v>721</v>
      </c>
      <c r="B676" t="s">
        <v>1275</v>
      </c>
      <c r="C676" t="s">
        <v>389</v>
      </c>
      <c r="D676" t="s">
        <v>19</v>
      </c>
      <c r="G676" s="27"/>
    </row>
    <row r="677" spans="1:7">
      <c r="A677">
        <v>722</v>
      </c>
      <c r="B677" t="s">
        <v>3103</v>
      </c>
      <c r="C677" t="s">
        <v>389</v>
      </c>
      <c r="D677" t="s">
        <v>9</v>
      </c>
      <c r="G677" s="27"/>
    </row>
    <row r="678" spans="1:7">
      <c r="A678">
        <v>726</v>
      </c>
      <c r="B678" t="s">
        <v>3108</v>
      </c>
      <c r="C678" t="s">
        <v>389</v>
      </c>
      <c r="D678" t="s">
        <v>9</v>
      </c>
      <c r="G678" s="27"/>
    </row>
    <row r="679" spans="1:7">
      <c r="A679">
        <v>718</v>
      </c>
      <c r="B679" t="s">
        <v>3099</v>
      </c>
      <c r="C679" t="s">
        <v>389</v>
      </c>
      <c r="D679" t="s">
        <v>9</v>
      </c>
      <c r="G679" s="27"/>
    </row>
    <row r="680" spans="1:7">
      <c r="A680">
        <v>725</v>
      </c>
      <c r="B680" t="s">
        <v>453</v>
      </c>
      <c r="C680" t="s">
        <v>389</v>
      </c>
      <c r="D680" t="s">
        <v>9</v>
      </c>
      <c r="G680" s="27"/>
    </row>
    <row r="681" spans="1:7">
      <c r="A681">
        <v>712</v>
      </c>
      <c r="B681" t="s">
        <v>3100</v>
      </c>
      <c r="C681" t="s">
        <v>389</v>
      </c>
      <c r="D681" t="s">
        <v>9</v>
      </c>
      <c r="G681" s="27"/>
    </row>
    <row r="682" spans="1:7">
      <c r="A682">
        <v>2559</v>
      </c>
      <c r="B682" t="s">
        <v>483</v>
      </c>
      <c r="C682" t="s">
        <v>53</v>
      </c>
      <c r="D682" t="s">
        <v>9</v>
      </c>
      <c r="G682" s="27"/>
    </row>
    <row r="683" spans="1:7">
      <c r="A683">
        <v>2562</v>
      </c>
      <c r="B683" t="s">
        <v>460</v>
      </c>
      <c r="C683" t="s">
        <v>53</v>
      </c>
      <c r="D683" t="s">
        <v>17</v>
      </c>
      <c r="G683" s="27"/>
    </row>
    <row r="684" spans="1:7">
      <c r="A684">
        <v>506</v>
      </c>
      <c r="B684" t="s">
        <v>770</v>
      </c>
      <c r="C684" t="s">
        <v>53</v>
      </c>
      <c r="D684" t="s">
        <v>9</v>
      </c>
      <c r="G684" s="27"/>
    </row>
    <row r="685" spans="1:7">
      <c r="A685">
        <v>2563</v>
      </c>
      <c r="B685" t="s">
        <v>582</v>
      </c>
      <c r="C685" t="s">
        <v>53</v>
      </c>
      <c r="D685" t="s">
        <v>9</v>
      </c>
      <c r="G685" s="27"/>
    </row>
    <row r="686" spans="1:7">
      <c r="A686">
        <v>2564</v>
      </c>
      <c r="B686" t="s">
        <v>555</v>
      </c>
      <c r="C686" t="s">
        <v>53</v>
      </c>
      <c r="D686" t="s">
        <v>9</v>
      </c>
      <c r="G686" s="27"/>
    </row>
    <row r="687" spans="1:7">
      <c r="A687">
        <v>525</v>
      </c>
      <c r="B687" t="s">
        <v>1422</v>
      </c>
      <c r="C687" t="s">
        <v>53</v>
      </c>
      <c r="D687" t="s">
        <v>9</v>
      </c>
      <c r="G687" s="27"/>
    </row>
    <row r="688" spans="1:7">
      <c r="A688">
        <v>2573</v>
      </c>
      <c r="B688" t="s">
        <v>133</v>
      </c>
      <c r="C688" t="s">
        <v>53</v>
      </c>
      <c r="D688" t="s">
        <v>9</v>
      </c>
      <c r="G688" s="27"/>
    </row>
    <row r="689" spans="1:7">
      <c r="A689">
        <v>2560</v>
      </c>
      <c r="B689" t="s">
        <v>239</v>
      </c>
      <c r="C689" t="s">
        <v>53</v>
      </c>
      <c r="D689" t="s">
        <v>9</v>
      </c>
      <c r="G689" s="27"/>
    </row>
    <row r="690" spans="1:7">
      <c r="A690">
        <v>2561</v>
      </c>
      <c r="B690" t="s">
        <v>170</v>
      </c>
      <c r="C690" t="s">
        <v>53</v>
      </c>
      <c r="D690" t="s">
        <v>9</v>
      </c>
      <c r="G690" s="27"/>
    </row>
    <row r="691" spans="1:7">
      <c r="A691">
        <v>2607</v>
      </c>
      <c r="B691" t="s">
        <v>293</v>
      </c>
      <c r="C691" t="s">
        <v>53</v>
      </c>
      <c r="D691" t="s">
        <v>9</v>
      </c>
      <c r="G691" s="27"/>
    </row>
    <row r="692" spans="1:7">
      <c r="A692">
        <v>2558</v>
      </c>
      <c r="B692" t="s">
        <v>393</v>
      </c>
      <c r="C692" t="s">
        <v>53</v>
      </c>
      <c r="D692" t="s">
        <v>9</v>
      </c>
      <c r="G692" s="27"/>
    </row>
    <row r="693" spans="1:7">
      <c r="A693">
        <v>524</v>
      </c>
      <c r="B693" t="s">
        <v>870</v>
      </c>
      <c r="C693" t="s">
        <v>53</v>
      </c>
      <c r="D693" t="s">
        <v>19</v>
      </c>
      <c r="G693" s="27"/>
    </row>
    <row r="694" spans="1:7">
      <c r="A694">
        <v>2565</v>
      </c>
      <c r="B694" t="s">
        <v>228</v>
      </c>
      <c r="C694" t="s">
        <v>53</v>
      </c>
      <c r="D694" t="s">
        <v>9</v>
      </c>
      <c r="G694" s="27"/>
    </row>
    <row r="695" spans="1:7">
      <c r="A695">
        <v>2617</v>
      </c>
      <c r="B695" t="s">
        <v>495</v>
      </c>
      <c r="C695" t="s">
        <v>53</v>
      </c>
      <c r="D695" t="s">
        <v>9</v>
      </c>
      <c r="G695" s="27"/>
    </row>
    <row r="696" spans="1:7">
      <c r="A696">
        <v>2574</v>
      </c>
      <c r="B696" t="s">
        <v>348</v>
      </c>
      <c r="C696" t="s">
        <v>53</v>
      </c>
      <c r="D696" t="s">
        <v>9</v>
      </c>
      <c r="G696" s="27"/>
    </row>
    <row r="697" spans="1:7">
      <c r="A697">
        <v>2580</v>
      </c>
      <c r="B697" t="s">
        <v>252</v>
      </c>
      <c r="C697" t="s">
        <v>53</v>
      </c>
      <c r="D697" t="s">
        <v>9</v>
      </c>
      <c r="G697" s="27"/>
    </row>
    <row r="698" spans="1:7">
      <c r="A698">
        <v>2581</v>
      </c>
      <c r="B698" t="s">
        <v>405</v>
      </c>
      <c r="C698" t="s">
        <v>53</v>
      </c>
      <c r="D698" t="s">
        <v>9</v>
      </c>
      <c r="G698" s="27"/>
    </row>
    <row r="699" spans="1:7">
      <c r="A699">
        <v>2596</v>
      </c>
      <c r="B699" t="s">
        <v>520</v>
      </c>
      <c r="C699" t="s">
        <v>53</v>
      </c>
      <c r="D699" t="s">
        <v>18</v>
      </c>
      <c r="G699" s="27"/>
    </row>
    <row r="700" spans="1:7">
      <c r="A700">
        <v>2597</v>
      </c>
      <c r="B700" t="s">
        <v>71</v>
      </c>
      <c r="C700" t="s">
        <v>53</v>
      </c>
      <c r="D700" t="s">
        <v>9</v>
      </c>
      <c r="G700" s="27"/>
    </row>
    <row r="701" spans="1:7">
      <c r="A701">
        <v>2579</v>
      </c>
      <c r="B701" t="s">
        <v>79</v>
      </c>
      <c r="C701" t="s">
        <v>53</v>
      </c>
      <c r="D701" t="s">
        <v>9</v>
      </c>
      <c r="G701" s="27"/>
    </row>
    <row r="702" spans="1:7">
      <c r="A702">
        <v>2599</v>
      </c>
      <c r="B702" t="s">
        <v>428</v>
      </c>
      <c r="C702" t="s">
        <v>53</v>
      </c>
      <c r="D702" t="s">
        <v>9</v>
      </c>
      <c r="G702" s="27"/>
    </row>
    <row r="703" spans="1:7">
      <c r="A703">
        <v>2600</v>
      </c>
      <c r="B703" t="s">
        <v>441</v>
      </c>
      <c r="C703" t="s">
        <v>53</v>
      </c>
      <c r="D703" t="s">
        <v>9</v>
      </c>
      <c r="G703" s="27"/>
    </row>
    <row r="704" spans="1:7">
      <c r="A704">
        <v>2601</v>
      </c>
      <c r="B704" t="s">
        <v>104</v>
      </c>
      <c r="C704" t="s">
        <v>53</v>
      </c>
      <c r="D704" t="s">
        <v>9</v>
      </c>
      <c r="G704" s="27"/>
    </row>
    <row r="705" spans="1:7">
      <c r="A705">
        <v>2609</v>
      </c>
      <c r="B705" t="s">
        <v>529</v>
      </c>
      <c r="C705" t="s">
        <v>53</v>
      </c>
      <c r="D705" t="s">
        <v>9</v>
      </c>
      <c r="G705" s="27"/>
    </row>
    <row r="706" spans="1:7">
      <c r="A706">
        <v>540</v>
      </c>
      <c r="B706" t="s">
        <v>297</v>
      </c>
      <c r="C706" t="s">
        <v>53</v>
      </c>
      <c r="D706" t="s">
        <v>19</v>
      </c>
      <c r="G706" s="27"/>
    </row>
    <row r="707" spans="1:7">
      <c r="A707">
        <v>2613</v>
      </c>
      <c r="B707" t="s">
        <v>88</v>
      </c>
      <c r="C707" t="s">
        <v>53</v>
      </c>
      <c r="D707" t="s">
        <v>9</v>
      </c>
      <c r="G707" s="27"/>
    </row>
    <row r="708" spans="1:7">
      <c r="A708">
        <v>2582</v>
      </c>
      <c r="B708" t="s">
        <v>565</v>
      </c>
      <c r="C708" t="s">
        <v>53</v>
      </c>
      <c r="D708" t="s">
        <v>9</v>
      </c>
      <c r="G708" s="27"/>
    </row>
    <row r="709" spans="1:7">
      <c r="A709">
        <v>2615</v>
      </c>
      <c r="B709" t="s">
        <v>332</v>
      </c>
      <c r="C709" t="s">
        <v>53</v>
      </c>
      <c r="D709" t="s">
        <v>9</v>
      </c>
      <c r="G709" s="27"/>
    </row>
    <row r="710" spans="1:7">
      <c r="A710">
        <v>2566</v>
      </c>
      <c r="B710" t="s">
        <v>425</v>
      </c>
      <c r="C710" t="s">
        <v>53</v>
      </c>
      <c r="D710" t="s">
        <v>18</v>
      </c>
      <c r="G710" s="27"/>
    </row>
    <row r="711" spans="1:7">
      <c r="A711">
        <v>2569</v>
      </c>
      <c r="B711" t="s">
        <v>202</v>
      </c>
      <c r="C711" t="s">
        <v>53</v>
      </c>
      <c r="D711" t="s">
        <v>9</v>
      </c>
      <c r="G711" s="27"/>
    </row>
    <row r="712" spans="1:7">
      <c r="A712">
        <v>2570</v>
      </c>
      <c r="B712" t="s">
        <v>240</v>
      </c>
      <c r="C712" t="s">
        <v>53</v>
      </c>
      <c r="D712" t="s">
        <v>17</v>
      </c>
      <c r="G712" s="27"/>
    </row>
    <row r="713" spans="1:7">
      <c r="A713">
        <v>2572</v>
      </c>
      <c r="B713" t="s">
        <v>52</v>
      </c>
      <c r="C713" t="s">
        <v>53</v>
      </c>
      <c r="D713" t="s">
        <v>9</v>
      </c>
      <c r="G713" s="27"/>
    </row>
    <row r="714" spans="1:7">
      <c r="A714">
        <v>2571</v>
      </c>
      <c r="B714" t="s">
        <v>482</v>
      </c>
      <c r="C714" t="s">
        <v>53</v>
      </c>
      <c r="D714" t="s">
        <v>9</v>
      </c>
      <c r="G714" s="27"/>
    </row>
    <row r="715" spans="1:7">
      <c r="A715">
        <v>2568</v>
      </c>
      <c r="B715" t="s">
        <v>540</v>
      </c>
      <c r="C715" t="s">
        <v>53</v>
      </c>
      <c r="D715" t="s">
        <v>17</v>
      </c>
      <c r="G715" s="27"/>
    </row>
    <row r="716" spans="1:7">
      <c r="A716">
        <v>2591</v>
      </c>
      <c r="B716" t="s">
        <v>109</v>
      </c>
      <c r="C716" t="s">
        <v>53</v>
      </c>
      <c r="D716" t="s">
        <v>9</v>
      </c>
      <c r="G716" s="27"/>
    </row>
    <row r="717" spans="1:7">
      <c r="A717">
        <v>2589</v>
      </c>
      <c r="B717" t="s">
        <v>345</v>
      </c>
      <c r="C717" t="s">
        <v>53</v>
      </c>
      <c r="D717" t="s">
        <v>18</v>
      </c>
      <c r="G717" s="27"/>
    </row>
    <row r="718" spans="1:7">
      <c r="A718">
        <v>523</v>
      </c>
      <c r="B718" t="s">
        <v>734</v>
      </c>
      <c r="C718" t="s">
        <v>53</v>
      </c>
      <c r="D718" t="s">
        <v>9</v>
      </c>
      <c r="G718" s="27"/>
    </row>
    <row r="719" spans="1:7">
      <c r="A719">
        <v>2575</v>
      </c>
      <c r="B719" t="s">
        <v>1074</v>
      </c>
      <c r="C719" t="s">
        <v>53</v>
      </c>
      <c r="D719" t="s">
        <v>18</v>
      </c>
      <c r="G719" s="27"/>
    </row>
    <row r="720" spans="1:7">
      <c r="A720">
        <v>2576</v>
      </c>
      <c r="B720" t="s">
        <v>171</v>
      </c>
      <c r="C720" t="s">
        <v>53</v>
      </c>
      <c r="D720" t="s">
        <v>9</v>
      </c>
      <c r="G720" s="27"/>
    </row>
    <row r="721" spans="1:7">
      <c r="A721">
        <v>2577</v>
      </c>
      <c r="B721" t="s">
        <v>391</v>
      </c>
      <c r="C721" t="s">
        <v>53</v>
      </c>
      <c r="D721" t="s">
        <v>9</v>
      </c>
      <c r="G721" s="27"/>
    </row>
    <row r="722" spans="1:7">
      <c r="A722">
        <v>2578</v>
      </c>
      <c r="B722" t="s">
        <v>201</v>
      </c>
      <c r="C722" t="s">
        <v>53</v>
      </c>
      <c r="D722" t="s">
        <v>9</v>
      </c>
      <c r="G722" s="27"/>
    </row>
    <row r="723" spans="1:7">
      <c r="A723">
        <v>2590</v>
      </c>
      <c r="B723" t="s">
        <v>416</v>
      </c>
      <c r="C723" t="s">
        <v>53</v>
      </c>
      <c r="D723" t="s">
        <v>9</v>
      </c>
      <c r="G723" s="27"/>
    </row>
    <row r="724" spans="1:7">
      <c r="A724">
        <v>537</v>
      </c>
      <c r="B724" t="s">
        <v>360</v>
      </c>
      <c r="C724" t="s">
        <v>53</v>
      </c>
      <c r="D724" t="s">
        <v>9</v>
      </c>
      <c r="G724" s="27"/>
    </row>
    <row r="725" spans="1:7">
      <c r="A725">
        <v>2583</v>
      </c>
      <c r="B725" t="s">
        <v>183</v>
      </c>
      <c r="C725" t="s">
        <v>53</v>
      </c>
      <c r="D725" t="s">
        <v>9</v>
      </c>
      <c r="G725" s="27"/>
    </row>
    <row r="726" spans="1:7">
      <c r="A726">
        <v>2584</v>
      </c>
      <c r="B726" t="s">
        <v>404</v>
      </c>
      <c r="C726" t="s">
        <v>53</v>
      </c>
      <c r="D726" t="s">
        <v>9</v>
      </c>
      <c r="G726" s="27"/>
    </row>
    <row r="727" spans="1:7">
      <c r="A727">
        <v>2585</v>
      </c>
      <c r="B727" t="s">
        <v>559</v>
      </c>
      <c r="C727" t="s">
        <v>53</v>
      </c>
      <c r="D727" t="s">
        <v>9</v>
      </c>
      <c r="G727" s="27"/>
    </row>
    <row r="728" spans="1:7">
      <c r="A728">
        <v>2586</v>
      </c>
      <c r="B728" t="s">
        <v>280</v>
      </c>
      <c r="C728" t="s">
        <v>53</v>
      </c>
      <c r="D728" t="s">
        <v>9</v>
      </c>
      <c r="G728" s="27"/>
    </row>
    <row r="729" spans="1:7">
      <c r="A729">
        <v>2587</v>
      </c>
      <c r="B729" t="s">
        <v>110</v>
      </c>
      <c r="C729" t="s">
        <v>53</v>
      </c>
      <c r="D729" t="s">
        <v>9</v>
      </c>
      <c r="G729" s="27"/>
    </row>
    <row r="730" spans="1:7">
      <c r="A730">
        <v>2588</v>
      </c>
      <c r="B730" t="s">
        <v>83</v>
      </c>
      <c r="C730" t="s">
        <v>53</v>
      </c>
      <c r="D730" t="s">
        <v>9</v>
      </c>
      <c r="G730" s="27"/>
    </row>
    <row r="731" spans="1:7">
      <c r="A731">
        <v>2602</v>
      </c>
      <c r="B731" t="s">
        <v>571</v>
      </c>
      <c r="C731" t="s">
        <v>53</v>
      </c>
      <c r="D731" t="s">
        <v>9</v>
      </c>
      <c r="G731" s="27"/>
    </row>
    <row r="732" spans="1:7">
      <c r="A732">
        <v>2603</v>
      </c>
      <c r="B732" t="s">
        <v>583</v>
      </c>
      <c r="C732" t="s">
        <v>53</v>
      </c>
      <c r="D732" t="s">
        <v>17</v>
      </c>
      <c r="G732" s="27"/>
    </row>
    <row r="733" spans="1:7">
      <c r="A733">
        <v>2604</v>
      </c>
      <c r="B733" t="s">
        <v>80</v>
      </c>
      <c r="C733" t="s">
        <v>53</v>
      </c>
      <c r="D733" t="s">
        <v>9</v>
      </c>
      <c r="G733" s="27"/>
    </row>
    <row r="734" spans="1:7">
      <c r="A734">
        <v>2567</v>
      </c>
      <c r="B734" t="s">
        <v>406</v>
      </c>
      <c r="C734" t="s">
        <v>53</v>
      </c>
      <c r="D734" t="s">
        <v>9</v>
      </c>
      <c r="G734" s="27"/>
    </row>
    <row r="735" spans="1:7">
      <c r="A735">
        <v>2605</v>
      </c>
      <c r="B735" t="s">
        <v>344</v>
      </c>
      <c r="C735" t="s">
        <v>53</v>
      </c>
      <c r="D735" t="s">
        <v>17</v>
      </c>
      <c r="G735" s="27"/>
    </row>
    <row r="736" spans="1:7">
      <c r="A736">
        <v>2593</v>
      </c>
      <c r="B736" t="s">
        <v>69</v>
      </c>
      <c r="C736" t="s">
        <v>53</v>
      </c>
      <c r="D736" t="s">
        <v>18</v>
      </c>
      <c r="G736" s="27"/>
    </row>
    <row r="737" spans="1:7">
      <c r="A737">
        <v>2594</v>
      </c>
      <c r="B737" t="s">
        <v>281</v>
      </c>
      <c r="C737" t="s">
        <v>53</v>
      </c>
      <c r="D737" t="s">
        <v>9</v>
      </c>
      <c r="G737" s="27"/>
    </row>
    <row r="738" spans="1:7">
      <c r="A738">
        <v>2606</v>
      </c>
      <c r="B738" t="s">
        <v>467</v>
      </c>
      <c r="C738" t="s">
        <v>53</v>
      </c>
      <c r="D738" t="s">
        <v>9</v>
      </c>
      <c r="G738" s="27"/>
    </row>
    <row r="739" spans="1:7">
      <c r="A739">
        <v>530</v>
      </c>
      <c r="B739" t="s">
        <v>106</v>
      </c>
      <c r="C739" t="s">
        <v>53</v>
      </c>
      <c r="D739" t="s">
        <v>9</v>
      </c>
      <c r="G739" s="27"/>
    </row>
    <row r="740" spans="1:7">
      <c r="A740">
        <v>2595</v>
      </c>
      <c r="B740" t="s">
        <v>427</v>
      </c>
      <c r="C740" t="s">
        <v>53</v>
      </c>
      <c r="D740" t="s">
        <v>18</v>
      </c>
      <c r="G740" s="27"/>
    </row>
    <row r="741" spans="1:7">
      <c r="A741">
        <v>2614</v>
      </c>
      <c r="B741" t="s">
        <v>91</v>
      </c>
      <c r="C741" t="s">
        <v>53</v>
      </c>
      <c r="D741" t="s">
        <v>17</v>
      </c>
      <c r="G741" s="27"/>
    </row>
    <row r="742" spans="1:7">
      <c r="A742">
        <v>2608</v>
      </c>
      <c r="B742" t="s">
        <v>452</v>
      </c>
      <c r="C742" t="s">
        <v>53</v>
      </c>
      <c r="D742" t="s">
        <v>9</v>
      </c>
      <c r="G742" s="27"/>
    </row>
    <row r="743" spans="1:7">
      <c r="A743">
        <v>2611</v>
      </c>
      <c r="B743" t="s">
        <v>156</v>
      </c>
      <c r="C743" t="s">
        <v>53</v>
      </c>
      <c r="D743" t="s">
        <v>17</v>
      </c>
      <c r="G743" s="27"/>
    </row>
    <row r="744" spans="1:7">
      <c r="A744">
        <v>2610</v>
      </c>
      <c r="B744" t="s">
        <v>541</v>
      </c>
      <c r="C744" t="s">
        <v>53</v>
      </c>
      <c r="D744" t="s">
        <v>17</v>
      </c>
      <c r="G744" s="27"/>
    </row>
    <row r="745" spans="1:7">
      <c r="A745">
        <v>2592</v>
      </c>
      <c r="B745" t="s">
        <v>327</v>
      </c>
      <c r="C745" t="s">
        <v>53</v>
      </c>
      <c r="D745" t="s">
        <v>9</v>
      </c>
      <c r="G745" s="27"/>
    </row>
    <row r="746" spans="1:7">
      <c r="A746">
        <v>2598</v>
      </c>
      <c r="B746" t="s">
        <v>569</v>
      </c>
      <c r="C746" t="s">
        <v>53</v>
      </c>
      <c r="D746" t="s">
        <v>9</v>
      </c>
      <c r="G746" s="27"/>
    </row>
    <row r="747" spans="1:7">
      <c r="A747">
        <v>528</v>
      </c>
      <c r="B747" t="s">
        <v>763</v>
      </c>
      <c r="C747" t="s">
        <v>53</v>
      </c>
      <c r="D747" t="s">
        <v>9</v>
      </c>
      <c r="G747" s="27"/>
    </row>
    <row r="748" spans="1:7">
      <c r="A748">
        <v>2618</v>
      </c>
      <c r="B748" t="s">
        <v>343</v>
      </c>
      <c r="C748" t="s">
        <v>53</v>
      </c>
      <c r="D748" t="s">
        <v>9</v>
      </c>
      <c r="G748" s="27"/>
    </row>
    <row r="749" spans="1:7">
      <c r="A749">
        <v>2619</v>
      </c>
      <c r="B749" t="s">
        <v>72</v>
      </c>
      <c r="C749" t="s">
        <v>53</v>
      </c>
      <c r="D749" t="s">
        <v>9</v>
      </c>
      <c r="G749" s="27"/>
    </row>
    <row r="750" spans="1:7">
      <c r="A750">
        <v>527</v>
      </c>
      <c r="B750" t="s">
        <v>1419</v>
      </c>
      <c r="C750" t="s">
        <v>53</v>
      </c>
      <c r="D750" t="s">
        <v>9</v>
      </c>
      <c r="G750" s="27"/>
    </row>
    <row r="751" spans="1:7">
      <c r="A751">
        <v>2612</v>
      </c>
      <c r="B751" t="s">
        <v>131</v>
      </c>
      <c r="C751" t="s">
        <v>53</v>
      </c>
      <c r="D751" t="s">
        <v>9</v>
      </c>
      <c r="G751" s="27"/>
    </row>
    <row r="752" spans="1:7">
      <c r="A752">
        <v>1083</v>
      </c>
      <c r="B752" t="s">
        <v>2300</v>
      </c>
      <c r="C752" t="s">
        <v>1274</v>
      </c>
      <c r="D752" t="s">
        <v>9</v>
      </c>
      <c r="G752" s="27"/>
    </row>
    <row r="753" spans="1:7">
      <c r="A753">
        <v>1101</v>
      </c>
      <c r="B753" t="s">
        <v>2313</v>
      </c>
      <c r="C753" t="s">
        <v>1274</v>
      </c>
      <c r="D753" t="s">
        <v>19</v>
      </c>
      <c r="G753" s="27"/>
    </row>
    <row r="754" spans="1:7">
      <c r="A754">
        <v>1084</v>
      </c>
      <c r="B754" t="s">
        <v>1324</v>
      </c>
      <c r="C754" t="s">
        <v>1274</v>
      </c>
      <c r="D754" t="s">
        <v>17</v>
      </c>
      <c r="G754" s="27"/>
    </row>
    <row r="755" spans="1:7">
      <c r="A755">
        <v>1085</v>
      </c>
      <c r="B755" t="s">
        <v>1328</v>
      </c>
      <c r="C755" t="s">
        <v>1274</v>
      </c>
      <c r="D755" t="s">
        <v>9</v>
      </c>
      <c r="G755" s="27"/>
    </row>
    <row r="756" spans="1:7">
      <c r="A756">
        <v>1086</v>
      </c>
      <c r="B756" t="s">
        <v>1329</v>
      </c>
      <c r="C756" t="s">
        <v>1274</v>
      </c>
      <c r="D756" t="s">
        <v>9</v>
      </c>
      <c r="G756" s="27"/>
    </row>
    <row r="757" spans="1:7">
      <c r="A757">
        <v>1087</v>
      </c>
      <c r="B757" t="s">
        <v>1330</v>
      </c>
      <c r="C757" t="s">
        <v>1274</v>
      </c>
      <c r="D757" t="s">
        <v>9</v>
      </c>
      <c r="G757" s="27"/>
    </row>
    <row r="758" spans="1:7">
      <c r="A758">
        <v>1088</v>
      </c>
      <c r="B758" t="s">
        <v>1339</v>
      </c>
      <c r="C758" t="s">
        <v>1274</v>
      </c>
      <c r="D758" t="s">
        <v>9</v>
      </c>
      <c r="G758" s="27"/>
    </row>
    <row r="759" spans="1:7">
      <c r="A759">
        <v>1089</v>
      </c>
      <c r="B759" t="s">
        <v>1322</v>
      </c>
      <c r="C759" t="s">
        <v>1274</v>
      </c>
      <c r="D759" t="s">
        <v>17</v>
      </c>
      <c r="G759" s="27"/>
    </row>
    <row r="760" spans="1:7">
      <c r="A760">
        <v>1090</v>
      </c>
      <c r="B760" t="s">
        <v>1335</v>
      </c>
      <c r="C760" t="s">
        <v>1274</v>
      </c>
      <c r="D760" t="s">
        <v>17</v>
      </c>
      <c r="G760" s="27"/>
    </row>
    <row r="761" spans="1:7">
      <c r="A761">
        <v>1091</v>
      </c>
      <c r="B761" t="s">
        <v>1336</v>
      </c>
      <c r="C761" t="s">
        <v>1274</v>
      </c>
      <c r="D761" t="s">
        <v>9</v>
      </c>
      <c r="G761" s="27"/>
    </row>
    <row r="762" spans="1:7">
      <c r="A762">
        <v>1092</v>
      </c>
      <c r="B762" t="s">
        <v>1273</v>
      </c>
      <c r="C762" t="s">
        <v>1274</v>
      </c>
      <c r="D762" t="s">
        <v>17</v>
      </c>
      <c r="G762" s="27"/>
    </row>
    <row r="763" spans="1:7">
      <c r="A763">
        <v>1093</v>
      </c>
      <c r="B763" t="s">
        <v>1369</v>
      </c>
      <c r="C763" t="s">
        <v>1274</v>
      </c>
      <c r="D763" t="s">
        <v>9</v>
      </c>
      <c r="G763" s="27"/>
    </row>
    <row r="764" spans="1:7">
      <c r="A764">
        <v>1094</v>
      </c>
      <c r="B764" t="s">
        <v>1278</v>
      </c>
      <c r="C764" t="s">
        <v>1274</v>
      </c>
      <c r="D764" t="s">
        <v>17</v>
      </c>
      <c r="G764" s="27"/>
    </row>
    <row r="765" spans="1:7">
      <c r="A765">
        <v>1095</v>
      </c>
      <c r="B765" t="s">
        <v>1366</v>
      </c>
      <c r="C765" t="s">
        <v>1274</v>
      </c>
      <c r="D765" t="s">
        <v>9</v>
      </c>
      <c r="G765" s="27"/>
    </row>
    <row r="766" spans="1:7">
      <c r="A766">
        <v>1096</v>
      </c>
      <c r="B766" t="s">
        <v>1341</v>
      </c>
      <c r="C766" t="s">
        <v>1274</v>
      </c>
      <c r="D766" t="s">
        <v>17</v>
      </c>
      <c r="G766" s="27"/>
    </row>
    <row r="767" spans="1:7">
      <c r="A767">
        <v>1097</v>
      </c>
      <c r="B767" t="s">
        <v>1342</v>
      </c>
      <c r="C767" t="s">
        <v>1274</v>
      </c>
      <c r="D767" t="s">
        <v>17</v>
      </c>
      <c r="G767" s="27"/>
    </row>
    <row r="768" spans="1:7">
      <c r="A768">
        <v>1098</v>
      </c>
      <c r="B768" t="s">
        <v>1343</v>
      </c>
      <c r="C768" t="s">
        <v>1274</v>
      </c>
      <c r="D768" t="s">
        <v>17</v>
      </c>
      <c r="G768" s="27"/>
    </row>
    <row r="769" spans="1:7">
      <c r="A769">
        <v>1099</v>
      </c>
      <c r="B769" t="s">
        <v>2314</v>
      </c>
      <c r="C769" t="s">
        <v>1274</v>
      </c>
      <c r="D769" t="s">
        <v>9</v>
      </c>
      <c r="G769" s="27"/>
    </row>
    <row r="770" spans="1:7">
      <c r="A770">
        <v>1100</v>
      </c>
      <c r="B770" t="s">
        <v>1344</v>
      </c>
      <c r="C770" t="s">
        <v>1274</v>
      </c>
      <c r="D770" t="s">
        <v>9</v>
      </c>
      <c r="G770" s="27"/>
    </row>
    <row r="771" spans="1:7">
      <c r="A771">
        <v>729</v>
      </c>
      <c r="B771" t="s">
        <v>777</v>
      </c>
      <c r="C771" t="s">
        <v>457</v>
      </c>
      <c r="D771" t="s">
        <v>9</v>
      </c>
      <c r="G771" s="27"/>
    </row>
    <row r="772" spans="1:7">
      <c r="A772">
        <v>730</v>
      </c>
      <c r="B772" t="s">
        <v>456</v>
      </c>
      <c r="C772" t="s">
        <v>457</v>
      </c>
      <c r="D772" t="s">
        <v>9</v>
      </c>
      <c r="G772" s="27"/>
    </row>
    <row r="773" spans="1:7">
      <c r="A773">
        <v>731</v>
      </c>
      <c r="B773" t="s">
        <v>3114</v>
      </c>
      <c r="C773" t="s">
        <v>457</v>
      </c>
      <c r="D773" t="s">
        <v>9</v>
      </c>
      <c r="G773" s="27"/>
    </row>
    <row r="774" spans="1:7">
      <c r="A774">
        <v>1048</v>
      </c>
      <c r="B774" t="s">
        <v>1276</v>
      </c>
      <c r="C774" t="s">
        <v>1195</v>
      </c>
      <c r="D774" t="s">
        <v>18</v>
      </c>
      <c r="G774" s="27"/>
    </row>
    <row r="775" spans="1:7">
      <c r="A775">
        <v>1058</v>
      </c>
      <c r="B775" t="s">
        <v>1194</v>
      </c>
      <c r="C775" t="s">
        <v>1195</v>
      </c>
      <c r="D775" t="s">
        <v>17</v>
      </c>
      <c r="G775" s="27"/>
    </row>
    <row r="776" spans="1:7">
      <c r="A776">
        <v>1059</v>
      </c>
      <c r="B776" t="s">
        <v>1294</v>
      </c>
      <c r="C776" t="s">
        <v>1195</v>
      </c>
      <c r="D776" t="s">
        <v>17</v>
      </c>
      <c r="G776" s="27"/>
    </row>
    <row r="777" spans="1:7">
      <c r="A777">
        <v>1057</v>
      </c>
      <c r="B777" t="s">
        <v>1293</v>
      </c>
      <c r="C777" t="s">
        <v>1195</v>
      </c>
      <c r="D777" t="s">
        <v>17</v>
      </c>
      <c r="G777" s="27"/>
    </row>
    <row r="778" spans="1:7">
      <c r="A778">
        <v>1631</v>
      </c>
      <c r="B778" t="s">
        <v>115</v>
      </c>
      <c r="C778" t="s">
        <v>116</v>
      </c>
      <c r="D778" t="s">
        <v>9</v>
      </c>
      <c r="G778" s="27"/>
    </row>
    <row r="779" spans="1:7">
      <c r="A779">
        <v>1212</v>
      </c>
      <c r="B779" t="s">
        <v>1524</v>
      </c>
      <c r="C779" t="s">
        <v>1525</v>
      </c>
      <c r="D779" t="s">
        <v>9</v>
      </c>
      <c r="G779" s="27"/>
    </row>
    <row r="780" spans="1:7">
      <c r="A780">
        <v>1213</v>
      </c>
      <c r="B780" t="s">
        <v>1526</v>
      </c>
      <c r="C780" t="s">
        <v>1525</v>
      </c>
      <c r="D780" t="s">
        <v>17</v>
      </c>
      <c r="G780" s="27"/>
    </row>
    <row r="781" spans="1:7">
      <c r="A781">
        <v>1314</v>
      </c>
      <c r="B781" t="s">
        <v>1591</v>
      </c>
      <c r="C781" t="s">
        <v>1525</v>
      </c>
      <c r="D781" t="s">
        <v>18</v>
      </c>
      <c r="G781" s="27"/>
    </row>
    <row r="782" spans="1:7">
      <c r="A782">
        <v>1214</v>
      </c>
      <c r="B782" t="s">
        <v>1527</v>
      </c>
      <c r="C782" t="s">
        <v>1525</v>
      </c>
      <c r="D782" t="s">
        <v>9</v>
      </c>
      <c r="G782" s="27"/>
    </row>
    <row r="783" spans="1:7">
      <c r="A783">
        <v>1215</v>
      </c>
      <c r="B783" t="s">
        <v>1530</v>
      </c>
      <c r="C783" t="s">
        <v>1525</v>
      </c>
      <c r="D783" t="s">
        <v>9</v>
      </c>
      <c r="G783" s="27"/>
    </row>
    <row r="784" spans="1:7">
      <c r="A784">
        <v>1317</v>
      </c>
      <c r="B784" t="s">
        <v>2276</v>
      </c>
      <c r="C784" t="s">
        <v>516</v>
      </c>
      <c r="D784" t="s">
        <v>19</v>
      </c>
      <c r="G784" s="27"/>
    </row>
    <row r="785" spans="1:7">
      <c r="A785">
        <v>1316</v>
      </c>
      <c r="B785" t="s">
        <v>1420</v>
      </c>
      <c r="C785" t="s">
        <v>516</v>
      </c>
      <c r="D785" t="s">
        <v>18</v>
      </c>
      <c r="G785" s="27"/>
    </row>
    <row r="786" spans="1:7">
      <c r="A786">
        <v>1217</v>
      </c>
      <c r="B786" t="s">
        <v>1531</v>
      </c>
      <c r="C786" t="s">
        <v>516</v>
      </c>
      <c r="D786" t="s">
        <v>17</v>
      </c>
      <c r="G786" s="27"/>
    </row>
    <row r="787" spans="1:7">
      <c r="A787">
        <v>1272</v>
      </c>
      <c r="B787" t="s">
        <v>1560</v>
      </c>
      <c r="C787" t="s">
        <v>516</v>
      </c>
      <c r="D787" t="s">
        <v>9</v>
      </c>
      <c r="G787" s="27"/>
    </row>
    <row r="788" spans="1:7">
      <c r="A788">
        <v>1315</v>
      </c>
      <c r="B788" t="s">
        <v>515</v>
      </c>
      <c r="C788" t="s">
        <v>516</v>
      </c>
      <c r="D788" t="s">
        <v>18</v>
      </c>
      <c r="G788" s="27"/>
    </row>
    <row r="789" spans="1:7">
      <c r="A789">
        <v>1216</v>
      </c>
      <c r="B789" t="s">
        <v>1535</v>
      </c>
      <c r="C789" t="s">
        <v>516</v>
      </c>
      <c r="D789" t="s">
        <v>9</v>
      </c>
      <c r="G789" s="27"/>
    </row>
    <row r="790" spans="1:7">
      <c r="A790">
        <v>550</v>
      </c>
      <c r="B790" t="s">
        <v>1448</v>
      </c>
      <c r="C790" t="s">
        <v>284</v>
      </c>
      <c r="D790" t="s">
        <v>9</v>
      </c>
      <c r="G790" s="27"/>
    </row>
    <row r="791" spans="1:7">
      <c r="A791">
        <v>605</v>
      </c>
      <c r="B791" t="s">
        <v>283</v>
      </c>
      <c r="C791" t="s">
        <v>284</v>
      </c>
      <c r="D791" t="s">
        <v>9</v>
      </c>
      <c r="G791" s="27"/>
    </row>
    <row r="792" spans="1:7">
      <c r="A792">
        <v>1566</v>
      </c>
      <c r="B792" t="s">
        <v>1750</v>
      </c>
      <c r="C792" t="s">
        <v>1166</v>
      </c>
      <c r="D792" t="s">
        <v>9</v>
      </c>
      <c r="G792" s="27"/>
    </row>
    <row r="793" spans="1:7">
      <c r="A793">
        <v>1653</v>
      </c>
      <c r="B793" t="s">
        <v>3115</v>
      </c>
      <c r="C793" t="s">
        <v>1166</v>
      </c>
      <c r="D793" t="s">
        <v>9</v>
      </c>
      <c r="G793" s="27"/>
    </row>
    <row r="794" spans="1:7">
      <c r="A794">
        <v>1620</v>
      </c>
      <c r="B794" t="s">
        <v>3116</v>
      </c>
      <c r="C794" t="s">
        <v>1166</v>
      </c>
      <c r="D794" t="s">
        <v>18</v>
      </c>
      <c r="G794" s="27"/>
    </row>
    <row r="795" spans="1:7">
      <c r="A795">
        <v>100</v>
      </c>
      <c r="B795" t="s">
        <v>3117</v>
      </c>
      <c r="C795" t="s">
        <v>127</v>
      </c>
      <c r="D795" t="s">
        <v>9</v>
      </c>
      <c r="G795" s="27"/>
    </row>
    <row r="796" spans="1:7">
      <c r="A796">
        <v>97</v>
      </c>
      <c r="B796" t="s">
        <v>1911</v>
      </c>
      <c r="C796" t="s">
        <v>127</v>
      </c>
      <c r="D796" t="s">
        <v>18</v>
      </c>
      <c r="G796" s="27"/>
    </row>
    <row r="797" spans="1:7">
      <c r="A797">
        <v>101</v>
      </c>
      <c r="B797" t="s">
        <v>2297</v>
      </c>
      <c r="C797" t="s">
        <v>127</v>
      </c>
      <c r="D797" t="s">
        <v>9</v>
      </c>
      <c r="G797" s="27"/>
    </row>
    <row r="798" spans="1:7">
      <c r="A798">
        <v>98</v>
      </c>
      <c r="B798" t="s">
        <v>1928</v>
      </c>
      <c r="C798" t="s">
        <v>127</v>
      </c>
      <c r="D798" t="s">
        <v>9</v>
      </c>
      <c r="G798" s="27"/>
    </row>
    <row r="799" spans="1:7">
      <c r="A799">
        <v>102</v>
      </c>
      <c r="B799" t="s">
        <v>1955</v>
      </c>
      <c r="C799" t="s">
        <v>127</v>
      </c>
      <c r="D799" t="s">
        <v>9</v>
      </c>
      <c r="G799" s="27"/>
    </row>
    <row r="800" spans="1:7">
      <c r="A800">
        <v>99</v>
      </c>
      <c r="B800" t="s">
        <v>126</v>
      </c>
      <c r="C800" t="s">
        <v>127</v>
      </c>
      <c r="D800" t="s">
        <v>9</v>
      </c>
      <c r="G800" s="27"/>
    </row>
    <row r="801" spans="1:7">
      <c r="A801">
        <v>96</v>
      </c>
      <c r="B801" t="s">
        <v>854</v>
      </c>
      <c r="C801" t="s">
        <v>855</v>
      </c>
      <c r="D801" t="s">
        <v>18</v>
      </c>
      <c r="G801" s="27"/>
    </row>
    <row r="802" spans="1:7">
      <c r="A802">
        <v>149</v>
      </c>
      <c r="B802" t="s">
        <v>2063</v>
      </c>
      <c r="C802" t="s">
        <v>2064</v>
      </c>
      <c r="D802" t="s">
        <v>17</v>
      </c>
      <c r="G802" s="27"/>
    </row>
    <row r="803" spans="1:7">
      <c r="A803">
        <v>732</v>
      </c>
      <c r="B803" t="s">
        <v>976</v>
      </c>
      <c r="C803" t="s">
        <v>413</v>
      </c>
      <c r="D803" t="s">
        <v>9</v>
      </c>
      <c r="G803" s="27"/>
    </row>
    <row r="804" spans="1:7">
      <c r="A804">
        <v>733</v>
      </c>
      <c r="B804" t="s">
        <v>465</v>
      </c>
      <c r="C804" t="s">
        <v>413</v>
      </c>
      <c r="D804" t="s">
        <v>17</v>
      </c>
      <c r="G804" s="27"/>
    </row>
    <row r="805" spans="1:7">
      <c r="A805">
        <v>735</v>
      </c>
      <c r="B805" t="s">
        <v>3118</v>
      </c>
      <c r="C805" t="s">
        <v>413</v>
      </c>
      <c r="D805" t="s">
        <v>17</v>
      </c>
      <c r="G805" s="27"/>
    </row>
    <row r="806" spans="1:7">
      <c r="A806">
        <v>734</v>
      </c>
      <c r="B806" t="s">
        <v>466</v>
      </c>
      <c r="C806" t="s">
        <v>413</v>
      </c>
      <c r="D806" t="s">
        <v>9</v>
      </c>
      <c r="G806" s="27"/>
    </row>
    <row r="807" spans="1:7">
      <c r="A807">
        <v>736</v>
      </c>
      <c r="B807" t="s">
        <v>471</v>
      </c>
      <c r="C807" t="s">
        <v>413</v>
      </c>
      <c r="D807" t="s">
        <v>9</v>
      </c>
      <c r="G807" s="27"/>
    </row>
    <row r="808" spans="1:7">
      <c r="A808">
        <v>737</v>
      </c>
      <c r="B808" t="s">
        <v>412</v>
      </c>
      <c r="C808" t="s">
        <v>413</v>
      </c>
      <c r="D808" t="s">
        <v>9</v>
      </c>
      <c r="G808" s="27"/>
    </row>
    <row r="809" spans="1:7">
      <c r="A809">
        <v>738</v>
      </c>
      <c r="B809" t="s">
        <v>478</v>
      </c>
      <c r="C809" t="s">
        <v>413</v>
      </c>
      <c r="D809" t="s">
        <v>9</v>
      </c>
      <c r="G809" s="27"/>
    </row>
    <row r="810" spans="1:7">
      <c r="A810">
        <v>1809</v>
      </c>
      <c r="B810" t="s">
        <v>1880</v>
      </c>
      <c r="C810" t="s">
        <v>688</v>
      </c>
      <c r="D810" t="s">
        <v>9</v>
      </c>
      <c r="G810" s="27"/>
    </row>
    <row r="811" spans="1:7">
      <c r="A811">
        <v>1811</v>
      </c>
      <c r="B811" t="s">
        <v>1882</v>
      </c>
      <c r="C811" t="s">
        <v>688</v>
      </c>
      <c r="D811" t="s">
        <v>9</v>
      </c>
      <c r="G811" s="27"/>
    </row>
    <row r="812" spans="1:7">
      <c r="A812">
        <v>1218</v>
      </c>
      <c r="B812" t="s">
        <v>1532</v>
      </c>
      <c r="C812" t="s">
        <v>688</v>
      </c>
      <c r="D812" t="s">
        <v>9</v>
      </c>
      <c r="G812" s="27"/>
    </row>
    <row r="813" spans="1:7">
      <c r="A813">
        <v>1803</v>
      </c>
      <c r="B813" t="s">
        <v>1874</v>
      </c>
      <c r="C813" t="s">
        <v>688</v>
      </c>
      <c r="D813" t="s">
        <v>9</v>
      </c>
      <c r="G813" s="27"/>
    </row>
    <row r="814" spans="1:7">
      <c r="A814">
        <v>1804</v>
      </c>
      <c r="B814" t="s">
        <v>894</v>
      </c>
      <c r="C814" t="s">
        <v>688</v>
      </c>
      <c r="D814" t="s">
        <v>9</v>
      </c>
      <c r="G814" s="27"/>
    </row>
    <row r="815" spans="1:7">
      <c r="A815">
        <v>1802</v>
      </c>
      <c r="B815" t="s">
        <v>893</v>
      </c>
      <c r="C815" t="s">
        <v>688</v>
      </c>
      <c r="D815" t="s">
        <v>9</v>
      </c>
      <c r="G815" s="27"/>
    </row>
    <row r="816" spans="1:7">
      <c r="A816">
        <v>1806</v>
      </c>
      <c r="B816" t="s">
        <v>1876</v>
      </c>
      <c r="C816" t="s">
        <v>688</v>
      </c>
      <c r="D816" t="s">
        <v>9</v>
      </c>
      <c r="G816" s="27"/>
    </row>
    <row r="817" spans="1:7">
      <c r="A817">
        <v>1805</v>
      </c>
      <c r="B817" t="s">
        <v>1875</v>
      </c>
      <c r="C817" t="s">
        <v>688</v>
      </c>
      <c r="D817" t="s">
        <v>17</v>
      </c>
      <c r="G817" s="27"/>
    </row>
    <row r="818" spans="1:7">
      <c r="A818">
        <v>1808</v>
      </c>
      <c r="B818" t="s">
        <v>1878</v>
      </c>
      <c r="C818" t="s">
        <v>688</v>
      </c>
      <c r="D818" t="s">
        <v>9</v>
      </c>
      <c r="G818" s="27"/>
    </row>
    <row r="819" spans="1:7">
      <c r="A819">
        <v>1258</v>
      </c>
      <c r="B819" t="s">
        <v>920</v>
      </c>
      <c r="C819" t="s">
        <v>688</v>
      </c>
      <c r="D819" t="s">
        <v>19</v>
      </c>
      <c r="G819" s="27"/>
    </row>
    <row r="820" spans="1:7">
      <c r="A820">
        <v>1807</v>
      </c>
      <c r="B820" t="s">
        <v>1877</v>
      </c>
      <c r="C820" t="s">
        <v>688</v>
      </c>
      <c r="D820" t="s">
        <v>17</v>
      </c>
      <c r="G820" s="27"/>
    </row>
    <row r="821" spans="1:7">
      <c r="A821">
        <v>1219</v>
      </c>
      <c r="B821" t="s">
        <v>1533</v>
      </c>
      <c r="C821" t="s">
        <v>688</v>
      </c>
      <c r="D821" t="s">
        <v>9</v>
      </c>
      <c r="G821" s="27"/>
    </row>
    <row r="822" spans="1:7">
      <c r="A822">
        <v>1810</v>
      </c>
      <c r="B822" t="s">
        <v>1881</v>
      </c>
      <c r="C822" t="s">
        <v>688</v>
      </c>
      <c r="D822" t="s">
        <v>17</v>
      </c>
      <c r="G822" s="27"/>
    </row>
    <row r="823" spans="1:7">
      <c r="A823">
        <v>1320</v>
      </c>
      <c r="B823" t="s">
        <v>687</v>
      </c>
      <c r="C823" t="s">
        <v>688</v>
      </c>
      <c r="D823" t="s">
        <v>9</v>
      </c>
      <c r="G823" s="27"/>
    </row>
    <row r="824" spans="1:7">
      <c r="A824">
        <v>1319</v>
      </c>
      <c r="B824" t="s">
        <v>1585</v>
      </c>
      <c r="C824" t="s">
        <v>688</v>
      </c>
      <c r="D824" t="s">
        <v>9</v>
      </c>
      <c r="G824" s="27"/>
    </row>
    <row r="825" spans="1:7">
      <c r="A825">
        <v>739</v>
      </c>
      <c r="B825" t="s">
        <v>2245</v>
      </c>
      <c r="C825" t="s">
        <v>480</v>
      </c>
      <c r="D825" t="s">
        <v>9</v>
      </c>
      <c r="G825" s="27"/>
    </row>
    <row r="826" spans="1:7">
      <c r="A826">
        <v>743</v>
      </c>
      <c r="B826" t="s">
        <v>2286</v>
      </c>
      <c r="C826" t="s">
        <v>480</v>
      </c>
      <c r="D826" t="s">
        <v>9</v>
      </c>
      <c r="G826" s="27"/>
    </row>
    <row r="827" spans="1:7">
      <c r="A827">
        <v>740</v>
      </c>
      <c r="B827" t="s">
        <v>479</v>
      </c>
      <c r="C827" t="s">
        <v>480</v>
      </c>
      <c r="D827" t="s">
        <v>9</v>
      </c>
      <c r="G827" s="27"/>
    </row>
    <row r="828" spans="1:7">
      <c r="A828">
        <v>741</v>
      </c>
      <c r="B828" t="s">
        <v>977</v>
      </c>
      <c r="C828" t="s">
        <v>480</v>
      </c>
      <c r="D828" t="s">
        <v>9</v>
      </c>
      <c r="G828" s="27"/>
    </row>
    <row r="829" spans="1:7">
      <c r="A829">
        <v>742</v>
      </c>
      <c r="B829" t="s">
        <v>1026</v>
      </c>
      <c r="C829" t="s">
        <v>480</v>
      </c>
      <c r="D829" t="s">
        <v>9</v>
      </c>
      <c r="G829" s="27"/>
    </row>
    <row r="830" spans="1:7">
      <c r="A830">
        <v>104</v>
      </c>
      <c r="B830" t="s">
        <v>1975</v>
      </c>
      <c r="C830" t="s">
        <v>36</v>
      </c>
      <c r="D830" t="s">
        <v>9</v>
      </c>
      <c r="G830" s="27"/>
    </row>
    <row r="831" spans="1:7">
      <c r="A831">
        <v>103</v>
      </c>
      <c r="B831" t="s">
        <v>35</v>
      </c>
      <c r="C831" t="s">
        <v>36</v>
      </c>
      <c r="D831" t="s">
        <v>9</v>
      </c>
      <c r="G831" s="27"/>
    </row>
    <row r="832" spans="1:7">
      <c r="A832">
        <v>105</v>
      </c>
      <c r="B832" t="s">
        <v>2298</v>
      </c>
      <c r="C832" t="s">
        <v>36</v>
      </c>
      <c r="D832" t="s">
        <v>17</v>
      </c>
      <c r="G832" s="27"/>
    </row>
    <row r="833" spans="1:7">
      <c r="A833">
        <v>108</v>
      </c>
      <c r="B833" t="s">
        <v>1908</v>
      </c>
      <c r="C833" t="s">
        <v>36</v>
      </c>
      <c r="D833" t="s">
        <v>17</v>
      </c>
      <c r="G833" s="27"/>
    </row>
    <row r="834" spans="1:7">
      <c r="A834">
        <v>107</v>
      </c>
      <c r="B834" t="s">
        <v>1976</v>
      </c>
      <c r="C834" t="s">
        <v>36</v>
      </c>
      <c r="D834" t="s">
        <v>17</v>
      </c>
      <c r="G834" s="27"/>
    </row>
    <row r="835" spans="1:7">
      <c r="A835">
        <v>744</v>
      </c>
      <c r="B835" t="s">
        <v>1025</v>
      </c>
      <c r="C835" t="s">
        <v>491</v>
      </c>
      <c r="D835" t="s">
        <v>9</v>
      </c>
      <c r="G835" s="27"/>
    </row>
    <row r="836" spans="1:7">
      <c r="A836">
        <v>745</v>
      </c>
      <c r="B836" t="s">
        <v>910</v>
      </c>
      <c r="C836" t="s">
        <v>491</v>
      </c>
      <c r="D836" t="s">
        <v>9</v>
      </c>
      <c r="G836" s="27"/>
    </row>
    <row r="837" spans="1:7">
      <c r="A837">
        <v>746</v>
      </c>
      <c r="B837" t="s">
        <v>492</v>
      </c>
      <c r="C837" t="s">
        <v>491</v>
      </c>
      <c r="D837" t="s">
        <v>17</v>
      </c>
      <c r="G837" s="27"/>
    </row>
    <row r="838" spans="1:7">
      <c r="A838">
        <v>747</v>
      </c>
      <c r="B838" t="s">
        <v>490</v>
      </c>
      <c r="C838" t="s">
        <v>491</v>
      </c>
      <c r="D838" t="s">
        <v>18</v>
      </c>
      <c r="G838" s="27"/>
    </row>
    <row r="839" spans="1:7">
      <c r="A839">
        <v>656</v>
      </c>
      <c r="B839" t="s">
        <v>365</v>
      </c>
      <c r="C839" t="s">
        <v>366</v>
      </c>
      <c r="D839" t="s">
        <v>18</v>
      </c>
      <c r="G839" s="27"/>
    </row>
    <row r="840" spans="1:7">
      <c r="A840">
        <v>748</v>
      </c>
      <c r="B840" t="s">
        <v>493</v>
      </c>
      <c r="C840" t="s">
        <v>445</v>
      </c>
      <c r="D840" t="s">
        <v>9</v>
      </c>
      <c r="G840" s="27"/>
    </row>
    <row r="841" spans="1:7">
      <c r="A841">
        <v>749</v>
      </c>
      <c r="B841" t="s">
        <v>494</v>
      </c>
      <c r="C841" t="s">
        <v>445</v>
      </c>
      <c r="D841" t="s">
        <v>9</v>
      </c>
      <c r="G841" s="27"/>
    </row>
    <row r="842" spans="1:7">
      <c r="A842">
        <v>750</v>
      </c>
      <c r="B842" t="s">
        <v>503</v>
      </c>
      <c r="C842" t="s">
        <v>445</v>
      </c>
      <c r="D842" t="s">
        <v>18</v>
      </c>
      <c r="G842" s="27"/>
    </row>
    <row r="843" spans="1:7">
      <c r="A843">
        <v>751</v>
      </c>
      <c r="B843" t="s">
        <v>498</v>
      </c>
      <c r="C843" t="s">
        <v>445</v>
      </c>
      <c r="D843" t="s">
        <v>9</v>
      </c>
      <c r="G843" s="27"/>
    </row>
    <row r="844" spans="1:7">
      <c r="A844">
        <v>752</v>
      </c>
      <c r="B844" t="s">
        <v>896</v>
      </c>
      <c r="C844" t="s">
        <v>445</v>
      </c>
      <c r="D844" t="s">
        <v>9</v>
      </c>
      <c r="G844" s="27"/>
    </row>
    <row r="845" spans="1:7">
      <c r="A845">
        <v>753</v>
      </c>
      <c r="B845" t="s">
        <v>900</v>
      </c>
      <c r="C845" t="s">
        <v>445</v>
      </c>
      <c r="D845" t="s">
        <v>9</v>
      </c>
      <c r="G845" s="27"/>
    </row>
    <row r="846" spans="1:7">
      <c r="A846">
        <v>754</v>
      </c>
      <c r="B846" t="s">
        <v>898</v>
      </c>
      <c r="C846" t="s">
        <v>445</v>
      </c>
      <c r="D846" t="s">
        <v>9</v>
      </c>
      <c r="G846" s="27"/>
    </row>
    <row r="847" spans="1:7">
      <c r="A847">
        <v>755</v>
      </c>
      <c r="B847" t="s">
        <v>512</v>
      </c>
      <c r="C847" t="s">
        <v>445</v>
      </c>
      <c r="D847" t="s">
        <v>9</v>
      </c>
      <c r="G847" s="27"/>
    </row>
    <row r="848" spans="1:7">
      <c r="A848">
        <v>756</v>
      </c>
      <c r="B848" t="s">
        <v>928</v>
      </c>
      <c r="C848" t="s">
        <v>445</v>
      </c>
      <c r="D848" t="s">
        <v>18</v>
      </c>
      <c r="G848" s="27"/>
    </row>
    <row r="849" spans="1:7">
      <c r="A849">
        <v>757</v>
      </c>
      <c r="B849" t="s">
        <v>444</v>
      </c>
      <c r="C849" t="s">
        <v>445</v>
      </c>
      <c r="D849" t="s">
        <v>19</v>
      </c>
      <c r="G849" s="27"/>
    </row>
    <row r="850" spans="1:7">
      <c r="A850">
        <v>758</v>
      </c>
      <c r="B850" t="s">
        <v>902</v>
      </c>
      <c r="C850" t="s">
        <v>445</v>
      </c>
      <c r="D850" t="s">
        <v>9</v>
      </c>
      <c r="G850" s="27"/>
    </row>
    <row r="851" spans="1:7">
      <c r="A851">
        <v>759</v>
      </c>
      <c r="B851" t="s">
        <v>880</v>
      </c>
      <c r="C851" t="s">
        <v>445</v>
      </c>
      <c r="D851" t="s">
        <v>9</v>
      </c>
      <c r="G851" s="27"/>
    </row>
    <row r="852" spans="1:7">
      <c r="A852">
        <v>760</v>
      </c>
      <c r="B852" t="s">
        <v>903</v>
      </c>
      <c r="C852" t="s">
        <v>445</v>
      </c>
      <c r="D852" t="s">
        <v>9</v>
      </c>
      <c r="G852" s="27"/>
    </row>
    <row r="853" spans="1:7">
      <c r="A853">
        <v>765</v>
      </c>
      <c r="B853" t="s">
        <v>534</v>
      </c>
      <c r="C853" t="s">
        <v>445</v>
      </c>
      <c r="D853" t="s">
        <v>18</v>
      </c>
      <c r="G853" s="27"/>
    </row>
    <row r="854" spans="1:7">
      <c r="A854">
        <v>761</v>
      </c>
      <c r="B854" t="s">
        <v>519</v>
      </c>
      <c r="C854" t="s">
        <v>445</v>
      </c>
      <c r="D854" t="s">
        <v>9</v>
      </c>
      <c r="G854" s="27"/>
    </row>
    <row r="855" spans="1:7">
      <c r="A855">
        <v>762</v>
      </c>
      <c r="B855" t="s">
        <v>904</v>
      </c>
      <c r="C855" t="s">
        <v>445</v>
      </c>
      <c r="D855" t="s">
        <v>9</v>
      </c>
      <c r="G855" s="27"/>
    </row>
    <row r="856" spans="1:7">
      <c r="A856">
        <v>763</v>
      </c>
      <c r="B856" t="s">
        <v>510</v>
      </c>
      <c r="C856" t="s">
        <v>445</v>
      </c>
      <c r="D856" t="s">
        <v>9</v>
      </c>
      <c r="G856" s="27"/>
    </row>
    <row r="857" spans="1:7">
      <c r="A857">
        <v>764</v>
      </c>
      <c r="B857" t="s">
        <v>509</v>
      </c>
      <c r="C857" t="s">
        <v>445</v>
      </c>
      <c r="D857" t="s">
        <v>9</v>
      </c>
      <c r="G857" s="27"/>
    </row>
    <row r="858" spans="1:7">
      <c r="A858">
        <v>766</v>
      </c>
      <c r="B858" t="s">
        <v>523</v>
      </c>
      <c r="C858" t="s">
        <v>445</v>
      </c>
      <c r="D858" t="s">
        <v>9</v>
      </c>
      <c r="G858" s="27"/>
    </row>
    <row r="859" spans="1:7">
      <c r="A859">
        <v>767</v>
      </c>
      <c r="B859" t="s">
        <v>527</v>
      </c>
      <c r="C859" t="s">
        <v>445</v>
      </c>
      <c r="D859" t="s">
        <v>9</v>
      </c>
      <c r="G859" s="27"/>
    </row>
    <row r="860" spans="1:7">
      <c r="A860">
        <v>768</v>
      </c>
      <c r="B860" t="s">
        <v>532</v>
      </c>
      <c r="C860" t="s">
        <v>445</v>
      </c>
      <c r="D860" t="s">
        <v>9</v>
      </c>
      <c r="G860" s="27"/>
    </row>
    <row r="861" spans="1:7">
      <c r="A861">
        <v>769</v>
      </c>
      <c r="B861" t="s">
        <v>535</v>
      </c>
      <c r="C861" t="s">
        <v>445</v>
      </c>
      <c r="D861" t="s">
        <v>9</v>
      </c>
      <c r="G861" s="27"/>
    </row>
    <row r="862" spans="1:7">
      <c r="A862">
        <v>770</v>
      </c>
      <c r="B862" t="s">
        <v>905</v>
      </c>
      <c r="C862" t="s">
        <v>445</v>
      </c>
      <c r="D862" t="s">
        <v>9</v>
      </c>
      <c r="G862" s="27"/>
    </row>
    <row r="863" spans="1:7">
      <c r="A863">
        <v>771</v>
      </c>
      <c r="B863" t="s">
        <v>536</v>
      </c>
      <c r="C863" t="s">
        <v>445</v>
      </c>
      <c r="D863" t="s">
        <v>9</v>
      </c>
      <c r="G863" s="27"/>
    </row>
    <row r="864" spans="1:7">
      <c r="A864">
        <v>772</v>
      </c>
      <c r="B864" t="s">
        <v>537</v>
      </c>
      <c r="C864" t="s">
        <v>445</v>
      </c>
      <c r="D864" t="s">
        <v>9</v>
      </c>
      <c r="G864" s="27"/>
    </row>
    <row r="865" spans="1:7">
      <c r="A865">
        <v>773</v>
      </c>
      <c r="B865" t="s">
        <v>797</v>
      </c>
      <c r="C865" t="s">
        <v>445</v>
      </c>
      <c r="D865" t="s">
        <v>9</v>
      </c>
      <c r="G865" s="27"/>
    </row>
    <row r="866" spans="1:7">
      <c r="A866">
        <v>775</v>
      </c>
      <c r="B866" t="s">
        <v>542</v>
      </c>
      <c r="C866" t="s">
        <v>464</v>
      </c>
      <c r="D866" t="s">
        <v>9</v>
      </c>
      <c r="G866" s="27"/>
    </row>
    <row r="867" spans="1:7">
      <c r="A867">
        <v>776</v>
      </c>
      <c r="B867" t="s">
        <v>647</v>
      </c>
      <c r="C867" t="s">
        <v>464</v>
      </c>
      <c r="D867" t="s">
        <v>18</v>
      </c>
      <c r="G867" s="27"/>
    </row>
    <row r="868" spans="1:7">
      <c r="A868">
        <v>774</v>
      </c>
      <c r="B868" t="s">
        <v>2278</v>
      </c>
      <c r="C868" t="s">
        <v>464</v>
      </c>
      <c r="D868" t="s">
        <v>17</v>
      </c>
      <c r="G868" s="27"/>
    </row>
    <row r="869" spans="1:7">
      <c r="A869">
        <v>2680</v>
      </c>
      <c r="B869" t="s">
        <v>3120</v>
      </c>
      <c r="C869" t="s">
        <v>464</v>
      </c>
      <c r="D869" t="s">
        <v>17</v>
      </c>
      <c r="G869" s="27"/>
    </row>
    <row r="870" spans="1:7">
      <c r="A870">
        <v>778</v>
      </c>
      <c r="B870" t="s">
        <v>3119</v>
      </c>
      <c r="C870" t="s">
        <v>464</v>
      </c>
      <c r="D870" t="s">
        <v>17</v>
      </c>
      <c r="G870" s="27"/>
    </row>
    <row r="871" spans="1:7">
      <c r="A871">
        <v>780</v>
      </c>
      <c r="B871" t="s">
        <v>546</v>
      </c>
      <c r="C871" t="s">
        <v>464</v>
      </c>
      <c r="D871" t="s">
        <v>17</v>
      </c>
      <c r="G871" s="27"/>
    </row>
    <row r="872" spans="1:7">
      <c r="A872">
        <v>781</v>
      </c>
      <c r="B872" t="s">
        <v>543</v>
      </c>
      <c r="C872" t="s">
        <v>544</v>
      </c>
      <c r="D872" t="s">
        <v>9</v>
      </c>
      <c r="G872" s="27"/>
    </row>
    <row r="873" spans="1:7">
      <c r="A873">
        <v>2690</v>
      </c>
      <c r="B873" t="s">
        <v>3215</v>
      </c>
      <c r="C873" t="s">
        <v>163</v>
      </c>
      <c r="D873" t="s">
        <v>9</v>
      </c>
      <c r="G873" s="27"/>
    </row>
    <row r="874" spans="1:7">
      <c r="A874">
        <v>2660</v>
      </c>
      <c r="B874" t="s">
        <v>161</v>
      </c>
      <c r="C874" t="s">
        <v>163</v>
      </c>
      <c r="D874" t="s">
        <v>9</v>
      </c>
      <c r="G874" s="27"/>
    </row>
    <row r="875" spans="1:7">
      <c r="A875">
        <v>2688</v>
      </c>
      <c r="B875" t="s">
        <v>161</v>
      </c>
      <c r="C875" t="s">
        <v>163</v>
      </c>
      <c r="D875" t="s">
        <v>9</v>
      </c>
      <c r="G875" s="27"/>
    </row>
    <row r="876" spans="1:7">
      <c r="A876">
        <v>2691</v>
      </c>
      <c r="B876" t="s">
        <v>3216</v>
      </c>
      <c r="C876" t="s">
        <v>163</v>
      </c>
      <c r="D876" t="s">
        <v>9</v>
      </c>
      <c r="G876" s="27"/>
    </row>
    <row r="877" spans="1:7">
      <c r="A877">
        <v>2692</v>
      </c>
      <c r="B877" t="s">
        <v>3217</v>
      </c>
      <c r="C877" t="s">
        <v>163</v>
      </c>
      <c r="D877" t="s">
        <v>9</v>
      </c>
      <c r="G877" s="27"/>
    </row>
    <row r="878" spans="1:7">
      <c r="A878">
        <v>945</v>
      </c>
      <c r="B878" t="s">
        <v>2088</v>
      </c>
      <c r="C878" t="s">
        <v>163</v>
      </c>
      <c r="D878" t="s">
        <v>9</v>
      </c>
      <c r="G878" s="27"/>
    </row>
    <row r="879" spans="1:7">
      <c r="A879">
        <v>944</v>
      </c>
      <c r="B879" t="s">
        <v>189</v>
      </c>
      <c r="C879" t="s">
        <v>163</v>
      </c>
      <c r="D879" t="s">
        <v>18</v>
      </c>
      <c r="G879" s="27"/>
    </row>
    <row r="880" spans="1:7">
      <c r="A880">
        <v>2686</v>
      </c>
      <c r="B880" t="s">
        <v>3212</v>
      </c>
      <c r="C880" t="s">
        <v>163</v>
      </c>
      <c r="D880" t="s">
        <v>9</v>
      </c>
      <c r="G880" s="27"/>
    </row>
    <row r="881" spans="1:7">
      <c r="A881">
        <v>2695</v>
      </c>
      <c r="B881" t="s">
        <v>3221</v>
      </c>
      <c r="C881" t="s">
        <v>163</v>
      </c>
      <c r="D881" t="s">
        <v>9</v>
      </c>
      <c r="G881" s="27"/>
    </row>
    <row r="882" spans="1:7">
      <c r="A882">
        <v>2693</v>
      </c>
      <c r="B882" t="s">
        <v>3218</v>
      </c>
      <c r="C882" t="s">
        <v>163</v>
      </c>
      <c r="D882" t="s">
        <v>9</v>
      </c>
      <c r="G882" s="27"/>
    </row>
    <row r="883" spans="1:7">
      <c r="A883">
        <v>2689</v>
      </c>
      <c r="B883" t="s">
        <v>3214</v>
      </c>
      <c r="C883" t="s">
        <v>163</v>
      </c>
      <c r="D883" t="s">
        <v>9</v>
      </c>
      <c r="G883" s="27"/>
    </row>
    <row r="884" spans="1:7">
      <c r="A884">
        <v>2687</v>
      </c>
      <c r="B884" t="s">
        <v>3213</v>
      </c>
      <c r="C884" t="s">
        <v>163</v>
      </c>
      <c r="D884" t="s">
        <v>9</v>
      </c>
      <c r="G884" s="27"/>
    </row>
    <row r="885" spans="1:7">
      <c r="A885">
        <v>1972</v>
      </c>
      <c r="B885" t="s">
        <v>1983</v>
      </c>
      <c r="C885" t="s">
        <v>891</v>
      </c>
      <c r="D885" t="s">
        <v>17</v>
      </c>
      <c r="G885" s="27"/>
    </row>
    <row r="886" spans="1:7">
      <c r="A886">
        <v>302</v>
      </c>
      <c r="B886" t="s">
        <v>1990</v>
      </c>
      <c r="C886" t="s">
        <v>891</v>
      </c>
      <c r="D886" t="s">
        <v>17</v>
      </c>
      <c r="G886" s="27"/>
    </row>
    <row r="887" spans="1:7">
      <c r="A887">
        <v>1973</v>
      </c>
      <c r="B887" t="s">
        <v>1989</v>
      </c>
      <c r="C887" t="s">
        <v>891</v>
      </c>
      <c r="D887" t="s">
        <v>17</v>
      </c>
      <c r="G887" s="27"/>
    </row>
    <row r="888" spans="1:7">
      <c r="A888">
        <v>1974</v>
      </c>
      <c r="B888" t="s">
        <v>1982</v>
      </c>
      <c r="C888" t="s">
        <v>891</v>
      </c>
      <c r="D888" t="s">
        <v>17</v>
      </c>
      <c r="G888" s="27"/>
    </row>
    <row r="889" spans="1:7">
      <c r="A889">
        <v>1975</v>
      </c>
      <c r="B889" t="s">
        <v>1991</v>
      </c>
      <c r="C889" t="s">
        <v>891</v>
      </c>
      <c r="D889" t="s">
        <v>9</v>
      </c>
      <c r="G889" s="27"/>
    </row>
    <row r="890" spans="1:7">
      <c r="A890">
        <v>299</v>
      </c>
      <c r="B890" t="s">
        <v>968</v>
      </c>
      <c r="C890" t="s">
        <v>891</v>
      </c>
      <c r="D890" t="s">
        <v>9</v>
      </c>
      <c r="G890" s="27"/>
    </row>
    <row r="891" spans="1:7">
      <c r="A891">
        <v>289</v>
      </c>
      <c r="B891" t="s">
        <v>899</v>
      </c>
      <c r="C891" t="s">
        <v>891</v>
      </c>
      <c r="D891" t="s">
        <v>9</v>
      </c>
      <c r="G891" s="27"/>
    </row>
    <row r="892" spans="1:7">
      <c r="A892">
        <v>301</v>
      </c>
      <c r="B892" t="s">
        <v>897</v>
      </c>
      <c r="C892" t="s">
        <v>891</v>
      </c>
      <c r="D892" t="s">
        <v>9</v>
      </c>
      <c r="G892" s="27"/>
    </row>
    <row r="893" spans="1:7">
      <c r="A893">
        <v>287</v>
      </c>
      <c r="B893" t="s">
        <v>890</v>
      </c>
      <c r="C893" t="s">
        <v>891</v>
      </c>
      <c r="D893" t="s">
        <v>9</v>
      </c>
      <c r="G893" s="27"/>
    </row>
    <row r="894" spans="1:7">
      <c r="A894">
        <v>288</v>
      </c>
      <c r="B894" t="s">
        <v>867</v>
      </c>
      <c r="C894" t="s">
        <v>868</v>
      </c>
      <c r="D894" t="s">
        <v>9</v>
      </c>
      <c r="G894" s="27"/>
    </row>
    <row r="895" spans="1:7">
      <c r="A895">
        <v>1562</v>
      </c>
      <c r="B895" t="s">
        <v>1757</v>
      </c>
      <c r="C895" t="s">
        <v>1165</v>
      </c>
      <c r="D895" t="s">
        <v>18</v>
      </c>
      <c r="G895" s="27"/>
    </row>
    <row r="896" spans="1:7">
      <c r="A896">
        <v>1652</v>
      </c>
      <c r="B896" t="s">
        <v>1164</v>
      </c>
      <c r="C896" t="s">
        <v>1165</v>
      </c>
      <c r="D896" t="s">
        <v>9</v>
      </c>
      <c r="G896" s="27"/>
    </row>
    <row r="897" spans="1:7">
      <c r="A897">
        <v>2137</v>
      </c>
      <c r="B897" t="s">
        <v>2032</v>
      </c>
      <c r="C897" t="s">
        <v>2033</v>
      </c>
      <c r="D897" t="s">
        <v>18</v>
      </c>
      <c r="G897" s="27"/>
    </row>
    <row r="898" spans="1:7">
      <c r="A898">
        <v>576</v>
      </c>
      <c r="B898" t="s">
        <v>230</v>
      </c>
      <c r="C898" t="s">
        <v>96</v>
      </c>
      <c r="D898" t="s">
        <v>19</v>
      </c>
      <c r="G898" s="27"/>
    </row>
    <row r="899" spans="1:7">
      <c r="A899">
        <v>575</v>
      </c>
      <c r="B899" t="s">
        <v>234</v>
      </c>
      <c r="C899" t="s">
        <v>96</v>
      </c>
      <c r="D899" t="s">
        <v>9</v>
      </c>
      <c r="G899" s="27"/>
    </row>
    <row r="900" spans="1:7">
      <c r="A900">
        <v>606</v>
      </c>
      <c r="B900" t="s">
        <v>753</v>
      </c>
      <c r="C900" t="s">
        <v>96</v>
      </c>
      <c r="D900" t="s">
        <v>9</v>
      </c>
      <c r="G900" s="27"/>
    </row>
    <row r="901" spans="1:7">
      <c r="A901">
        <v>574</v>
      </c>
      <c r="B901" t="s">
        <v>95</v>
      </c>
      <c r="C901" t="s">
        <v>96</v>
      </c>
      <c r="D901" t="s">
        <v>9</v>
      </c>
      <c r="G901" s="27"/>
    </row>
    <row r="902" spans="1:7">
      <c r="A902">
        <v>624</v>
      </c>
      <c r="B902" t="s">
        <v>308</v>
      </c>
      <c r="C902" t="s">
        <v>309</v>
      </c>
      <c r="D902" t="s">
        <v>9</v>
      </c>
      <c r="G902" s="27"/>
    </row>
    <row r="903" spans="1:7">
      <c r="A903">
        <v>782</v>
      </c>
      <c r="B903" t="s">
        <v>538</v>
      </c>
      <c r="C903" t="s">
        <v>539</v>
      </c>
      <c r="D903" t="s">
        <v>9</v>
      </c>
      <c r="G903" s="27"/>
    </row>
    <row r="904" spans="1:7">
      <c r="A904">
        <v>783</v>
      </c>
      <c r="B904" t="s">
        <v>758</v>
      </c>
      <c r="C904" t="s">
        <v>539</v>
      </c>
      <c r="D904" t="s">
        <v>9</v>
      </c>
      <c r="G904" s="27"/>
    </row>
    <row r="905" spans="1:7">
      <c r="A905">
        <v>1220</v>
      </c>
      <c r="B905" t="s">
        <v>936</v>
      </c>
      <c r="C905" t="s">
        <v>848</v>
      </c>
      <c r="D905" t="s">
        <v>17</v>
      </c>
      <c r="G905" s="27"/>
    </row>
    <row r="906" spans="1:7">
      <c r="A906">
        <v>1221</v>
      </c>
      <c r="B906" t="s">
        <v>847</v>
      </c>
      <c r="C906" t="s">
        <v>848</v>
      </c>
      <c r="D906" t="s">
        <v>17</v>
      </c>
      <c r="G906" s="27"/>
    </row>
    <row r="907" spans="1:7">
      <c r="A907">
        <v>1259</v>
      </c>
      <c r="B907" t="s">
        <v>2100</v>
      </c>
      <c r="C907" t="s">
        <v>848</v>
      </c>
      <c r="D907" t="s">
        <v>9</v>
      </c>
      <c r="G907" s="27"/>
    </row>
    <row r="908" spans="1:7">
      <c r="A908">
        <v>1222</v>
      </c>
      <c r="B908" t="s">
        <v>1536</v>
      </c>
      <c r="C908" t="s">
        <v>848</v>
      </c>
      <c r="D908" t="s">
        <v>17</v>
      </c>
      <c r="G908" s="27"/>
    </row>
    <row r="909" spans="1:7">
      <c r="A909">
        <v>567</v>
      </c>
      <c r="B909" t="s">
        <v>3319</v>
      </c>
      <c r="C909" t="s">
        <v>65</v>
      </c>
      <c r="D909" t="s">
        <v>9</v>
      </c>
      <c r="G909" s="27"/>
    </row>
    <row r="910" spans="1:7">
      <c r="A910">
        <v>621</v>
      </c>
      <c r="B910" t="s">
        <v>63</v>
      </c>
      <c r="C910" t="s">
        <v>65</v>
      </c>
      <c r="D910" t="s">
        <v>9</v>
      </c>
      <c r="G910" s="27"/>
    </row>
    <row r="911" spans="1:7">
      <c r="A911">
        <v>1103</v>
      </c>
      <c r="B911" t="s">
        <v>1337</v>
      </c>
      <c r="C911" t="s">
        <v>411</v>
      </c>
      <c r="D911" t="s">
        <v>9</v>
      </c>
      <c r="G911" s="27"/>
    </row>
    <row r="912" spans="1:7">
      <c r="A912">
        <v>1104</v>
      </c>
      <c r="B912" t="s">
        <v>1338</v>
      </c>
      <c r="C912" t="s">
        <v>411</v>
      </c>
      <c r="D912" t="s">
        <v>18</v>
      </c>
      <c r="G912" s="27"/>
    </row>
    <row r="913" spans="1:7">
      <c r="A913">
        <v>1105</v>
      </c>
      <c r="B913" t="s">
        <v>1351</v>
      </c>
      <c r="C913" t="s">
        <v>411</v>
      </c>
      <c r="D913" t="s">
        <v>9</v>
      </c>
      <c r="G913" s="27"/>
    </row>
    <row r="914" spans="1:7">
      <c r="A914">
        <v>1102</v>
      </c>
      <c r="B914" t="s">
        <v>1345</v>
      </c>
      <c r="C914" t="s">
        <v>411</v>
      </c>
      <c r="D914" t="s">
        <v>9</v>
      </c>
      <c r="G914" s="27"/>
    </row>
    <row r="915" spans="1:7">
      <c r="A915">
        <v>2659</v>
      </c>
      <c r="B915" t="s">
        <v>410</v>
      </c>
      <c r="C915" t="s">
        <v>411</v>
      </c>
      <c r="D915" t="s">
        <v>17</v>
      </c>
      <c r="G915" s="27"/>
    </row>
    <row r="916" spans="1:7">
      <c r="A916">
        <v>784</v>
      </c>
      <c r="B916" t="s">
        <v>787</v>
      </c>
      <c r="C916" t="s">
        <v>548</v>
      </c>
      <c r="D916" t="s">
        <v>9</v>
      </c>
      <c r="G916" s="27"/>
    </row>
    <row r="917" spans="1:7">
      <c r="A917">
        <v>785</v>
      </c>
      <c r="B917" t="s">
        <v>547</v>
      </c>
      <c r="C917" t="s">
        <v>548</v>
      </c>
      <c r="D917" t="s">
        <v>9</v>
      </c>
      <c r="G917" s="27"/>
    </row>
    <row r="918" spans="1:7">
      <c r="A918">
        <v>786</v>
      </c>
      <c r="B918" t="s">
        <v>906</v>
      </c>
      <c r="C918" t="s">
        <v>548</v>
      </c>
      <c r="D918" t="s">
        <v>9</v>
      </c>
      <c r="G918" s="27"/>
    </row>
    <row r="919" spans="1:7">
      <c r="A919">
        <v>787</v>
      </c>
      <c r="B919" t="s">
        <v>562</v>
      </c>
      <c r="C919" t="s">
        <v>548</v>
      </c>
      <c r="D919" t="s">
        <v>9</v>
      </c>
      <c r="G919" s="27"/>
    </row>
    <row r="920" spans="1:7">
      <c r="A920">
        <v>788</v>
      </c>
      <c r="B920" t="s">
        <v>553</v>
      </c>
      <c r="C920" t="s">
        <v>548</v>
      </c>
      <c r="D920" t="s">
        <v>9</v>
      </c>
      <c r="G920" s="27"/>
    </row>
    <row r="921" spans="1:7">
      <c r="A921">
        <v>821</v>
      </c>
      <c r="B921" t="s">
        <v>915</v>
      </c>
      <c r="C921" t="s">
        <v>916</v>
      </c>
      <c r="D921" t="s">
        <v>9</v>
      </c>
      <c r="G921" s="27"/>
    </row>
    <row r="922" spans="1:7">
      <c r="A922">
        <v>1456</v>
      </c>
      <c r="B922" t="s">
        <v>1678</v>
      </c>
      <c r="C922" t="s">
        <v>737</v>
      </c>
      <c r="D922" t="s">
        <v>9</v>
      </c>
      <c r="G922" s="27"/>
    </row>
    <row r="923" spans="1:7">
      <c r="A923">
        <v>1455</v>
      </c>
      <c r="B923" t="s">
        <v>1677</v>
      </c>
      <c r="C923" t="s">
        <v>737</v>
      </c>
      <c r="D923" t="s">
        <v>17</v>
      </c>
      <c r="G923" s="27"/>
    </row>
    <row r="924" spans="1:7">
      <c r="A924">
        <v>1457</v>
      </c>
      <c r="B924" t="s">
        <v>1679</v>
      </c>
      <c r="C924" t="s">
        <v>737</v>
      </c>
      <c r="D924" t="s">
        <v>9</v>
      </c>
      <c r="G924" s="27"/>
    </row>
    <row r="925" spans="1:7">
      <c r="A925">
        <v>1464</v>
      </c>
      <c r="B925" t="s">
        <v>3121</v>
      </c>
      <c r="C925" t="s">
        <v>737</v>
      </c>
      <c r="D925" t="s">
        <v>17</v>
      </c>
      <c r="G925" s="27"/>
    </row>
    <row r="926" spans="1:7">
      <c r="A926">
        <v>1458</v>
      </c>
      <c r="B926" t="s">
        <v>1682</v>
      </c>
      <c r="C926" t="s">
        <v>737</v>
      </c>
      <c r="D926" t="s">
        <v>9</v>
      </c>
      <c r="G926" s="27"/>
    </row>
    <row r="927" spans="1:7">
      <c r="A927">
        <v>1512</v>
      </c>
      <c r="B927" t="s">
        <v>3122</v>
      </c>
      <c r="C927" t="s">
        <v>737</v>
      </c>
      <c r="D927" t="s">
        <v>17</v>
      </c>
      <c r="G927" s="27"/>
    </row>
    <row r="928" spans="1:7">
      <c r="A928">
        <v>1459</v>
      </c>
      <c r="B928" t="s">
        <v>1683</v>
      </c>
      <c r="C928" t="s">
        <v>737</v>
      </c>
      <c r="D928" t="s">
        <v>9</v>
      </c>
      <c r="G928" s="27"/>
    </row>
    <row r="929" spans="1:7">
      <c r="A929">
        <v>1460</v>
      </c>
      <c r="B929" t="s">
        <v>918</v>
      </c>
      <c r="C929" t="s">
        <v>737</v>
      </c>
      <c r="D929" t="s">
        <v>9</v>
      </c>
      <c r="G929" s="27"/>
    </row>
    <row r="930" spans="1:7">
      <c r="A930">
        <v>1463</v>
      </c>
      <c r="B930" t="s">
        <v>1686</v>
      </c>
      <c r="C930" t="s">
        <v>737</v>
      </c>
      <c r="D930" t="s">
        <v>17</v>
      </c>
      <c r="G930" s="27"/>
    </row>
    <row r="931" spans="1:7">
      <c r="A931">
        <v>1461</v>
      </c>
      <c r="B931" t="s">
        <v>736</v>
      </c>
      <c r="C931" t="s">
        <v>737</v>
      </c>
      <c r="D931" t="s">
        <v>9</v>
      </c>
      <c r="G931" s="27"/>
    </row>
    <row r="932" spans="1:7">
      <c r="A932">
        <v>1462</v>
      </c>
      <c r="B932" t="s">
        <v>919</v>
      </c>
      <c r="C932" t="s">
        <v>737</v>
      </c>
      <c r="D932" t="s">
        <v>9</v>
      </c>
      <c r="G932" s="27"/>
    </row>
    <row r="933" spans="1:7">
      <c r="A933">
        <v>1666</v>
      </c>
      <c r="B933" t="s">
        <v>1809</v>
      </c>
      <c r="C933" t="s">
        <v>1810</v>
      </c>
      <c r="D933" t="s">
        <v>17</v>
      </c>
      <c r="G933" s="27"/>
    </row>
    <row r="934" spans="1:7">
      <c r="A934">
        <v>1771</v>
      </c>
      <c r="B934" t="s">
        <v>1841</v>
      </c>
      <c r="C934" t="s">
        <v>1810</v>
      </c>
      <c r="D934" t="s">
        <v>9</v>
      </c>
      <c r="G934" s="27"/>
    </row>
    <row r="935" spans="1:7">
      <c r="A935">
        <v>1554</v>
      </c>
      <c r="B935" t="s">
        <v>1753</v>
      </c>
      <c r="C935" t="s">
        <v>956</v>
      </c>
      <c r="D935" t="s">
        <v>19</v>
      </c>
      <c r="G935" s="27"/>
    </row>
    <row r="936" spans="1:7">
      <c r="A936">
        <v>1574</v>
      </c>
      <c r="B936" t="s">
        <v>1763</v>
      </c>
      <c r="C936" t="s">
        <v>956</v>
      </c>
      <c r="D936" t="s">
        <v>9</v>
      </c>
      <c r="G936" s="27"/>
    </row>
    <row r="937" spans="1:7">
      <c r="A937">
        <v>1649</v>
      </c>
      <c r="B937" t="s">
        <v>955</v>
      </c>
      <c r="C937" t="s">
        <v>956</v>
      </c>
      <c r="D937" t="s">
        <v>9</v>
      </c>
      <c r="G937" s="27"/>
    </row>
    <row r="938" spans="1:7">
      <c r="A938">
        <v>789</v>
      </c>
      <c r="B938" t="s">
        <v>992</v>
      </c>
      <c r="C938" t="s">
        <v>561</v>
      </c>
      <c r="D938" t="s">
        <v>9</v>
      </c>
      <c r="G938" s="27"/>
    </row>
    <row r="939" spans="1:7">
      <c r="A939">
        <v>790</v>
      </c>
      <c r="B939" t="s">
        <v>563</v>
      </c>
      <c r="C939" t="s">
        <v>561</v>
      </c>
      <c r="D939" t="s">
        <v>9</v>
      </c>
      <c r="G939" s="27"/>
    </row>
    <row r="940" spans="1:7">
      <c r="A940">
        <v>791</v>
      </c>
      <c r="B940" t="s">
        <v>560</v>
      </c>
      <c r="C940" t="s">
        <v>561</v>
      </c>
      <c r="D940" t="s">
        <v>17</v>
      </c>
      <c r="G940" s="27"/>
    </row>
    <row r="941" spans="1:7">
      <c r="A941">
        <v>792</v>
      </c>
      <c r="B941" t="s">
        <v>566</v>
      </c>
      <c r="C941" t="s">
        <v>561</v>
      </c>
      <c r="D941" t="s">
        <v>9</v>
      </c>
      <c r="G941" s="27"/>
    </row>
    <row r="942" spans="1:7">
      <c r="A942">
        <v>1617</v>
      </c>
      <c r="B942" t="s">
        <v>1791</v>
      </c>
      <c r="C942" t="s">
        <v>942</v>
      </c>
      <c r="D942" t="s">
        <v>9</v>
      </c>
      <c r="G942" s="27"/>
    </row>
    <row r="943" spans="1:7">
      <c r="A943">
        <v>1564</v>
      </c>
      <c r="B943" t="s">
        <v>941</v>
      </c>
      <c r="C943" t="s">
        <v>942</v>
      </c>
      <c r="D943" t="s">
        <v>9</v>
      </c>
      <c r="G943" s="27"/>
    </row>
    <row r="944" spans="1:7">
      <c r="A944">
        <v>1619</v>
      </c>
      <c r="B944" t="s">
        <v>1786</v>
      </c>
      <c r="C944" t="s">
        <v>942</v>
      </c>
      <c r="D944" t="s">
        <v>9</v>
      </c>
      <c r="G944" s="27"/>
    </row>
    <row r="945" spans="1:7">
      <c r="A945">
        <v>1683</v>
      </c>
      <c r="B945" t="s">
        <v>1184</v>
      </c>
      <c r="C945" t="s">
        <v>942</v>
      </c>
      <c r="D945" t="s">
        <v>9</v>
      </c>
      <c r="G945" s="27"/>
    </row>
    <row r="946" spans="1:7">
      <c r="A946">
        <v>958</v>
      </c>
      <c r="B946" t="s">
        <v>957</v>
      </c>
      <c r="C946" t="s">
        <v>690</v>
      </c>
      <c r="D946" t="s">
        <v>9</v>
      </c>
      <c r="G946" s="27"/>
    </row>
    <row r="947" spans="1:7">
      <c r="A947">
        <v>956</v>
      </c>
      <c r="B947" t="s">
        <v>3126</v>
      </c>
      <c r="C947" t="s">
        <v>690</v>
      </c>
      <c r="D947" t="s">
        <v>17</v>
      </c>
      <c r="G947" s="27"/>
    </row>
    <row r="948" spans="1:7">
      <c r="A948">
        <v>955</v>
      </c>
      <c r="B948" t="s">
        <v>3124</v>
      </c>
      <c r="C948" t="s">
        <v>690</v>
      </c>
      <c r="D948" t="s">
        <v>17</v>
      </c>
      <c r="G948" s="27"/>
    </row>
    <row r="949" spans="1:7">
      <c r="A949">
        <v>960</v>
      </c>
      <c r="B949" t="s">
        <v>3123</v>
      </c>
      <c r="C949" t="s">
        <v>690</v>
      </c>
      <c r="D949" t="s">
        <v>9</v>
      </c>
      <c r="G949" s="27"/>
    </row>
    <row r="950" spans="1:7">
      <c r="A950">
        <v>959</v>
      </c>
      <c r="B950" t="s">
        <v>1059</v>
      </c>
      <c r="C950" t="s">
        <v>690</v>
      </c>
      <c r="D950" t="s">
        <v>9</v>
      </c>
      <c r="G950" s="27"/>
    </row>
    <row r="951" spans="1:7">
      <c r="A951">
        <v>957</v>
      </c>
      <c r="B951" t="s">
        <v>1095</v>
      </c>
      <c r="C951" t="s">
        <v>690</v>
      </c>
      <c r="D951" t="s">
        <v>17</v>
      </c>
      <c r="G951" s="27"/>
    </row>
    <row r="952" spans="1:7">
      <c r="A952">
        <v>1014</v>
      </c>
      <c r="B952" t="s">
        <v>3125</v>
      </c>
      <c r="C952" t="s">
        <v>690</v>
      </c>
      <c r="D952" t="s">
        <v>9</v>
      </c>
      <c r="G952" s="27"/>
    </row>
    <row r="953" spans="1:7">
      <c r="A953">
        <v>570</v>
      </c>
      <c r="B953" t="s">
        <v>225</v>
      </c>
      <c r="C953" t="s">
        <v>224</v>
      </c>
      <c r="D953" t="s">
        <v>9</v>
      </c>
      <c r="G953" s="27"/>
    </row>
    <row r="954" spans="1:7">
      <c r="A954">
        <v>607</v>
      </c>
      <c r="B954" t="s">
        <v>289</v>
      </c>
      <c r="C954" t="s">
        <v>224</v>
      </c>
      <c r="D954" t="s">
        <v>9</v>
      </c>
      <c r="G954" s="27"/>
    </row>
    <row r="955" spans="1:7">
      <c r="A955">
        <v>569</v>
      </c>
      <c r="B955" t="s">
        <v>1029</v>
      </c>
      <c r="C955" t="s">
        <v>224</v>
      </c>
      <c r="D955" t="s">
        <v>9</v>
      </c>
      <c r="G955" s="27"/>
    </row>
    <row r="956" spans="1:7">
      <c r="A956">
        <v>572</v>
      </c>
      <c r="B956" t="s">
        <v>463</v>
      </c>
      <c r="C956" t="s">
        <v>224</v>
      </c>
      <c r="D956" t="s">
        <v>9</v>
      </c>
      <c r="G956" s="27"/>
    </row>
    <row r="957" spans="1:7">
      <c r="A957">
        <v>623</v>
      </c>
      <c r="B957" t="s">
        <v>307</v>
      </c>
      <c r="C957" t="s">
        <v>224</v>
      </c>
      <c r="D957" t="s">
        <v>9</v>
      </c>
      <c r="G957" s="27"/>
    </row>
    <row r="958" spans="1:7">
      <c r="A958">
        <v>568</v>
      </c>
      <c r="B958" t="s">
        <v>223</v>
      </c>
      <c r="C958" t="s">
        <v>224</v>
      </c>
      <c r="D958" t="s">
        <v>9</v>
      </c>
      <c r="G958" s="27"/>
    </row>
    <row r="959" spans="1:7">
      <c r="A959">
        <v>571</v>
      </c>
      <c r="B959" t="s">
        <v>248</v>
      </c>
      <c r="C959" t="s">
        <v>224</v>
      </c>
      <c r="D959" t="s">
        <v>9</v>
      </c>
      <c r="G959" s="27"/>
    </row>
    <row r="960" spans="1:7">
      <c r="A960">
        <v>1106</v>
      </c>
      <c r="B960" t="s">
        <v>1367</v>
      </c>
      <c r="C960" t="s">
        <v>1368</v>
      </c>
      <c r="D960" t="s">
        <v>17</v>
      </c>
      <c r="G960" s="27"/>
    </row>
    <row r="961" spans="1:7">
      <c r="A961">
        <v>793</v>
      </c>
      <c r="B961" t="s">
        <v>558</v>
      </c>
      <c r="C961" t="s">
        <v>477</v>
      </c>
      <c r="D961" t="s">
        <v>9</v>
      </c>
      <c r="G961" s="27"/>
    </row>
    <row r="962" spans="1:7">
      <c r="A962">
        <v>794</v>
      </c>
      <c r="B962" t="s">
        <v>567</v>
      </c>
      <c r="C962" t="s">
        <v>477</v>
      </c>
      <c r="D962" t="s">
        <v>9</v>
      </c>
      <c r="G962" s="27"/>
    </row>
    <row r="963" spans="1:7">
      <c r="A963">
        <v>795</v>
      </c>
      <c r="B963" t="s">
        <v>533</v>
      </c>
      <c r="C963" t="s">
        <v>477</v>
      </c>
      <c r="D963" t="s">
        <v>18</v>
      </c>
      <c r="G963" s="27"/>
    </row>
    <row r="964" spans="1:7">
      <c r="A964">
        <v>727</v>
      </c>
      <c r="B964" t="s">
        <v>476</v>
      </c>
      <c r="C964" t="s">
        <v>477</v>
      </c>
      <c r="D964" t="s">
        <v>9</v>
      </c>
      <c r="G964" s="27"/>
    </row>
    <row r="965" spans="1:7">
      <c r="A965">
        <v>1466</v>
      </c>
      <c r="B965" t="s">
        <v>1685</v>
      </c>
      <c r="C965" t="s">
        <v>939</v>
      </c>
      <c r="D965" t="s">
        <v>9</v>
      </c>
      <c r="G965" s="27"/>
    </row>
    <row r="966" spans="1:7">
      <c r="A966">
        <v>1470</v>
      </c>
      <c r="B966" t="s">
        <v>1659</v>
      </c>
      <c r="C966" t="s">
        <v>939</v>
      </c>
      <c r="D966" t="s">
        <v>17</v>
      </c>
      <c r="G966" s="27"/>
    </row>
    <row r="967" spans="1:7">
      <c r="A967">
        <v>1469</v>
      </c>
      <c r="B967" t="s">
        <v>1684</v>
      </c>
      <c r="C967" t="s">
        <v>939</v>
      </c>
      <c r="D967" t="s">
        <v>17</v>
      </c>
      <c r="G967" s="27"/>
    </row>
    <row r="968" spans="1:7">
      <c r="A968">
        <v>1468</v>
      </c>
      <c r="B968" t="s">
        <v>940</v>
      </c>
      <c r="C968" t="s">
        <v>939</v>
      </c>
      <c r="D968" t="s">
        <v>9</v>
      </c>
      <c r="G968" s="27"/>
    </row>
    <row r="969" spans="1:7">
      <c r="A969">
        <v>1467</v>
      </c>
      <c r="B969" t="s">
        <v>3127</v>
      </c>
      <c r="C969" t="s">
        <v>939</v>
      </c>
      <c r="D969" t="s">
        <v>9</v>
      </c>
      <c r="G969" s="27"/>
    </row>
    <row r="970" spans="1:7">
      <c r="A970">
        <v>1471</v>
      </c>
      <c r="B970" t="s">
        <v>3128</v>
      </c>
      <c r="C970" t="s">
        <v>939</v>
      </c>
      <c r="D970" t="s">
        <v>17</v>
      </c>
      <c r="G970" s="27"/>
    </row>
    <row r="971" spans="1:7">
      <c r="A971">
        <v>267</v>
      </c>
      <c r="B971" t="s">
        <v>139</v>
      </c>
      <c r="C971" t="s">
        <v>140</v>
      </c>
      <c r="D971" t="s">
        <v>9</v>
      </c>
      <c r="G971" s="27"/>
    </row>
    <row r="972" spans="1:7">
      <c r="A972">
        <v>1983</v>
      </c>
      <c r="B972" t="s">
        <v>1995</v>
      </c>
      <c r="C972" t="s">
        <v>140</v>
      </c>
      <c r="D972" t="s">
        <v>17</v>
      </c>
      <c r="G972" s="27"/>
    </row>
    <row r="973" spans="1:7">
      <c r="A973">
        <v>261</v>
      </c>
      <c r="B973" t="s">
        <v>616</v>
      </c>
      <c r="C973" t="s">
        <v>140</v>
      </c>
      <c r="D973" t="s">
        <v>9</v>
      </c>
      <c r="G973" s="27"/>
    </row>
    <row r="974" spans="1:7">
      <c r="A974">
        <v>1984</v>
      </c>
      <c r="B974" t="s">
        <v>1997</v>
      </c>
      <c r="C974" t="s">
        <v>140</v>
      </c>
      <c r="D974" t="s">
        <v>17</v>
      </c>
      <c r="G974" s="27"/>
    </row>
    <row r="975" spans="1:7">
      <c r="A975">
        <v>1593</v>
      </c>
      <c r="B975" t="s">
        <v>1783</v>
      </c>
      <c r="C975" t="s">
        <v>1150</v>
      </c>
      <c r="D975" t="s">
        <v>9</v>
      </c>
      <c r="G975" s="27"/>
    </row>
    <row r="976" spans="1:7">
      <c r="A976">
        <v>1595</v>
      </c>
      <c r="B976" t="s">
        <v>1149</v>
      </c>
      <c r="C976" t="s">
        <v>1150</v>
      </c>
      <c r="D976" t="s">
        <v>9</v>
      </c>
      <c r="G976" s="27"/>
    </row>
    <row r="977" spans="1:7">
      <c r="A977">
        <v>1594</v>
      </c>
      <c r="B977" t="s">
        <v>1773</v>
      </c>
      <c r="C977" t="s">
        <v>1150</v>
      </c>
      <c r="D977" t="s">
        <v>9</v>
      </c>
      <c r="G977" s="27"/>
    </row>
    <row r="978" spans="1:7">
      <c r="A978">
        <v>577</v>
      </c>
      <c r="B978" t="s">
        <v>3129</v>
      </c>
      <c r="C978" t="s">
        <v>235</v>
      </c>
      <c r="D978" t="s">
        <v>9</v>
      </c>
      <c r="G978" s="27"/>
    </row>
    <row r="979" spans="1:7">
      <c r="A979">
        <v>1064</v>
      </c>
      <c r="B979" t="s">
        <v>1300</v>
      </c>
      <c r="C979" t="s">
        <v>1282</v>
      </c>
      <c r="D979" t="s">
        <v>17</v>
      </c>
      <c r="G979" s="27"/>
    </row>
    <row r="980" spans="1:7">
      <c r="A980">
        <v>1069</v>
      </c>
      <c r="B980" t="s">
        <v>1305</v>
      </c>
      <c r="C980" t="s">
        <v>1282</v>
      </c>
      <c r="D980" t="s">
        <v>9</v>
      </c>
      <c r="G980" s="27"/>
    </row>
    <row r="981" spans="1:7">
      <c r="A981">
        <v>1049</v>
      </c>
      <c r="B981" t="s">
        <v>1281</v>
      </c>
      <c r="C981" t="s">
        <v>1282</v>
      </c>
      <c r="D981" t="s">
        <v>9</v>
      </c>
      <c r="G981" s="27"/>
    </row>
    <row r="982" spans="1:7">
      <c r="A982">
        <v>1474</v>
      </c>
      <c r="B982" t="s">
        <v>1700</v>
      </c>
      <c r="C982" t="s">
        <v>922</v>
      </c>
      <c r="D982" t="s">
        <v>9</v>
      </c>
      <c r="G982" s="27"/>
    </row>
    <row r="983" spans="1:7">
      <c r="A983">
        <v>1475</v>
      </c>
      <c r="B983" t="s">
        <v>921</v>
      </c>
      <c r="C983" t="s">
        <v>922</v>
      </c>
      <c r="D983" t="s">
        <v>9</v>
      </c>
      <c r="G983" s="27"/>
    </row>
    <row r="984" spans="1:7">
      <c r="A984">
        <v>1477</v>
      </c>
      <c r="B984" t="s">
        <v>1694</v>
      </c>
      <c r="C984" t="s">
        <v>922</v>
      </c>
      <c r="D984" t="s">
        <v>9</v>
      </c>
      <c r="G984" s="27"/>
    </row>
    <row r="985" spans="1:7">
      <c r="A985">
        <v>1478</v>
      </c>
      <c r="B985" t="s">
        <v>2113</v>
      </c>
      <c r="C985" t="s">
        <v>922</v>
      </c>
      <c r="D985" t="s">
        <v>17</v>
      </c>
      <c r="G985" s="27"/>
    </row>
    <row r="986" spans="1:7">
      <c r="A986">
        <v>1479</v>
      </c>
      <c r="B986" t="s">
        <v>1695</v>
      </c>
      <c r="C986" t="s">
        <v>922</v>
      </c>
      <c r="D986" t="s">
        <v>17</v>
      </c>
      <c r="G986" s="27"/>
    </row>
    <row r="987" spans="1:7">
      <c r="A987">
        <v>1476</v>
      </c>
      <c r="B987" t="s">
        <v>1693</v>
      </c>
      <c r="C987" t="s">
        <v>922</v>
      </c>
      <c r="D987" t="s">
        <v>9</v>
      </c>
      <c r="G987" s="27"/>
    </row>
    <row r="988" spans="1:7">
      <c r="A988">
        <v>1472</v>
      </c>
      <c r="B988" t="s">
        <v>1691</v>
      </c>
      <c r="C988" t="s">
        <v>922</v>
      </c>
      <c r="D988" t="s">
        <v>18</v>
      </c>
      <c r="G988" s="27"/>
    </row>
    <row r="989" spans="1:7">
      <c r="A989">
        <v>1483</v>
      </c>
      <c r="B989" t="s">
        <v>1702</v>
      </c>
      <c r="C989" t="s">
        <v>922</v>
      </c>
      <c r="D989" t="s">
        <v>9</v>
      </c>
      <c r="G989" s="27"/>
    </row>
    <row r="990" spans="1:7">
      <c r="A990">
        <v>1484</v>
      </c>
      <c r="B990" t="s">
        <v>1703</v>
      </c>
      <c r="C990" t="s">
        <v>922</v>
      </c>
      <c r="D990" t="s">
        <v>17</v>
      </c>
      <c r="G990" s="27"/>
    </row>
    <row r="991" spans="1:7">
      <c r="A991">
        <v>1480</v>
      </c>
      <c r="B991" t="s">
        <v>1696</v>
      </c>
      <c r="C991" t="s">
        <v>922</v>
      </c>
      <c r="D991" t="s">
        <v>9</v>
      </c>
      <c r="G991" s="27"/>
    </row>
    <row r="992" spans="1:7">
      <c r="A992">
        <v>1481</v>
      </c>
      <c r="B992" t="s">
        <v>1697</v>
      </c>
      <c r="C992" t="s">
        <v>922</v>
      </c>
      <c r="D992" t="s">
        <v>17</v>
      </c>
      <c r="G992" s="27"/>
    </row>
    <row r="993" spans="1:7">
      <c r="A993">
        <v>1482</v>
      </c>
      <c r="B993" t="s">
        <v>1701</v>
      </c>
      <c r="C993" t="s">
        <v>922</v>
      </c>
      <c r="D993" t="s">
        <v>17</v>
      </c>
      <c r="G993" s="27"/>
    </row>
    <row r="994" spans="1:7">
      <c r="A994">
        <v>1473</v>
      </c>
      <c r="B994" t="s">
        <v>1690</v>
      </c>
      <c r="C994" t="s">
        <v>922</v>
      </c>
      <c r="D994" t="s">
        <v>17</v>
      </c>
      <c r="G994" s="27"/>
    </row>
    <row r="995" spans="1:7">
      <c r="A995">
        <v>961</v>
      </c>
      <c r="B995" t="s">
        <v>1066</v>
      </c>
      <c r="C995" t="s">
        <v>1062</v>
      </c>
      <c r="D995" t="s">
        <v>17</v>
      </c>
      <c r="G995" s="27"/>
    </row>
    <row r="996" spans="1:7">
      <c r="A996">
        <v>962</v>
      </c>
      <c r="B996" t="s">
        <v>3130</v>
      </c>
      <c r="C996" t="s">
        <v>1062</v>
      </c>
      <c r="D996" t="s">
        <v>17</v>
      </c>
      <c r="G996" s="27"/>
    </row>
    <row r="997" spans="1:7">
      <c r="A997">
        <v>963</v>
      </c>
      <c r="B997" t="s">
        <v>1061</v>
      </c>
      <c r="C997" t="s">
        <v>1062</v>
      </c>
      <c r="D997" t="s">
        <v>18</v>
      </c>
      <c r="G997" s="27"/>
    </row>
    <row r="998" spans="1:7">
      <c r="A998">
        <v>965</v>
      </c>
      <c r="B998" t="s">
        <v>1069</v>
      </c>
      <c r="C998" t="s">
        <v>1068</v>
      </c>
      <c r="D998" t="s">
        <v>17</v>
      </c>
      <c r="G998" s="27"/>
    </row>
    <row r="999" spans="1:7">
      <c r="A999">
        <v>967</v>
      </c>
      <c r="B999" t="s">
        <v>1081</v>
      </c>
      <c r="C999" t="s">
        <v>1068</v>
      </c>
      <c r="D999" t="s">
        <v>9</v>
      </c>
      <c r="G999" s="27"/>
    </row>
    <row r="1000" spans="1:7">
      <c r="A1000">
        <v>969</v>
      </c>
      <c r="B1000" t="s">
        <v>1090</v>
      </c>
      <c r="C1000" t="s">
        <v>1068</v>
      </c>
      <c r="D1000" t="s">
        <v>9</v>
      </c>
      <c r="G1000" s="27"/>
    </row>
    <row r="1001" spans="1:7">
      <c r="A1001">
        <v>966</v>
      </c>
      <c r="B1001" t="s">
        <v>3131</v>
      </c>
      <c r="C1001" t="s">
        <v>1068</v>
      </c>
      <c r="D1001" t="s">
        <v>17</v>
      </c>
      <c r="G1001" s="27"/>
    </row>
    <row r="1002" spans="1:7">
      <c r="A1002">
        <v>964</v>
      </c>
      <c r="B1002" t="s">
        <v>3132</v>
      </c>
      <c r="C1002" t="s">
        <v>1068</v>
      </c>
      <c r="D1002" t="s">
        <v>17</v>
      </c>
      <c r="G1002" s="27"/>
    </row>
    <row r="1003" spans="1:7">
      <c r="A1003">
        <v>971</v>
      </c>
      <c r="B1003" t="s">
        <v>1088</v>
      </c>
      <c r="C1003" t="s">
        <v>1068</v>
      </c>
      <c r="D1003" t="s">
        <v>18</v>
      </c>
      <c r="G1003" s="27"/>
    </row>
    <row r="1004" spans="1:7">
      <c r="A1004">
        <v>968</v>
      </c>
      <c r="B1004" t="s">
        <v>1082</v>
      </c>
      <c r="C1004" t="s">
        <v>1068</v>
      </c>
      <c r="D1004" t="s">
        <v>9</v>
      </c>
      <c r="G1004" s="27"/>
    </row>
    <row r="1005" spans="1:7">
      <c r="A1005">
        <v>490</v>
      </c>
      <c r="B1005" t="s">
        <v>2246</v>
      </c>
      <c r="C1005" t="s">
        <v>606</v>
      </c>
      <c r="D1005" t="s">
        <v>17</v>
      </c>
      <c r="G1005" s="27"/>
    </row>
    <row r="1006" spans="1:7">
      <c r="A1006">
        <v>423</v>
      </c>
      <c r="B1006" t="s">
        <v>1193</v>
      </c>
      <c r="C1006" t="s">
        <v>606</v>
      </c>
      <c r="D1006" t="s">
        <v>9</v>
      </c>
      <c r="G1006" s="27"/>
    </row>
    <row r="1007" spans="1:7">
      <c r="A1007">
        <v>463</v>
      </c>
      <c r="B1007" t="s">
        <v>605</v>
      </c>
      <c r="C1007" t="s">
        <v>606</v>
      </c>
      <c r="D1007" t="s">
        <v>17</v>
      </c>
      <c r="G1007" s="27"/>
    </row>
    <row r="1008" spans="1:7">
      <c r="A1008">
        <v>464</v>
      </c>
      <c r="B1008" t="s">
        <v>1334</v>
      </c>
      <c r="C1008" t="s">
        <v>606</v>
      </c>
      <c r="D1008" t="s">
        <v>17</v>
      </c>
      <c r="G1008" s="27"/>
    </row>
    <row r="1009" spans="1:7">
      <c r="A1009">
        <v>466</v>
      </c>
      <c r="B1009" t="s">
        <v>1347</v>
      </c>
      <c r="C1009" t="s">
        <v>606</v>
      </c>
      <c r="D1009" t="s">
        <v>9</v>
      </c>
      <c r="G1009" s="27"/>
    </row>
    <row r="1010" spans="1:7">
      <c r="A1010">
        <v>424</v>
      </c>
      <c r="B1010" t="s">
        <v>1102</v>
      </c>
      <c r="C1010" t="s">
        <v>606</v>
      </c>
      <c r="D1010" t="s">
        <v>17</v>
      </c>
      <c r="G1010" s="27"/>
    </row>
    <row r="1011" spans="1:7">
      <c r="A1011">
        <v>185</v>
      </c>
      <c r="B1011" t="s">
        <v>2158</v>
      </c>
      <c r="C1011" t="s">
        <v>1117</v>
      </c>
      <c r="D1011" t="s">
        <v>9</v>
      </c>
      <c r="G1011" s="27"/>
    </row>
    <row r="1012" spans="1:7">
      <c r="A1012">
        <v>1985</v>
      </c>
      <c r="B1012" t="s">
        <v>2192</v>
      </c>
      <c r="C1012" t="s">
        <v>1117</v>
      </c>
      <c r="D1012" t="s">
        <v>17</v>
      </c>
      <c r="G1012" s="27"/>
    </row>
    <row r="1013" spans="1:7">
      <c r="A1013">
        <v>183</v>
      </c>
      <c r="B1013" t="s">
        <v>2157</v>
      </c>
      <c r="C1013" t="s">
        <v>1117</v>
      </c>
      <c r="D1013" t="s">
        <v>9</v>
      </c>
      <c r="G1013" s="27"/>
    </row>
    <row r="1014" spans="1:7">
      <c r="A1014">
        <v>186</v>
      </c>
      <c r="B1014" t="s">
        <v>2159</v>
      </c>
      <c r="C1014" t="s">
        <v>1117</v>
      </c>
      <c r="D1014" t="s">
        <v>9</v>
      </c>
      <c r="G1014" s="27"/>
    </row>
    <row r="1015" spans="1:7">
      <c r="A1015">
        <v>184</v>
      </c>
      <c r="B1015" t="s">
        <v>2153</v>
      </c>
      <c r="C1015" t="s">
        <v>1117</v>
      </c>
      <c r="D1015" t="s">
        <v>9</v>
      </c>
      <c r="G1015" s="27"/>
    </row>
    <row r="1016" spans="1:7">
      <c r="A1016">
        <v>166</v>
      </c>
      <c r="B1016" t="s">
        <v>1116</v>
      </c>
      <c r="C1016" t="s">
        <v>1117</v>
      </c>
      <c r="D1016" t="s">
        <v>9</v>
      </c>
      <c r="G1016" s="27"/>
    </row>
    <row r="1017" spans="1:7">
      <c r="A1017">
        <v>207</v>
      </c>
      <c r="B1017" t="s">
        <v>1405</v>
      </c>
      <c r="C1017" t="s">
        <v>1406</v>
      </c>
      <c r="D1017" t="s">
        <v>9</v>
      </c>
      <c r="G1017" s="27"/>
    </row>
    <row r="1018" spans="1:7">
      <c r="A1018">
        <v>1273</v>
      </c>
      <c r="B1018" t="s">
        <v>1038</v>
      </c>
      <c r="C1018" t="s">
        <v>1039</v>
      </c>
      <c r="D1018" t="s">
        <v>9</v>
      </c>
      <c r="G1018" s="27"/>
    </row>
    <row r="1019" spans="1:7">
      <c r="A1019">
        <v>1274</v>
      </c>
      <c r="B1019" t="s">
        <v>1057</v>
      </c>
      <c r="C1019" t="s">
        <v>1039</v>
      </c>
      <c r="D1019" t="s">
        <v>9</v>
      </c>
      <c r="G1019" s="27"/>
    </row>
    <row r="1020" spans="1:7">
      <c r="A1020">
        <v>1275</v>
      </c>
      <c r="B1020" t="s">
        <v>1050</v>
      </c>
      <c r="C1020" t="s">
        <v>1039</v>
      </c>
      <c r="D1020" t="s">
        <v>18</v>
      </c>
      <c r="G1020" s="27"/>
    </row>
    <row r="1021" spans="1:7">
      <c r="A1021">
        <v>1223</v>
      </c>
      <c r="B1021" t="s">
        <v>1534</v>
      </c>
      <c r="C1021" t="s">
        <v>1039</v>
      </c>
      <c r="D1021" t="s">
        <v>17</v>
      </c>
      <c r="G1021" s="27"/>
    </row>
    <row r="1022" spans="1:7">
      <c r="A1022">
        <v>2176</v>
      </c>
      <c r="B1022" t="s">
        <v>2072</v>
      </c>
      <c r="C1022" t="s">
        <v>322</v>
      </c>
      <c r="D1022" t="s">
        <v>9</v>
      </c>
      <c r="G1022" s="27"/>
    </row>
    <row r="1023" spans="1:7">
      <c r="A1023">
        <v>193</v>
      </c>
      <c r="B1023" t="s">
        <v>1005</v>
      </c>
      <c r="C1023" t="s">
        <v>322</v>
      </c>
      <c r="D1023" t="s">
        <v>9</v>
      </c>
      <c r="G1023" s="27"/>
    </row>
    <row r="1024" spans="1:7">
      <c r="A1024">
        <v>196</v>
      </c>
      <c r="B1024" t="s">
        <v>2169</v>
      </c>
      <c r="C1024" t="s">
        <v>322</v>
      </c>
      <c r="D1024" t="s">
        <v>9</v>
      </c>
      <c r="G1024" s="27"/>
    </row>
    <row r="1025" spans="1:7">
      <c r="A1025">
        <v>195</v>
      </c>
      <c r="B1025" t="s">
        <v>2168</v>
      </c>
      <c r="C1025" t="s">
        <v>322</v>
      </c>
      <c r="D1025" t="s">
        <v>9</v>
      </c>
      <c r="G1025" s="27"/>
    </row>
    <row r="1026" spans="1:7">
      <c r="A1026">
        <v>161</v>
      </c>
      <c r="B1026" t="s">
        <v>321</v>
      </c>
      <c r="C1026" t="s">
        <v>322</v>
      </c>
      <c r="D1026" t="s">
        <v>18</v>
      </c>
      <c r="G1026" s="27"/>
    </row>
    <row r="1027" spans="1:7">
      <c r="A1027">
        <v>1987</v>
      </c>
      <c r="B1027" t="s">
        <v>2180</v>
      </c>
      <c r="C1027" t="s">
        <v>322</v>
      </c>
      <c r="D1027" t="s">
        <v>17</v>
      </c>
      <c r="G1027" s="27"/>
    </row>
    <row r="1028" spans="1:7">
      <c r="A1028">
        <v>194</v>
      </c>
      <c r="B1028" t="s">
        <v>2174</v>
      </c>
      <c r="C1028" t="s">
        <v>1071</v>
      </c>
      <c r="D1028" t="s">
        <v>9</v>
      </c>
      <c r="G1028" s="27"/>
    </row>
    <row r="1029" spans="1:7">
      <c r="A1029">
        <v>323</v>
      </c>
      <c r="B1029" t="s">
        <v>1070</v>
      </c>
      <c r="C1029" t="s">
        <v>1071</v>
      </c>
      <c r="D1029" t="s">
        <v>9</v>
      </c>
      <c r="G1029" s="27"/>
    </row>
    <row r="1030" spans="1:7">
      <c r="A1030">
        <v>927</v>
      </c>
      <c r="B1030" t="s">
        <v>985</v>
      </c>
      <c r="C1030" t="s">
        <v>986</v>
      </c>
      <c r="D1030" t="s">
        <v>18</v>
      </c>
      <c r="G1030" s="27"/>
    </row>
    <row r="1031" spans="1:7">
      <c r="A1031">
        <v>531</v>
      </c>
      <c r="B1031" t="s">
        <v>712</v>
      </c>
      <c r="C1031" t="s">
        <v>578</v>
      </c>
      <c r="D1031" t="s">
        <v>9</v>
      </c>
      <c r="G1031" s="27"/>
    </row>
    <row r="1032" spans="1:7">
      <c r="A1032">
        <v>2621</v>
      </c>
      <c r="B1032" t="s">
        <v>577</v>
      </c>
      <c r="C1032" t="s">
        <v>578</v>
      </c>
      <c r="D1032" t="s">
        <v>9</v>
      </c>
      <c r="G1032" s="27"/>
    </row>
    <row r="1033" spans="1:7">
      <c r="A1033">
        <v>2620</v>
      </c>
      <c r="B1033" t="s">
        <v>353</v>
      </c>
      <c r="C1033" t="s">
        <v>354</v>
      </c>
      <c r="D1033" t="s">
        <v>17</v>
      </c>
      <c r="G1033" s="27"/>
    </row>
    <row r="1034" spans="1:7">
      <c r="A1034">
        <v>593</v>
      </c>
      <c r="B1034" t="s">
        <v>2326</v>
      </c>
      <c r="C1034" t="s">
        <v>699</v>
      </c>
      <c r="D1034" t="s">
        <v>9</v>
      </c>
      <c r="G1034" s="27"/>
    </row>
    <row r="1035" spans="1:7">
      <c r="A1035">
        <v>594</v>
      </c>
      <c r="B1035" t="s">
        <v>789</v>
      </c>
      <c r="C1035" t="s">
        <v>699</v>
      </c>
      <c r="D1035" t="s">
        <v>9</v>
      </c>
      <c r="G1035" s="27"/>
    </row>
    <row r="1036" spans="1:7">
      <c r="A1036">
        <v>595</v>
      </c>
      <c r="B1036" t="s">
        <v>698</v>
      </c>
      <c r="C1036" t="s">
        <v>699</v>
      </c>
      <c r="D1036" t="s">
        <v>18</v>
      </c>
      <c r="G1036" s="27"/>
    </row>
    <row r="1037" spans="1:7">
      <c r="A1037">
        <v>1568</v>
      </c>
      <c r="B1037" t="s">
        <v>1747</v>
      </c>
      <c r="C1037" t="s">
        <v>1748</v>
      </c>
      <c r="D1037" t="s">
        <v>9</v>
      </c>
      <c r="G1037" s="27"/>
    </row>
    <row r="1038" spans="1:7">
      <c r="A1038">
        <v>796</v>
      </c>
      <c r="B1038" t="s">
        <v>575</v>
      </c>
      <c r="C1038" t="s">
        <v>574</v>
      </c>
      <c r="D1038" t="s">
        <v>17</v>
      </c>
      <c r="G1038" s="27"/>
    </row>
    <row r="1039" spans="1:7">
      <c r="A1039">
        <v>797</v>
      </c>
      <c r="B1039" t="s">
        <v>576</v>
      </c>
      <c r="C1039" t="s">
        <v>574</v>
      </c>
      <c r="D1039" t="s">
        <v>17</v>
      </c>
      <c r="G1039" s="27"/>
    </row>
    <row r="1040" spans="1:7">
      <c r="A1040">
        <v>798</v>
      </c>
      <c r="B1040" t="s">
        <v>1239</v>
      </c>
      <c r="C1040" t="s">
        <v>574</v>
      </c>
      <c r="D1040" t="s">
        <v>9</v>
      </c>
      <c r="G1040" s="27"/>
    </row>
    <row r="1041" spans="1:7">
      <c r="A1041">
        <v>799</v>
      </c>
      <c r="B1041" t="s">
        <v>573</v>
      </c>
      <c r="C1041" t="s">
        <v>574</v>
      </c>
      <c r="D1041" t="s">
        <v>17</v>
      </c>
      <c r="G1041" s="27"/>
    </row>
    <row r="1042" spans="1:7">
      <c r="A1042">
        <v>800</v>
      </c>
      <c r="B1042" t="s">
        <v>791</v>
      </c>
      <c r="C1042" t="s">
        <v>574</v>
      </c>
      <c r="D1042" t="s">
        <v>17</v>
      </c>
      <c r="G1042" s="27"/>
    </row>
    <row r="1043" spans="1:7">
      <c r="A1043">
        <v>1107</v>
      </c>
      <c r="B1043" t="s">
        <v>1354</v>
      </c>
      <c r="C1043" t="s">
        <v>1353</v>
      </c>
      <c r="D1043" t="s">
        <v>9</v>
      </c>
      <c r="G1043" s="27"/>
    </row>
    <row r="1044" spans="1:7">
      <c r="A1044">
        <v>1108</v>
      </c>
      <c r="B1044" t="s">
        <v>1355</v>
      </c>
      <c r="C1044" t="s">
        <v>1353</v>
      </c>
      <c r="D1044" t="s">
        <v>9</v>
      </c>
      <c r="G1044" s="27"/>
    </row>
    <row r="1045" spans="1:7">
      <c r="A1045">
        <v>1109</v>
      </c>
      <c r="B1045" t="s">
        <v>1352</v>
      </c>
      <c r="C1045" t="s">
        <v>1353</v>
      </c>
      <c r="D1045" t="s">
        <v>9</v>
      </c>
      <c r="G1045" s="27"/>
    </row>
    <row r="1046" spans="1:7">
      <c r="A1046">
        <v>433</v>
      </c>
      <c r="B1046" t="s">
        <v>1277</v>
      </c>
      <c r="C1046" t="s">
        <v>711</v>
      </c>
      <c r="D1046" t="s">
        <v>9</v>
      </c>
      <c r="G1046" s="27"/>
    </row>
    <row r="1047" spans="1:7">
      <c r="A1047">
        <v>435</v>
      </c>
      <c r="B1047" t="s">
        <v>710</v>
      </c>
      <c r="C1047" t="s">
        <v>711</v>
      </c>
      <c r="D1047" t="s">
        <v>9</v>
      </c>
      <c r="G1047" s="27"/>
    </row>
    <row r="1048" spans="1:7">
      <c r="A1048">
        <v>434</v>
      </c>
      <c r="B1048" t="s">
        <v>1079</v>
      </c>
      <c r="C1048" t="s">
        <v>711</v>
      </c>
      <c r="D1048" t="s">
        <v>9</v>
      </c>
      <c r="G1048" s="27"/>
    </row>
    <row r="1049" spans="1:7">
      <c r="A1049">
        <v>437</v>
      </c>
      <c r="B1049" t="s">
        <v>1220</v>
      </c>
      <c r="C1049" t="s">
        <v>711</v>
      </c>
      <c r="D1049" t="s">
        <v>9</v>
      </c>
      <c r="G1049" s="27"/>
    </row>
    <row r="1050" spans="1:7">
      <c r="A1050">
        <v>495</v>
      </c>
      <c r="B1050" t="s">
        <v>1399</v>
      </c>
      <c r="C1050" t="s">
        <v>711</v>
      </c>
      <c r="D1050" t="s">
        <v>9</v>
      </c>
      <c r="G1050" s="27"/>
    </row>
    <row r="1051" spans="1:7">
      <c r="A1051">
        <v>494</v>
      </c>
      <c r="B1051" t="s">
        <v>1398</v>
      </c>
      <c r="C1051" t="s">
        <v>711</v>
      </c>
      <c r="D1051" t="s">
        <v>9</v>
      </c>
      <c r="G1051" s="27"/>
    </row>
    <row r="1052" spans="1:7">
      <c r="A1052">
        <v>426</v>
      </c>
      <c r="B1052" t="s">
        <v>1182</v>
      </c>
      <c r="C1052" t="s">
        <v>711</v>
      </c>
      <c r="D1052" t="s">
        <v>18</v>
      </c>
      <c r="G1052" s="27"/>
    </row>
    <row r="1053" spans="1:7">
      <c r="A1053">
        <v>454</v>
      </c>
      <c r="B1053" t="s">
        <v>1258</v>
      </c>
      <c r="C1053" t="s">
        <v>711</v>
      </c>
      <c r="D1053" t="s">
        <v>17</v>
      </c>
      <c r="G1053" s="27"/>
    </row>
    <row r="1054" spans="1:7">
      <c r="A1054">
        <v>470</v>
      </c>
      <c r="B1054" t="s">
        <v>1357</v>
      </c>
      <c r="C1054" t="s">
        <v>711</v>
      </c>
      <c r="D1054" t="s">
        <v>18</v>
      </c>
      <c r="G1054" s="27"/>
    </row>
    <row r="1055" spans="1:7">
      <c r="A1055">
        <v>2114</v>
      </c>
      <c r="B1055" t="s">
        <v>2089</v>
      </c>
      <c r="C1055" t="s">
        <v>2090</v>
      </c>
      <c r="D1055" t="s">
        <v>9</v>
      </c>
      <c r="G1055" s="27"/>
    </row>
    <row r="1056" spans="1:7">
      <c r="A1056">
        <v>1488</v>
      </c>
      <c r="B1056" t="s">
        <v>1706</v>
      </c>
      <c r="C1056" t="s">
        <v>1131</v>
      </c>
      <c r="D1056" t="s">
        <v>17</v>
      </c>
      <c r="G1056" s="27"/>
    </row>
    <row r="1057" spans="1:7">
      <c r="A1057">
        <v>1487</v>
      </c>
      <c r="B1057" t="s">
        <v>1705</v>
      </c>
      <c r="C1057" t="s">
        <v>1131</v>
      </c>
      <c r="D1057" t="s">
        <v>9</v>
      </c>
      <c r="G1057" s="27"/>
    </row>
    <row r="1058" spans="1:7">
      <c r="A1058">
        <v>1490</v>
      </c>
      <c r="B1058" t="s">
        <v>3133</v>
      </c>
      <c r="C1058" t="s">
        <v>1131</v>
      </c>
      <c r="D1058" t="s">
        <v>17</v>
      </c>
      <c r="G1058" s="27"/>
    </row>
    <row r="1059" spans="1:7">
      <c r="A1059">
        <v>1486</v>
      </c>
      <c r="B1059" t="s">
        <v>1692</v>
      </c>
      <c r="C1059" t="s">
        <v>1131</v>
      </c>
      <c r="D1059" t="s">
        <v>9</v>
      </c>
      <c r="G1059" s="27"/>
    </row>
    <row r="1060" spans="1:7">
      <c r="A1060">
        <v>1489</v>
      </c>
      <c r="B1060" t="s">
        <v>1707</v>
      </c>
      <c r="C1060" t="s">
        <v>1131</v>
      </c>
      <c r="D1060" t="s">
        <v>17</v>
      </c>
      <c r="G1060" s="27"/>
    </row>
    <row r="1061" spans="1:7">
      <c r="A1061">
        <v>1052</v>
      </c>
      <c r="B1061" t="s">
        <v>1285</v>
      </c>
      <c r="C1061" t="s">
        <v>1286</v>
      </c>
      <c r="D1061" t="s">
        <v>9</v>
      </c>
      <c r="G1061" s="27"/>
    </row>
    <row r="1062" spans="1:7">
      <c r="A1062">
        <v>1068</v>
      </c>
      <c r="B1062" t="s">
        <v>1307</v>
      </c>
      <c r="C1062" t="s">
        <v>1286</v>
      </c>
      <c r="D1062" t="s">
        <v>9</v>
      </c>
      <c r="G1062" s="27"/>
    </row>
    <row r="1063" spans="1:7">
      <c r="A1063">
        <v>1067</v>
      </c>
      <c r="B1063" t="s">
        <v>1310</v>
      </c>
      <c r="C1063" t="s">
        <v>1286</v>
      </c>
      <c r="D1063" t="s">
        <v>9</v>
      </c>
      <c r="G1063" s="27"/>
    </row>
    <row r="1064" spans="1:7">
      <c r="A1064">
        <v>1061</v>
      </c>
      <c r="B1064" t="s">
        <v>1298</v>
      </c>
      <c r="C1064" t="s">
        <v>1286</v>
      </c>
      <c r="D1064" t="s">
        <v>9</v>
      </c>
      <c r="G1064" s="27"/>
    </row>
    <row r="1065" spans="1:7">
      <c r="A1065">
        <v>1988</v>
      </c>
      <c r="B1065" t="s">
        <v>2002</v>
      </c>
      <c r="C1065" t="s">
        <v>340</v>
      </c>
      <c r="D1065" t="s">
        <v>17</v>
      </c>
      <c r="G1065" s="27"/>
    </row>
    <row r="1066" spans="1:7">
      <c r="A1066">
        <v>1989</v>
      </c>
      <c r="B1066" t="s">
        <v>1998</v>
      </c>
      <c r="C1066" t="s">
        <v>340</v>
      </c>
      <c r="D1066" t="s">
        <v>17</v>
      </c>
      <c r="G1066" s="27"/>
    </row>
    <row r="1067" spans="1:7">
      <c r="A1067">
        <v>264</v>
      </c>
      <c r="B1067" t="s">
        <v>833</v>
      </c>
      <c r="C1067" t="s">
        <v>340</v>
      </c>
      <c r="D1067" t="s">
        <v>9</v>
      </c>
      <c r="G1067" s="27"/>
    </row>
    <row r="1068" spans="1:7">
      <c r="A1068">
        <v>1990</v>
      </c>
      <c r="B1068" t="s">
        <v>1993</v>
      </c>
      <c r="C1068" t="s">
        <v>340</v>
      </c>
      <c r="D1068" t="s">
        <v>17</v>
      </c>
      <c r="G1068" s="27"/>
    </row>
    <row r="1069" spans="1:7">
      <c r="A1069">
        <v>270</v>
      </c>
      <c r="B1069" t="s">
        <v>339</v>
      </c>
      <c r="C1069" t="s">
        <v>340</v>
      </c>
      <c r="D1069" t="s">
        <v>9</v>
      </c>
      <c r="G1069" s="27"/>
    </row>
    <row r="1070" spans="1:7">
      <c r="A1070">
        <v>1991</v>
      </c>
      <c r="B1070" t="s">
        <v>1941</v>
      </c>
      <c r="C1070" t="s">
        <v>340</v>
      </c>
      <c r="D1070" t="s">
        <v>9</v>
      </c>
      <c r="G1070" s="27"/>
    </row>
    <row r="1071" spans="1:7">
      <c r="A1071">
        <v>265</v>
      </c>
      <c r="B1071" t="s">
        <v>2219</v>
      </c>
      <c r="C1071" t="s">
        <v>340</v>
      </c>
      <c r="D1071" t="s">
        <v>9</v>
      </c>
      <c r="G1071" s="27"/>
    </row>
    <row r="1072" spans="1:7">
      <c r="A1072">
        <v>1993</v>
      </c>
      <c r="B1072" t="s">
        <v>1994</v>
      </c>
      <c r="C1072" t="s">
        <v>340</v>
      </c>
      <c r="D1072" t="s">
        <v>17</v>
      </c>
      <c r="G1072" s="27"/>
    </row>
    <row r="1073" spans="1:7">
      <c r="A1073">
        <v>1994</v>
      </c>
      <c r="B1073" t="s">
        <v>2229</v>
      </c>
      <c r="C1073" t="s">
        <v>340</v>
      </c>
      <c r="D1073" t="s">
        <v>17</v>
      </c>
      <c r="G1073" s="27"/>
    </row>
    <row r="1074" spans="1:7">
      <c r="A1074">
        <v>269</v>
      </c>
      <c r="B1074" t="s">
        <v>2227</v>
      </c>
      <c r="C1074" t="s">
        <v>340</v>
      </c>
      <c r="D1074" t="s">
        <v>9</v>
      </c>
      <c r="G1074" s="27"/>
    </row>
    <row r="1075" spans="1:7">
      <c r="A1075">
        <v>1995</v>
      </c>
      <c r="B1075" t="s">
        <v>1996</v>
      </c>
      <c r="C1075" t="s">
        <v>340</v>
      </c>
      <c r="D1075" t="s">
        <v>17</v>
      </c>
      <c r="G1075" s="27"/>
    </row>
    <row r="1076" spans="1:7">
      <c r="A1076">
        <v>243</v>
      </c>
      <c r="B1076" t="s">
        <v>1016</v>
      </c>
      <c r="C1076" t="s">
        <v>340</v>
      </c>
      <c r="D1076" t="s">
        <v>18</v>
      </c>
      <c r="G1076" s="27"/>
    </row>
    <row r="1077" spans="1:7">
      <c r="A1077">
        <v>2055</v>
      </c>
      <c r="B1077" t="s">
        <v>2051</v>
      </c>
      <c r="C1077" t="s">
        <v>340</v>
      </c>
      <c r="D1077" t="s">
        <v>17</v>
      </c>
      <c r="G1077" s="27"/>
    </row>
    <row r="1078" spans="1:7">
      <c r="A1078">
        <v>2178</v>
      </c>
      <c r="B1078" t="s">
        <v>2070</v>
      </c>
      <c r="C1078" t="s">
        <v>2071</v>
      </c>
      <c r="D1078" t="s">
        <v>9</v>
      </c>
      <c r="G1078" s="27"/>
    </row>
    <row r="1079" spans="1:7">
      <c r="A1079">
        <v>1497</v>
      </c>
      <c r="B1079" t="s">
        <v>1710</v>
      </c>
      <c r="C1079" t="s">
        <v>742</v>
      </c>
      <c r="D1079" t="s">
        <v>17</v>
      </c>
      <c r="G1079" s="27"/>
    </row>
    <row r="1080" spans="1:7">
      <c r="A1080">
        <v>1492</v>
      </c>
      <c r="B1080" t="s">
        <v>1708</v>
      </c>
      <c r="C1080" t="s">
        <v>742</v>
      </c>
      <c r="D1080" t="s">
        <v>17</v>
      </c>
      <c r="G1080" s="27"/>
    </row>
    <row r="1081" spans="1:7">
      <c r="A1081">
        <v>1498</v>
      </c>
      <c r="B1081" t="s">
        <v>3136</v>
      </c>
      <c r="C1081" t="s">
        <v>742</v>
      </c>
      <c r="D1081" t="s">
        <v>17</v>
      </c>
      <c r="G1081" s="27"/>
    </row>
    <row r="1082" spans="1:7">
      <c r="A1082">
        <v>1496</v>
      </c>
      <c r="B1082" t="s">
        <v>3134</v>
      </c>
      <c r="C1082" t="s">
        <v>742</v>
      </c>
      <c r="D1082" t="s">
        <v>17</v>
      </c>
      <c r="G1082" s="27"/>
    </row>
    <row r="1083" spans="1:7">
      <c r="A1083">
        <v>1491</v>
      </c>
      <c r="B1083" t="s">
        <v>1671</v>
      </c>
      <c r="C1083" t="s">
        <v>742</v>
      </c>
      <c r="D1083" t="s">
        <v>18</v>
      </c>
      <c r="G1083" s="27"/>
    </row>
    <row r="1084" spans="1:7">
      <c r="A1084">
        <v>1494</v>
      </c>
      <c r="B1084" t="s">
        <v>1709</v>
      </c>
      <c r="C1084" t="s">
        <v>742</v>
      </c>
      <c r="D1084" t="s">
        <v>17</v>
      </c>
      <c r="G1084" s="27"/>
    </row>
    <row r="1085" spans="1:7">
      <c r="A1085">
        <v>1493</v>
      </c>
      <c r="B1085" t="s">
        <v>741</v>
      </c>
      <c r="C1085" t="s">
        <v>742</v>
      </c>
      <c r="D1085" t="s">
        <v>17</v>
      </c>
      <c r="G1085" s="27"/>
    </row>
    <row r="1086" spans="1:7">
      <c r="A1086">
        <v>1499</v>
      </c>
      <c r="B1086" t="s">
        <v>1712</v>
      </c>
      <c r="C1086" t="s">
        <v>742</v>
      </c>
      <c r="D1086" t="s">
        <v>17</v>
      </c>
      <c r="G1086" s="27"/>
    </row>
    <row r="1087" spans="1:7">
      <c r="A1087">
        <v>1495</v>
      </c>
      <c r="B1087" t="s">
        <v>3135</v>
      </c>
      <c r="C1087" t="s">
        <v>742</v>
      </c>
      <c r="D1087" t="s">
        <v>17</v>
      </c>
      <c r="G1087" s="27"/>
    </row>
    <row r="1088" spans="1:7">
      <c r="A1088">
        <v>1623</v>
      </c>
      <c r="B1088" t="s">
        <v>1789</v>
      </c>
      <c r="C1088" t="s">
        <v>1776</v>
      </c>
      <c r="D1088" t="s">
        <v>17</v>
      </c>
      <c r="G1088" s="27"/>
    </row>
    <row r="1089" spans="1:7">
      <c r="A1089">
        <v>1601</v>
      </c>
      <c r="B1089" t="s">
        <v>1775</v>
      </c>
      <c r="C1089" t="s">
        <v>1776</v>
      </c>
      <c r="D1089" t="s">
        <v>9</v>
      </c>
      <c r="G1089" s="27"/>
    </row>
    <row r="1090" spans="1:7">
      <c r="A1090">
        <v>1704</v>
      </c>
      <c r="B1090" t="s">
        <v>1190</v>
      </c>
      <c r="C1090" t="s">
        <v>1022</v>
      </c>
      <c r="D1090" t="s">
        <v>9</v>
      </c>
      <c r="G1090" s="27"/>
    </row>
    <row r="1091" spans="1:7">
      <c r="A1091">
        <v>1680</v>
      </c>
      <c r="B1091" t="s">
        <v>1183</v>
      </c>
      <c r="C1091" t="s">
        <v>1022</v>
      </c>
      <c r="D1091" t="s">
        <v>9</v>
      </c>
      <c r="G1091" s="27"/>
    </row>
    <row r="1092" spans="1:7">
      <c r="A1092">
        <v>1629</v>
      </c>
      <c r="B1092" t="s">
        <v>1790</v>
      </c>
      <c r="C1092" t="s">
        <v>1022</v>
      </c>
      <c r="D1092" t="s">
        <v>9</v>
      </c>
      <c r="G1092" s="27"/>
    </row>
    <row r="1093" spans="1:7">
      <c r="A1093">
        <v>1625</v>
      </c>
      <c r="B1093" t="s">
        <v>1021</v>
      </c>
      <c r="C1093" t="s">
        <v>1022</v>
      </c>
      <c r="D1093" t="s">
        <v>9</v>
      </c>
      <c r="G1093" s="27"/>
    </row>
    <row r="1094" spans="1:7">
      <c r="A1094">
        <v>1565</v>
      </c>
      <c r="B1094" t="s">
        <v>1758</v>
      </c>
      <c r="C1094" t="s">
        <v>1022</v>
      </c>
      <c r="D1094" t="s">
        <v>18</v>
      </c>
      <c r="G1094" s="27"/>
    </row>
    <row r="1095" spans="1:7">
      <c r="A1095">
        <v>801</v>
      </c>
      <c r="B1095" t="s">
        <v>1000</v>
      </c>
      <c r="C1095" t="s">
        <v>580</v>
      </c>
      <c r="D1095" t="s">
        <v>9</v>
      </c>
      <c r="G1095" s="27"/>
    </row>
    <row r="1096" spans="1:7">
      <c r="A1096">
        <v>802</v>
      </c>
      <c r="B1096" t="s">
        <v>579</v>
      </c>
      <c r="C1096" t="s">
        <v>580</v>
      </c>
      <c r="D1096" t="s">
        <v>9</v>
      </c>
      <c r="G1096" s="27"/>
    </row>
    <row r="1097" spans="1:7">
      <c r="A1097">
        <v>803</v>
      </c>
      <c r="B1097" t="s">
        <v>3137</v>
      </c>
      <c r="C1097" t="s">
        <v>580</v>
      </c>
      <c r="D1097" t="s">
        <v>17</v>
      </c>
      <c r="G1097" s="27"/>
    </row>
    <row r="1098" spans="1:7">
      <c r="A1098">
        <v>2123</v>
      </c>
      <c r="B1098" t="s">
        <v>2107</v>
      </c>
      <c r="C1098" t="s">
        <v>580</v>
      </c>
      <c r="D1098" t="s">
        <v>17</v>
      </c>
      <c r="G1098" s="27"/>
    </row>
    <row r="1099" spans="1:7">
      <c r="A1099">
        <v>636</v>
      </c>
      <c r="B1099" t="s">
        <v>545</v>
      </c>
      <c r="C1099" t="s">
        <v>215</v>
      </c>
      <c r="D1099" t="s">
        <v>9</v>
      </c>
      <c r="G1099" s="27"/>
    </row>
    <row r="1100" spans="1:7">
      <c r="A1100">
        <v>637</v>
      </c>
      <c r="B1100" t="s">
        <v>2260</v>
      </c>
      <c r="C1100" t="s">
        <v>215</v>
      </c>
      <c r="D1100" t="s">
        <v>9</v>
      </c>
      <c r="G1100" s="27"/>
    </row>
    <row r="1101" spans="1:7">
      <c r="A1101">
        <v>645</v>
      </c>
      <c r="B1101" t="s">
        <v>3138</v>
      </c>
      <c r="C1101" t="s">
        <v>215</v>
      </c>
      <c r="D1101" t="s">
        <v>18</v>
      </c>
      <c r="G1101" s="27"/>
    </row>
    <row r="1102" spans="1:7">
      <c r="A1102">
        <v>644</v>
      </c>
      <c r="B1102" t="s">
        <v>3139</v>
      </c>
      <c r="C1102" t="s">
        <v>215</v>
      </c>
      <c r="D1102" t="s">
        <v>18</v>
      </c>
      <c r="G1102" s="27"/>
    </row>
    <row r="1103" spans="1:7">
      <c r="A1103">
        <v>643</v>
      </c>
      <c r="B1103" t="s">
        <v>214</v>
      </c>
      <c r="C1103" t="s">
        <v>215</v>
      </c>
      <c r="D1103" t="s">
        <v>9</v>
      </c>
      <c r="G1103" s="27"/>
    </row>
    <row r="1104" spans="1:7">
      <c r="A1104">
        <v>642</v>
      </c>
      <c r="B1104" t="s">
        <v>256</v>
      </c>
      <c r="C1104" t="s">
        <v>215</v>
      </c>
      <c r="D1104" t="s">
        <v>19</v>
      </c>
      <c r="G1104" s="27"/>
    </row>
    <row r="1105" spans="1:7">
      <c r="A1105">
        <v>655</v>
      </c>
      <c r="B1105" t="s">
        <v>612</v>
      </c>
      <c r="C1105" t="s">
        <v>613</v>
      </c>
      <c r="D1105" t="s">
        <v>9</v>
      </c>
      <c r="G1105" s="27"/>
    </row>
    <row r="1106" spans="1:7">
      <c r="A1106">
        <v>639</v>
      </c>
      <c r="B1106" t="s">
        <v>334</v>
      </c>
      <c r="C1106" t="s">
        <v>335</v>
      </c>
      <c r="D1106" t="s">
        <v>9</v>
      </c>
      <c r="G1106" s="27"/>
    </row>
    <row r="1107" spans="1:7">
      <c r="A1107">
        <v>1276</v>
      </c>
      <c r="B1107" t="s">
        <v>2187</v>
      </c>
      <c r="C1107" t="s">
        <v>2188</v>
      </c>
      <c r="D1107" t="s">
        <v>9</v>
      </c>
      <c r="G1107" s="27"/>
    </row>
    <row r="1108" spans="1:7">
      <c r="A1108">
        <v>2169</v>
      </c>
      <c r="B1108" t="s">
        <v>2164</v>
      </c>
      <c r="C1108" t="s">
        <v>1593</v>
      </c>
      <c r="D1108" t="s">
        <v>18</v>
      </c>
      <c r="G1108" s="27"/>
    </row>
    <row r="1109" spans="1:7">
      <c r="A1109">
        <v>1301</v>
      </c>
      <c r="B1109" t="s">
        <v>1592</v>
      </c>
      <c r="C1109" t="s">
        <v>1593</v>
      </c>
      <c r="D1109" t="s">
        <v>9</v>
      </c>
      <c r="G1109" s="27"/>
    </row>
    <row r="1110" spans="1:7">
      <c r="A1110">
        <v>1332</v>
      </c>
      <c r="B1110" t="s">
        <v>1572</v>
      </c>
      <c r="C1110" t="s">
        <v>1009</v>
      </c>
      <c r="D1110" t="s">
        <v>9</v>
      </c>
      <c r="G1110" s="27"/>
    </row>
    <row r="1111" spans="1:7">
      <c r="A1111">
        <v>1333</v>
      </c>
      <c r="B1111" t="s">
        <v>1596</v>
      </c>
      <c r="C1111" t="s">
        <v>1009</v>
      </c>
      <c r="D1111" t="s">
        <v>9</v>
      </c>
      <c r="G1111" s="27"/>
    </row>
    <row r="1112" spans="1:7">
      <c r="A1112">
        <v>1336</v>
      </c>
      <c r="B1112" t="s">
        <v>1619</v>
      </c>
      <c r="C1112" t="s">
        <v>1009</v>
      </c>
      <c r="D1112" t="s">
        <v>9</v>
      </c>
      <c r="G1112" s="27"/>
    </row>
    <row r="1113" spans="1:7">
      <c r="A1113">
        <v>1335</v>
      </c>
      <c r="B1113" t="s">
        <v>1597</v>
      </c>
      <c r="C1113" t="s">
        <v>1009</v>
      </c>
      <c r="D1113" t="s">
        <v>9</v>
      </c>
      <c r="G1113" s="27"/>
    </row>
    <row r="1114" spans="1:7">
      <c r="A1114">
        <v>1337</v>
      </c>
      <c r="B1114" t="s">
        <v>3140</v>
      </c>
      <c r="C1114" t="s">
        <v>1009</v>
      </c>
      <c r="D1114" t="s">
        <v>17</v>
      </c>
      <c r="G1114" s="27"/>
    </row>
    <row r="1115" spans="1:7">
      <c r="A1115">
        <v>1110</v>
      </c>
      <c r="B1115" t="s">
        <v>1365</v>
      </c>
      <c r="C1115" t="s">
        <v>1302</v>
      </c>
      <c r="D1115" t="s">
        <v>17</v>
      </c>
      <c r="G1115" s="27"/>
    </row>
    <row r="1116" spans="1:7">
      <c r="A1116">
        <v>1111</v>
      </c>
      <c r="B1116" t="s">
        <v>1301</v>
      </c>
      <c r="C1116" t="s">
        <v>1302</v>
      </c>
      <c r="D1116" t="s">
        <v>9</v>
      </c>
      <c r="G1116" s="27"/>
    </row>
    <row r="1117" spans="1:7">
      <c r="A1117">
        <v>1112</v>
      </c>
      <c r="B1117" t="s">
        <v>2193</v>
      </c>
      <c r="C1117" t="s">
        <v>1302</v>
      </c>
      <c r="D1117" t="s">
        <v>9</v>
      </c>
      <c r="G1117" s="27"/>
    </row>
    <row r="1118" spans="1:7">
      <c r="A1118">
        <v>1120</v>
      </c>
      <c r="B1118" t="s">
        <v>1375</v>
      </c>
      <c r="C1118" t="s">
        <v>1302</v>
      </c>
      <c r="D1118" t="s">
        <v>9</v>
      </c>
      <c r="G1118" s="27"/>
    </row>
    <row r="1119" spans="1:7">
      <c r="A1119">
        <v>1113</v>
      </c>
      <c r="B1119" t="s">
        <v>1308</v>
      </c>
      <c r="C1119" t="s">
        <v>1302</v>
      </c>
      <c r="D1119" t="s">
        <v>9</v>
      </c>
      <c r="G1119" s="27"/>
    </row>
    <row r="1120" spans="1:7">
      <c r="A1120">
        <v>1114</v>
      </c>
      <c r="B1120" t="s">
        <v>1379</v>
      </c>
      <c r="C1120" t="s">
        <v>1302</v>
      </c>
      <c r="D1120" t="s">
        <v>9</v>
      </c>
      <c r="G1120" s="27"/>
    </row>
    <row r="1121" spans="1:7">
      <c r="A1121">
        <v>1115</v>
      </c>
      <c r="B1121" t="s">
        <v>1376</v>
      </c>
      <c r="C1121" t="s">
        <v>1302</v>
      </c>
      <c r="D1121" t="s">
        <v>9</v>
      </c>
      <c r="G1121" s="27"/>
    </row>
    <row r="1122" spans="1:7">
      <c r="A1122">
        <v>1116</v>
      </c>
      <c r="B1122" t="s">
        <v>1380</v>
      </c>
      <c r="C1122" t="s">
        <v>1302</v>
      </c>
      <c r="D1122" t="s">
        <v>17</v>
      </c>
      <c r="G1122" s="27"/>
    </row>
    <row r="1123" spans="1:7">
      <c r="A1123">
        <v>1117</v>
      </c>
      <c r="B1123" t="s">
        <v>1377</v>
      </c>
      <c r="C1123" t="s">
        <v>1302</v>
      </c>
      <c r="D1123" t="s">
        <v>9</v>
      </c>
      <c r="G1123" s="27"/>
    </row>
    <row r="1124" spans="1:7">
      <c r="A1124">
        <v>1118</v>
      </c>
      <c r="B1124" t="s">
        <v>1374</v>
      </c>
      <c r="C1124" t="s">
        <v>1302</v>
      </c>
      <c r="D1124" t="s">
        <v>18</v>
      </c>
      <c r="G1124" s="27"/>
    </row>
    <row r="1125" spans="1:7">
      <c r="A1125">
        <v>640</v>
      </c>
      <c r="B1125" t="s">
        <v>336</v>
      </c>
      <c r="C1125" t="s">
        <v>337</v>
      </c>
      <c r="D1125" t="s">
        <v>9</v>
      </c>
      <c r="G1125" s="27"/>
    </row>
    <row r="1126" spans="1:7">
      <c r="A1126">
        <v>641</v>
      </c>
      <c r="B1126" t="s">
        <v>1456</v>
      </c>
      <c r="C1126" t="s">
        <v>337</v>
      </c>
      <c r="D1126" t="s">
        <v>9</v>
      </c>
      <c r="G1126" s="27"/>
    </row>
    <row r="1127" spans="1:7">
      <c r="A1127">
        <v>608</v>
      </c>
      <c r="B1127" t="s">
        <v>3141</v>
      </c>
      <c r="C1127" t="s">
        <v>279</v>
      </c>
      <c r="D1127" t="s">
        <v>9</v>
      </c>
      <c r="G1127" s="27"/>
    </row>
    <row r="1128" spans="1:7">
      <c r="A1128">
        <v>610</v>
      </c>
      <c r="B1128" t="s">
        <v>1056</v>
      </c>
      <c r="C1128" t="s">
        <v>279</v>
      </c>
      <c r="D1128" t="s">
        <v>9</v>
      </c>
      <c r="G1128" s="27"/>
    </row>
    <row r="1129" spans="1:7">
      <c r="A1129">
        <v>609</v>
      </c>
      <c r="B1129" t="s">
        <v>290</v>
      </c>
      <c r="C1129" t="s">
        <v>279</v>
      </c>
      <c r="D1129" t="s">
        <v>9</v>
      </c>
      <c r="G1129" s="27"/>
    </row>
    <row r="1130" spans="1:7">
      <c r="A1130">
        <v>599</v>
      </c>
      <c r="B1130" t="s">
        <v>278</v>
      </c>
      <c r="C1130" t="s">
        <v>279</v>
      </c>
      <c r="D1130" t="s">
        <v>9</v>
      </c>
      <c r="G1130" s="27"/>
    </row>
    <row r="1131" spans="1:7">
      <c r="A1131">
        <v>622</v>
      </c>
      <c r="B1131" t="s">
        <v>1455</v>
      </c>
      <c r="C1131" t="s">
        <v>279</v>
      </c>
      <c r="D1131" t="s">
        <v>9</v>
      </c>
      <c r="G1131" s="27"/>
    </row>
    <row r="1132" spans="1:7">
      <c r="A1132">
        <v>536</v>
      </c>
      <c r="B1132" t="s">
        <v>197</v>
      </c>
      <c r="C1132" t="s">
        <v>123</v>
      </c>
      <c r="D1132" t="s">
        <v>9</v>
      </c>
      <c r="G1132" s="27"/>
    </row>
    <row r="1133" spans="1:7">
      <c r="A1133">
        <v>535</v>
      </c>
      <c r="B1133" t="s">
        <v>198</v>
      </c>
      <c r="C1133" t="s">
        <v>123</v>
      </c>
      <c r="D1133" t="s">
        <v>9</v>
      </c>
      <c r="G1133" s="27"/>
    </row>
    <row r="1134" spans="1:7">
      <c r="A1134">
        <v>2622</v>
      </c>
      <c r="B1134" t="s">
        <v>122</v>
      </c>
      <c r="C1134" t="s">
        <v>123</v>
      </c>
      <c r="D1134" t="s">
        <v>17</v>
      </c>
      <c r="G1134" s="27"/>
    </row>
    <row r="1135" spans="1:7">
      <c r="A1135">
        <v>804</v>
      </c>
      <c r="B1135" t="s">
        <v>586</v>
      </c>
      <c r="C1135" t="s">
        <v>587</v>
      </c>
      <c r="D1135" t="s">
        <v>9</v>
      </c>
      <c r="G1135" s="27"/>
    </row>
    <row r="1136" spans="1:7">
      <c r="A1136">
        <v>805</v>
      </c>
      <c r="B1136" t="s">
        <v>588</v>
      </c>
      <c r="C1136" t="s">
        <v>587</v>
      </c>
      <c r="D1136" t="s">
        <v>17</v>
      </c>
      <c r="G1136" s="27"/>
    </row>
    <row r="1137" spans="1:7">
      <c r="A1137">
        <v>806</v>
      </c>
      <c r="B1137" t="s">
        <v>596</v>
      </c>
      <c r="C1137" t="s">
        <v>587</v>
      </c>
      <c r="D1137" t="s">
        <v>18</v>
      </c>
      <c r="G1137" s="27"/>
    </row>
    <row r="1138" spans="1:7">
      <c r="A1138">
        <v>807</v>
      </c>
      <c r="B1138" t="s">
        <v>599</v>
      </c>
      <c r="C1138" t="s">
        <v>587</v>
      </c>
      <c r="D1138" t="s">
        <v>9</v>
      </c>
      <c r="G1138" s="27"/>
    </row>
    <row r="1139" spans="1:7">
      <c r="A1139">
        <v>808</v>
      </c>
      <c r="B1139" t="s">
        <v>595</v>
      </c>
      <c r="C1139" t="s">
        <v>587</v>
      </c>
      <c r="D1139" t="s">
        <v>9</v>
      </c>
      <c r="G1139" s="27"/>
    </row>
    <row r="1140" spans="1:7">
      <c r="A1140">
        <v>809</v>
      </c>
      <c r="B1140" t="s">
        <v>601</v>
      </c>
      <c r="C1140" t="s">
        <v>587</v>
      </c>
      <c r="D1140" t="s">
        <v>9</v>
      </c>
      <c r="G1140" s="27"/>
    </row>
    <row r="1141" spans="1:7">
      <c r="A1141">
        <v>919</v>
      </c>
      <c r="B1141" t="s">
        <v>801</v>
      </c>
      <c r="C1141" t="s">
        <v>802</v>
      </c>
      <c r="D1141" t="s">
        <v>9</v>
      </c>
      <c r="G1141" s="27"/>
    </row>
    <row r="1142" spans="1:7">
      <c r="A1142">
        <v>1592</v>
      </c>
      <c r="B1142" t="s">
        <v>1764</v>
      </c>
      <c r="C1142" t="s">
        <v>1755</v>
      </c>
      <c r="D1142" t="s">
        <v>9</v>
      </c>
      <c r="G1142" s="27"/>
    </row>
    <row r="1143" spans="1:7">
      <c r="A1143">
        <v>1555</v>
      </c>
      <c r="B1143" t="s">
        <v>1754</v>
      </c>
      <c r="C1143" t="s">
        <v>1755</v>
      </c>
      <c r="D1143" t="s">
        <v>19</v>
      </c>
      <c r="G1143" s="27"/>
    </row>
    <row r="1144" spans="1:7">
      <c r="A1144">
        <v>1591</v>
      </c>
      <c r="B1144" t="s">
        <v>1762</v>
      </c>
      <c r="C1144" t="s">
        <v>1755</v>
      </c>
      <c r="D1144" t="s">
        <v>9</v>
      </c>
      <c r="G1144" s="27"/>
    </row>
    <row r="1145" spans="1:7">
      <c r="A1145">
        <v>1504</v>
      </c>
      <c r="B1145" t="s">
        <v>1716</v>
      </c>
      <c r="C1145" t="s">
        <v>755</v>
      </c>
      <c r="D1145" t="s">
        <v>17</v>
      </c>
      <c r="G1145" s="27"/>
    </row>
    <row r="1146" spans="1:7">
      <c r="A1146">
        <v>1500</v>
      </c>
      <c r="B1146" t="s">
        <v>1713</v>
      </c>
      <c r="C1146" t="s">
        <v>755</v>
      </c>
      <c r="D1146" t="s">
        <v>17</v>
      </c>
      <c r="G1146" s="27"/>
    </row>
    <row r="1147" spans="1:7">
      <c r="A1147">
        <v>1501</v>
      </c>
      <c r="B1147" t="s">
        <v>1714</v>
      </c>
      <c r="C1147" t="s">
        <v>755</v>
      </c>
      <c r="D1147" t="s">
        <v>9</v>
      </c>
      <c r="G1147" s="27"/>
    </row>
    <row r="1148" spans="1:7">
      <c r="A1148">
        <v>1503</v>
      </c>
      <c r="B1148" t="s">
        <v>3142</v>
      </c>
      <c r="C1148" t="s">
        <v>755</v>
      </c>
      <c r="D1148" t="s">
        <v>9</v>
      </c>
      <c r="G1148" s="27"/>
    </row>
    <row r="1149" spans="1:7">
      <c r="A1149">
        <v>1505</v>
      </c>
      <c r="B1149" t="s">
        <v>1717</v>
      </c>
      <c r="C1149" t="s">
        <v>755</v>
      </c>
      <c r="D1149" t="s">
        <v>17</v>
      </c>
      <c r="G1149" s="27"/>
    </row>
    <row r="1150" spans="1:7">
      <c r="A1150">
        <v>1502</v>
      </c>
      <c r="B1150" t="s">
        <v>754</v>
      </c>
      <c r="C1150" t="s">
        <v>755</v>
      </c>
      <c r="D1150" t="s">
        <v>9</v>
      </c>
      <c r="G1150" s="27"/>
    </row>
    <row r="1151" spans="1:7">
      <c r="A1151">
        <v>1540</v>
      </c>
      <c r="B1151" t="s">
        <v>3143</v>
      </c>
      <c r="C1151" t="s">
        <v>755</v>
      </c>
      <c r="D1151" t="s">
        <v>17</v>
      </c>
      <c r="G1151" s="27"/>
    </row>
    <row r="1152" spans="1:7">
      <c r="A1152">
        <v>111</v>
      </c>
      <c r="B1152" t="s">
        <v>1977</v>
      </c>
      <c r="C1152" t="s">
        <v>34</v>
      </c>
      <c r="D1152" t="s">
        <v>17</v>
      </c>
      <c r="G1152" s="27"/>
    </row>
    <row r="1153" spans="1:7">
      <c r="A1153">
        <v>117</v>
      </c>
      <c r="B1153" t="s">
        <v>1992</v>
      </c>
      <c r="C1153" t="s">
        <v>34</v>
      </c>
      <c r="D1153" t="s">
        <v>9</v>
      </c>
      <c r="G1153" s="27"/>
    </row>
    <row r="1154" spans="1:7">
      <c r="A1154">
        <v>118</v>
      </c>
      <c r="B1154" t="s">
        <v>2038</v>
      </c>
      <c r="C1154" t="s">
        <v>34</v>
      </c>
      <c r="D1154" t="s">
        <v>9</v>
      </c>
      <c r="G1154" s="27"/>
    </row>
    <row r="1155" spans="1:7">
      <c r="A1155">
        <v>1847</v>
      </c>
      <c r="B1155" t="s">
        <v>32</v>
      </c>
      <c r="C1155" t="s">
        <v>34</v>
      </c>
      <c r="D1155" t="s">
        <v>9</v>
      </c>
      <c r="G1155" s="27"/>
    </row>
    <row r="1156" spans="1:7">
      <c r="A1156">
        <v>113</v>
      </c>
      <c r="B1156" t="s">
        <v>1028</v>
      </c>
      <c r="C1156" t="s">
        <v>34</v>
      </c>
      <c r="D1156" t="s">
        <v>9</v>
      </c>
      <c r="G1156" s="27"/>
    </row>
    <row r="1157" spans="1:7">
      <c r="A1157">
        <v>114</v>
      </c>
      <c r="B1157" t="s">
        <v>1076</v>
      </c>
      <c r="C1157" t="s">
        <v>34</v>
      </c>
      <c r="D1157" t="s">
        <v>18</v>
      </c>
      <c r="G1157" s="27"/>
    </row>
    <row r="1158" spans="1:7">
      <c r="A1158">
        <v>116</v>
      </c>
      <c r="B1158" t="s">
        <v>2003</v>
      </c>
      <c r="C1158" t="s">
        <v>34</v>
      </c>
      <c r="D1158" t="s">
        <v>9</v>
      </c>
      <c r="G1158" s="27"/>
    </row>
    <row r="1159" spans="1:7">
      <c r="A1159">
        <v>1848</v>
      </c>
      <c r="B1159" t="s">
        <v>1902</v>
      </c>
      <c r="C1159" t="s">
        <v>34</v>
      </c>
      <c r="D1159" t="s">
        <v>9</v>
      </c>
      <c r="G1159" s="27"/>
    </row>
    <row r="1160" spans="1:7">
      <c r="A1160">
        <v>112</v>
      </c>
      <c r="B1160" t="s">
        <v>1871</v>
      </c>
      <c r="C1160" t="s">
        <v>1872</v>
      </c>
      <c r="D1160" t="s">
        <v>9</v>
      </c>
      <c r="G1160" s="27"/>
    </row>
    <row r="1161" spans="1:7">
      <c r="A1161">
        <v>127</v>
      </c>
      <c r="B1161" t="s">
        <v>136</v>
      </c>
      <c r="C1161" t="s">
        <v>38</v>
      </c>
      <c r="D1161" t="s">
        <v>17</v>
      </c>
      <c r="G1161" s="27"/>
    </row>
    <row r="1162" spans="1:7">
      <c r="A1162">
        <v>123</v>
      </c>
      <c r="B1162" t="s">
        <v>2022</v>
      </c>
      <c r="C1162" t="s">
        <v>38</v>
      </c>
      <c r="D1162" t="s">
        <v>9</v>
      </c>
      <c r="G1162" s="27"/>
    </row>
    <row r="1163" spans="1:7">
      <c r="A1163">
        <v>124</v>
      </c>
      <c r="B1163" t="s">
        <v>37</v>
      </c>
      <c r="C1163" t="s">
        <v>38</v>
      </c>
      <c r="D1163" t="s">
        <v>9</v>
      </c>
      <c r="G1163" s="27"/>
    </row>
    <row r="1164" spans="1:7">
      <c r="A1164">
        <v>128</v>
      </c>
      <c r="B1164" t="s">
        <v>2035</v>
      </c>
      <c r="C1164" t="s">
        <v>38</v>
      </c>
      <c r="D1164" t="s">
        <v>9</v>
      </c>
      <c r="G1164" s="27"/>
    </row>
    <row r="1165" spans="1:7">
      <c r="A1165">
        <v>119</v>
      </c>
      <c r="B1165" t="s">
        <v>2039</v>
      </c>
      <c r="C1165" t="s">
        <v>38</v>
      </c>
      <c r="D1165" t="s">
        <v>18</v>
      </c>
      <c r="G1165" s="27"/>
    </row>
    <row r="1166" spans="1:7">
      <c r="A1166">
        <v>125</v>
      </c>
      <c r="B1166" t="s">
        <v>2310</v>
      </c>
      <c r="C1166" t="s">
        <v>38</v>
      </c>
      <c r="D1166" t="s">
        <v>9</v>
      </c>
      <c r="G1166" s="27"/>
    </row>
    <row r="1167" spans="1:7">
      <c r="A1167">
        <v>121</v>
      </c>
      <c r="B1167" t="s">
        <v>708</v>
      </c>
      <c r="C1167" t="s">
        <v>38</v>
      </c>
      <c r="D1167" t="s">
        <v>9</v>
      </c>
      <c r="G1167" s="27"/>
    </row>
    <row r="1168" spans="1:7">
      <c r="A1168">
        <v>122</v>
      </c>
      <c r="B1168" t="s">
        <v>3145</v>
      </c>
      <c r="C1168" t="s">
        <v>38</v>
      </c>
      <c r="D1168" t="s">
        <v>9</v>
      </c>
      <c r="G1168" s="27"/>
    </row>
    <row r="1169" spans="1:7">
      <c r="A1169">
        <v>120</v>
      </c>
      <c r="B1169" t="s">
        <v>3144</v>
      </c>
      <c r="C1169" t="s">
        <v>38</v>
      </c>
      <c r="D1169" t="s">
        <v>17</v>
      </c>
      <c r="G1169" s="27"/>
    </row>
    <row r="1170" spans="1:7">
      <c r="A1170">
        <v>973</v>
      </c>
      <c r="B1170" t="s">
        <v>1092</v>
      </c>
      <c r="C1170" t="s">
        <v>1093</v>
      </c>
      <c r="D1170" t="s">
        <v>17</v>
      </c>
      <c r="G1170" s="27"/>
    </row>
    <row r="1171" spans="1:7">
      <c r="A1171">
        <v>974</v>
      </c>
      <c r="B1171" t="s">
        <v>1094</v>
      </c>
      <c r="C1171" t="s">
        <v>1093</v>
      </c>
      <c r="D1171" t="s">
        <v>17</v>
      </c>
      <c r="G1171" s="27"/>
    </row>
    <row r="1172" spans="1:7">
      <c r="A1172">
        <v>638</v>
      </c>
      <c r="B1172" t="s">
        <v>316</v>
      </c>
      <c r="C1172" t="s">
        <v>317</v>
      </c>
      <c r="D1172" t="s">
        <v>9</v>
      </c>
      <c r="G1172" s="27"/>
    </row>
    <row r="1173" spans="1:7">
      <c r="A1173">
        <v>1224</v>
      </c>
      <c r="B1173" t="s">
        <v>1538</v>
      </c>
      <c r="C1173" t="s">
        <v>828</v>
      </c>
      <c r="D1173" t="s">
        <v>9</v>
      </c>
      <c r="G1173" s="27"/>
    </row>
    <row r="1174" spans="1:7">
      <c r="A1174">
        <v>1278</v>
      </c>
      <c r="B1174" t="s">
        <v>1581</v>
      </c>
      <c r="C1174" t="s">
        <v>828</v>
      </c>
      <c r="D1174" t="s">
        <v>18</v>
      </c>
      <c r="G1174" s="27"/>
    </row>
    <row r="1175" spans="1:7">
      <c r="A1175">
        <v>1279</v>
      </c>
      <c r="B1175" t="s">
        <v>827</v>
      </c>
      <c r="C1175" t="s">
        <v>828</v>
      </c>
      <c r="D1175" t="s">
        <v>9</v>
      </c>
      <c r="G1175" s="27"/>
    </row>
    <row r="1176" spans="1:7">
      <c r="A1176">
        <v>1225</v>
      </c>
      <c r="B1176" t="s">
        <v>1539</v>
      </c>
      <c r="C1176" t="s">
        <v>828</v>
      </c>
      <c r="D1176" t="s">
        <v>9</v>
      </c>
      <c r="G1176" s="27"/>
    </row>
    <row r="1177" spans="1:7">
      <c r="A1177">
        <v>2124</v>
      </c>
      <c r="B1177" t="s">
        <v>2092</v>
      </c>
      <c r="C1177" t="s">
        <v>594</v>
      </c>
      <c r="D1177" t="s">
        <v>17</v>
      </c>
      <c r="G1177" s="27"/>
    </row>
    <row r="1178" spans="1:7">
      <c r="A1178">
        <v>810</v>
      </c>
      <c r="B1178" t="s">
        <v>593</v>
      </c>
      <c r="C1178" t="s">
        <v>594</v>
      </c>
      <c r="D1178" t="s">
        <v>9</v>
      </c>
      <c r="G1178" s="27"/>
    </row>
    <row r="1179" spans="1:7">
      <c r="A1179">
        <v>811</v>
      </c>
      <c r="B1179" t="s">
        <v>614</v>
      </c>
      <c r="C1179" t="s">
        <v>594</v>
      </c>
      <c r="D1179" t="s">
        <v>9</v>
      </c>
      <c r="G1179" s="27"/>
    </row>
    <row r="1180" spans="1:7">
      <c r="A1180">
        <v>812</v>
      </c>
      <c r="B1180" t="s">
        <v>611</v>
      </c>
      <c r="C1180" t="s">
        <v>594</v>
      </c>
      <c r="D1180" t="s">
        <v>18</v>
      </c>
      <c r="G1180" s="27"/>
    </row>
    <row r="1181" spans="1:7">
      <c r="A1181">
        <v>2125</v>
      </c>
      <c r="B1181" t="s">
        <v>2062</v>
      </c>
      <c r="C1181" t="s">
        <v>594</v>
      </c>
      <c r="D1181" t="s">
        <v>17</v>
      </c>
      <c r="G1181" s="27"/>
    </row>
    <row r="1182" spans="1:7">
      <c r="A1182">
        <v>1744</v>
      </c>
      <c r="B1182" t="s">
        <v>1215</v>
      </c>
      <c r="C1182" t="s">
        <v>50</v>
      </c>
      <c r="D1182" t="s">
        <v>9</v>
      </c>
      <c r="G1182" s="27"/>
    </row>
    <row r="1183" spans="1:7">
      <c r="A1183">
        <v>1766</v>
      </c>
      <c r="B1183" t="s">
        <v>1206</v>
      </c>
      <c r="C1183" t="s">
        <v>50</v>
      </c>
      <c r="D1183" t="s">
        <v>18</v>
      </c>
      <c r="G1183" s="27"/>
    </row>
    <row r="1184" spans="1:7">
      <c r="A1184">
        <v>1745</v>
      </c>
      <c r="B1184" t="s">
        <v>1216</v>
      </c>
      <c r="C1184" t="s">
        <v>50</v>
      </c>
      <c r="D1184" t="s">
        <v>9</v>
      </c>
      <c r="G1184" s="27"/>
    </row>
    <row r="1185" spans="1:7">
      <c r="A1185">
        <v>1755</v>
      </c>
      <c r="B1185" t="s">
        <v>1834</v>
      </c>
      <c r="C1185" t="s">
        <v>50</v>
      </c>
      <c r="D1185" t="s">
        <v>9</v>
      </c>
      <c r="G1185" s="27"/>
    </row>
    <row r="1186" spans="1:7">
      <c r="A1186">
        <v>1717</v>
      </c>
      <c r="B1186" t="s">
        <v>1202</v>
      </c>
      <c r="C1186" t="s">
        <v>50</v>
      </c>
      <c r="D1186" t="s">
        <v>9</v>
      </c>
      <c r="G1186" s="27"/>
    </row>
    <row r="1187" spans="1:7">
      <c r="A1187">
        <v>1718</v>
      </c>
      <c r="B1187" t="s">
        <v>1203</v>
      </c>
      <c r="C1187" t="s">
        <v>50</v>
      </c>
      <c r="D1187" t="s">
        <v>9</v>
      </c>
      <c r="G1187" s="27"/>
    </row>
    <row r="1188" spans="1:7">
      <c r="A1188">
        <v>1720</v>
      </c>
      <c r="B1188" t="s">
        <v>1204</v>
      </c>
      <c r="C1188" t="s">
        <v>50</v>
      </c>
      <c r="D1188" t="s">
        <v>17</v>
      </c>
      <c r="G1188" s="27"/>
    </row>
    <row r="1189" spans="1:7">
      <c r="A1189">
        <v>1721</v>
      </c>
      <c r="B1189" t="s">
        <v>1792</v>
      </c>
      <c r="C1189" t="s">
        <v>50</v>
      </c>
      <c r="D1189" t="s">
        <v>17</v>
      </c>
      <c r="G1189" s="27"/>
    </row>
    <row r="1190" spans="1:7">
      <c r="A1190">
        <v>1722</v>
      </c>
      <c r="B1190" t="s">
        <v>1205</v>
      </c>
      <c r="C1190" t="s">
        <v>50</v>
      </c>
      <c r="D1190" t="s">
        <v>17</v>
      </c>
      <c r="G1190" s="27"/>
    </row>
    <row r="1191" spans="1:7">
      <c r="A1191">
        <v>1723</v>
      </c>
      <c r="B1191" t="s">
        <v>259</v>
      </c>
      <c r="C1191" t="s">
        <v>50</v>
      </c>
      <c r="D1191" t="s">
        <v>9</v>
      </c>
      <c r="G1191" s="27"/>
    </row>
    <row r="1192" spans="1:7">
      <c r="A1192">
        <v>1724</v>
      </c>
      <c r="B1192" t="s">
        <v>2340</v>
      </c>
      <c r="C1192" t="s">
        <v>50</v>
      </c>
      <c r="D1192" t="s">
        <v>9</v>
      </c>
      <c r="G1192" s="27"/>
    </row>
    <row r="1193" spans="1:7">
      <c r="A1193">
        <v>1725</v>
      </c>
      <c r="B1193" t="s">
        <v>136</v>
      </c>
      <c r="C1193" t="s">
        <v>50</v>
      </c>
      <c r="D1193" t="s">
        <v>9</v>
      </c>
      <c r="G1193" s="27"/>
    </row>
    <row r="1194" spans="1:7">
      <c r="A1194">
        <v>1726</v>
      </c>
      <c r="B1194" t="s">
        <v>66</v>
      </c>
      <c r="C1194" t="s">
        <v>50</v>
      </c>
      <c r="D1194" t="s">
        <v>9</v>
      </c>
      <c r="G1194" s="27"/>
    </row>
    <row r="1195" spans="1:7">
      <c r="A1195">
        <v>1748</v>
      </c>
      <c r="B1195" t="s">
        <v>619</v>
      </c>
      <c r="C1195" t="s">
        <v>50</v>
      </c>
      <c r="D1195" t="s">
        <v>18</v>
      </c>
      <c r="G1195" s="27"/>
    </row>
    <row r="1196" spans="1:7">
      <c r="A1196">
        <v>1714</v>
      </c>
      <c r="B1196" t="s">
        <v>663</v>
      </c>
      <c r="C1196" t="s">
        <v>50</v>
      </c>
      <c r="D1196" t="s">
        <v>17</v>
      </c>
      <c r="G1196" s="27"/>
    </row>
    <row r="1197" spans="1:7">
      <c r="A1197">
        <v>1758</v>
      </c>
      <c r="B1197" t="s">
        <v>682</v>
      </c>
      <c r="C1197" t="s">
        <v>50</v>
      </c>
      <c r="D1197" t="s">
        <v>18</v>
      </c>
      <c r="G1197" s="27"/>
    </row>
    <row r="1198" spans="1:7">
      <c r="A1198">
        <v>1728</v>
      </c>
      <c r="B1198" t="s">
        <v>1819</v>
      </c>
      <c r="C1198" t="s">
        <v>50</v>
      </c>
      <c r="D1198" t="s">
        <v>17</v>
      </c>
      <c r="G1198" s="27"/>
    </row>
    <row r="1199" spans="1:7">
      <c r="A1199">
        <v>1729</v>
      </c>
      <c r="B1199" t="s">
        <v>1824</v>
      </c>
      <c r="C1199" t="s">
        <v>50</v>
      </c>
      <c r="D1199" t="s">
        <v>9</v>
      </c>
      <c r="G1199" s="27"/>
    </row>
    <row r="1200" spans="1:7">
      <c r="A1200">
        <v>1706</v>
      </c>
      <c r="B1200" t="s">
        <v>2181</v>
      </c>
      <c r="C1200" t="s">
        <v>50</v>
      </c>
      <c r="D1200" t="s">
        <v>17</v>
      </c>
      <c r="G1200" s="27"/>
    </row>
    <row r="1201" spans="1:7">
      <c r="A1201">
        <v>1731</v>
      </c>
      <c r="B1201" t="s">
        <v>1207</v>
      </c>
      <c r="C1201" t="s">
        <v>50</v>
      </c>
      <c r="D1201" t="s">
        <v>9</v>
      </c>
      <c r="G1201" s="27"/>
    </row>
    <row r="1202" spans="1:7">
      <c r="A1202">
        <v>1742</v>
      </c>
      <c r="B1202" t="s">
        <v>1214</v>
      </c>
      <c r="C1202" t="s">
        <v>50</v>
      </c>
      <c r="D1202" t="s">
        <v>17</v>
      </c>
      <c r="G1202" s="27"/>
    </row>
    <row r="1203" spans="1:7">
      <c r="A1203">
        <v>1746</v>
      </c>
      <c r="B1203" t="s">
        <v>644</v>
      </c>
      <c r="C1203" t="s">
        <v>50</v>
      </c>
      <c r="D1203" t="s">
        <v>9</v>
      </c>
      <c r="G1203" s="27"/>
    </row>
    <row r="1204" spans="1:7">
      <c r="A1204">
        <v>1730</v>
      </c>
      <c r="B1204" t="s">
        <v>608</v>
      </c>
      <c r="C1204" t="s">
        <v>50</v>
      </c>
      <c r="D1204" t="s">
        <v>9</v>
      </c>
      <c r="G1204" s="27"/>
    </row>
    <row r="1205" spans="1:7">
      <c r="A1205">
        <v>1716</v>
      </c>
      <c r="B1205" t="s">
        <v>1371</v>
      </c>
      <c r="C1205" t="s">
        <v>50</v>
      </c>
      <c r="D1205" t="s">
        <v>9</v>
      </c>
      <c r="G1205" s="27"/>
    </row>
    <row r="1206" spans="1:7">
      <c r="A1206">
        <v>1727</v>
      </c>
      <c r="B1206" t="s">
        <v>2239</v>
      </c>
      <c r="C1206" t="s">
        <v>50</v>
      </c>
      <c r="D1206" t="s">
        <v>9</v>
      </c>
      <c r="G1206" s="27"/>
    </row>
    <row r="1207" spans="1:7">
      <c r="A1207">
        <v>1736</v>
      </c>
      <c r="B1207" t="s">
        <v>150</v>
      </c>
      <c r="C1207" t="s">
        <v>50</v>
      </c>
      <c r="D1207" t="s">
        <v>9</v>
      </c>
      <c r="G1207" s="27"/>
    </row>
    <row r="1208" spans="1:7">
      <c r="A1208">
        <v>1738</v>
      </c>
      <c r="B1208" t="s">
        <v>1212</v>
      </c>
      <c r="C1208" t="s">
        <v>50</v>
      </c>
      <c r="D1208" t="s">
        <v>17</v>
      </c>
      <c r="G1208" s="27"/>
    </row>
    <row r="1209" spans="1:7">
      <c r="A1209">
        <v>1707</v>
      </c>
      <c r="B1209" t="s">
        <v>1192</v>
      </c>
      <c r="C1209" t="s">
        <v>50</v>
      </c>
      <c r="D1209" t="s">
        <v>17</v>
      </c>
      <c r="G1209" s="27"/>
    </row>
    <row r="1210" spans="1:7">
      <c r="A1210">
        <v>1732</v>
      </c>
      <c r="B1210" t="s">
        <v>1823</v>
      </c>
      <c r="C1210" t="s">
        <v>50</v>
      </c>
      <c r="D1210" t="s">
        <v>9</v>
      </c>
      <c r="G1210" s="27"/>
    </row>
    <row r="1211" spans="1:7">
      <c r="A1211">
        <v>1763</v>
      </c>
      <c r="B1211" t="s">
        <v>849</v>
      </c>
      <c r="C1211" t="s">
        <v>50</v>
      </c>
      <c r="D1211" t="s">
        <v>9</v>
      </c>
      <c r="G1211" s="27"/>
    </row>
    <row r="1212" spans="1:7">
      <c r="A1212">
        <v>1733</v>
      </c>
      <c r="B1212" t="s">
        <v>1208</v>
      </c>
      <c r="C1212" t="s">
        <v>50</v>
      </c>
      <c r="D1212" t="s">
        <v>9</v>
      </c>
      <c r="G1212" s="27"/>
    </row>
    <row r="1213" spans="1:7">
      <c r="A1213">
        <v>1734</v>
      </c>
      <c r="B1213" t="s">
        <v>1825</v>
      </c>
      <c r="C1213" t="s">
        <v>50</v>
      </c>
      <c r="D1213" t="s">
        <v>9</v>
      </c>
      <c r="G1213" s="27"/>
    </row>
    <row r="1214" spans="1:7">
      <c r="A1214">
        <v>1762</v>
      </c>
      <c r="B1214" t="s">
        <v>1145</v>
      </c>
      <c r="C1214" t="s">
        <v>50</v>
      </c>
      <c r="D1214" t="s">
        <v>9</v>
      </c>
      <c r="G1214" s="27"/>
    </row>
    <row r="1215" spans="1:7">
      <c r="A1215">
        <v>1708</v>
      </c>
      <c r="B1215" t="s">
        <v>1200</v>
      </c>
      <c r="C1215" t="s">
        <v>50</v>
      </c>
      <c r="D1215" t="s">
        <v>17</v>
      </c>
      <c r="G1215" s="27"/>
    </row>
    <row r="1216" spans="1:7">
      <c r="A1216">
        <v>1749</v>
      </c>
      <c r="B1216" t="s">
        <v>1217</v>
      </c>
      <c r="C1216" t="s">
        <v>50</v>
      </c>
      <c r="D1216" t="s">
        <v>17</v>
      </c>
      <c r="G1216" s="27"/>
    </row>
    <row r="1217" spans="1:7">
      <c r="A1217">
        <v>1709</v>
      </c>
      <c r="B1217" t="s">
        <v>648</v>
      </c>
      <c r="C1217" t="s">
        <v>50</v>
      </c>
      <c r="D1217" t="s">
        <v>17</v>
      </c>
      <c r="G1217" s="27"/>
    </row>
    <row r="1218" spans="1:7">
      <c r="A1218">
        <v>1750</v>
      </c>
      <c r="B1218" t="s">
        <v>1219</v>
      </c>
      <c r="C1218" t="s">
        <v>50</v>
      </c>
      <c r="D1218" t="s">
        <v>9</v>
      </c>
      <c r="G1218" s="27"/>
    </row>
    <row r="1219" spans="1:7">
      <c r="A1219">
        <v>1712</v>
      </c>
      <c r="B1219" t="s">
        <v>597</v>
      </c>
      <c r="C1219" t="s">
        <v>50</v>
      </c>
      <c r="D1219" t="s">
        <v>17</v>
      </c>
      <c r="G1219" s="27"/>
    </row>
    <row r="1220" spans="1:7">
      <c r="A1220">
        <v>1735</v>
      </c>
      <c r="B1220" t="s">
        <v>1820</v>
      </c>
      <c r="C1220" t="s">
        <v>50</v>
      </c>
      <c r="D1220" t="s">
        <v>17</v>
      </c>
      <c r="G1220" s="27"/>
    </row>
    <row r="1221" spans="1:7">
      <c r="A1221">
        <v>1751</v>
      </c>
      <c r="B1221" t="s">
        <v>1230</v>
      </c>
      <c r="C1221" t="s">
        <v>50</v>
      </c>
      <c r="D1221" t="s">
        <v>9</v>
      </c>
      <c r="G1221" s="27"/>
    </row>
    <row r="1222" spans="1:7">
      <c r="A1222">
        <v>1752</v>
      </c>
      <c r="B1222" t="s">
        <v>1831</v>
      </c>
      <c r="C1222" t="s">
        <v>50</v>
      </c>
      <c r="D1222" t="s">
        <v>9</v>
      </c>
      <c r="G1222" s="27"/>
    </row>
    <row r="1223" spans="1:7">
      <c r="A1223">
        <v>1754</v>
      </c>
      <c r="B1223" t="s">
        <v>1832</v>
      </c>
      <c r="C1223" t="s">
        <v>50</v>
      </c>
      <c r="D1223" t="s">
        <v>9</v>
      </c>
      <c r="G1223" s="27"/>
    </row>
    <row r="1224" spans="1:7">
      <c r="A1224">
        <v>1753</v>
      </c>
      <c r="B1224" t="s">
        <v>1833</v>
      </c>
      <c r="C1224" t="s">
        <v>50</v>
      </c>
      <c r="D1224" t="s">
        <v>9</v>
      </c>
      <c r="G1224" s="27"/>
    </row>
    <row r="1225" spans="1:7">
      <c r="A1225">
        <v>1713</v>
      </c>
      <c r="B1225" t="s">
        <v>1201</v>
      </c>
      <c r="C1225" t="s">
        <v>50</v>
      </c>
      <c r="D1225" t="s">
        <v>17</v>
      </c>
      <c r="G1225" s="27"/>
    </row>
    <row r="1226" spans="1:7">
      <c r="A1226">
        <v>1764</v>
      </c>
      <c r="B1226" t="s">
        <v>49</v>
      </c>
      <c r="C1226" t="s">
        <v>50</v>
      </c>
      <c r="D1226" t="s">
        <v>19</v>
      </c>
      <c r="G1226" s="27"/>
    </row>
    <row r="1227" spans="1:7">
      <c r="A1227">
        <v>1759</v>
      </c>
      <c r="B1227" t="s">
        <v>2135</v>
      </c>
      <c r="C1227" t="s">
        <v>50</v>
      </c>
      <c r="D1227" t="s">
        <v>18</v>
      </c>
      <c r="G1227" s="27"/>
    </row>
    <row r="1228" spans="1:7">
      <c r="A1228">
        <v>1757</v>
      </c>
      <c r="B1228" t="s">
        <v>1826</v>
      </c>
      <c r="C1228" t="s">
        <v>50</v>
      </c>
      <c r="D1228" t="s">
        <v>9</v>
      </c>
      <c r="G1228" s="27"/>
    </row>
    <row r="1229" spans="1:7">
      <c r="A1229">
        <v>1743</v>
      </c>
      <c r="B1229" t="s">
        <v>1821</v>
      </c>
      <c r="C1229" t="s">
        <v>50</v>
      </c>
      <c r="D1229" t="s">
        <v>17</v>
      </c>
      <c r="G1229" s="27"/>
    </row>
    <row r="1230" spans="1:7">
      <c r="A1230">
        <v>1760</v>
      </c>
      <c r="B1230" t="s">
        <v>1231</v>
      </c>
      <c r="C1230" t="s">
        <v>50</v>
      </c>
      <c r="D1230" t="s">
        <v>9</v>
      </c>
      <c r="G1230" s="27"/>
    </row>
    <row r="1231" spans="1:7">
      <c r="A1231">
        <v>1761</v>
      </c>
      <c r="B1231" t="s">
        <v>1232</v>
      </c>
      <c r="C1231" t="s">
        <v>50</v>
      </c>
      <c r="D1231" t="s">
        <v>9</v>
      </c>
      <c r="G1231" s="27"/>
    </row>
    <row r="1232" spans="1:7">
      <c r="A1232">
        <v>1747</v>
      </c>
      <c r="B1232" t="s">
        <v>661</v>
      </c>
      <c r="C1232" t="s">
        <v>50</v>
      </c>
      <c r="D1232" t="s">
        <v>9</v>
      </c>
      <c r="G1232" s="27"/>
    </row>
    <row r="1233" spans="1:7">
      <c r="A1233">
        <v>1739</v>
      </c>
      <c r="B1233" t="s">
        <v>238</v>
      </c>
      <c r="C1233" t="s">
        <v>50</v>
      </c>
      <c r="D1233" t="s">
        <v>17</v>
      </c>
      <c r="G1233" s="27"/>
    </row>
    <row r="1234" spans="1:7">
      <c r="A1234">
        <v>1756</v>
      </c>
      <c r="B1234" t="s">
        <v>1137</v>
      </c>
      <c r="C1234" t="s">
        <v>50</v>
      </c>
      <c r="D1234" t="s">
        <v>9</v>
      </c>
      <c r="G1234" s="27"/>
    </row>
    <row r="1235" spans="1:7">
      <c r="A1235">
        <v>1715</v>
      </c>
      <c r="B1235" t="s">
        <v>2134</v>
      </c>
      <c r="C1235" t="s">
        <v>50</v>
      </c>
      <c r="D1235" t="s">
        <v>9</v>
      </c>
      <c r="G1235" s="27"/>
    </row>
    <row r="1236" spans="1:7">
      <c r="A1236">
        <v>1740</v>
      </c>
      <c r="B1236" t="s">
        <v>472</v>
      </c>
      <c r="C1236" t="s">
        <v>50</v>
      </c>
      <c r="D1236" t="s">
        <v>17</v>
      </c>
      <c r="G1236" s="27"/>
    </row>
    <row r="1237" spans="1:7">
      <c r="A1237">
        <v>1737</v>
      </c>
      <c r="B1237" t="s">
        <v>1146</v>
      </c>
      <c r="C1237" t="s">
        <v>50</v>
      </c>
      <c r="D1237" t="s">
        <v>9</v>
      </c>
      <c r="G1237" s="27"/>
    </row>
    <row r="1238" spans="1:7">
      <c r="A1238">
        <v>1741</v>
      </c>
      <c r="B1238" t="s">
        <v>1213</v>
      </c>
      <c r="C1238" t="s">
        <v>50</v>
      </c>
      <c r="D1238" t="s">
        <v>9</v>
      </c>
      <c r="G1238" s="27"/>
    </row>
    <row r="1239" spans="1:7">
      <c r="A1239">
        <v>977</v>
      </c>
      <c r="B1239" t="s">
        <v>2210</v>
      </c>
      <c r="C1239" t="s">
        <v>999</v>
      </c>
      <c r="D1239" t="s">
        <v>17</v>
      </c>
      <c r="G1239" s="27"/>
    </row>
    <row r="1240" spans="1:7">
      <c r="A1240">
        <v>979</v>
      </c>
      <c r="B1240" t="s">
        <v>1101</v>
      </c>
      <c r="C1240" t="s">
        <v>999</v>
      </c>
      <c r="D1240" t="s">
        <v>17</v>
      </c>
      <c r="G1240" s="27"/>
    </row>
    <row r="1241" spans="1:7">
      <c r="A1241">
        <v>978</v>
      </c>
      <c r="B1241" t="s">
        <v>1097</v>
      </c>
      <c r="C1241" t="s">
        <v>999</v>
      </c>
      <c r="D1241" t="s">
        <v>17</v>
      </c>
      <c r="G1241" s="27"/>
    </row>
    <row r="1242" spans="1:7">
      <c r="A1242">
        <v>976</v>
      </c>
      <c r="B1242" t="s">
        <v>998</v>
      </c>
      <c r="C1242" t="s">
        <v>999</v>
      </c>
      <c r="D1242" t="s">
        <v>19</v>
      </c>
      <c r="G1242" s="27"/>
    </row>
    <row r="1243" spans="1:7">
      <c r="A1243">
        <v>1280</v>
      </c>
      <c r="B1243" t="s">
        <v>1564</v>
      </c>
      <c r="C1243" t="s">
        <v>1565</v>
      </c>
      <c r="D1243" t="s">
        <v>9</v>
      </c>
      <c r="G1243" s="27"/>
    </row>
    <row r="1244" spans="1:7">
      <c r="A1244">
        <v>1813</v>
      </c>
      <c r="B1244" t="s">
        <v>1883</v>
      </c>
      <c r="C1244" t="s">
        <v>1565</v>
      </c>
      <c r="D1244" t="s">
        <v>9</v>
      </c>
      <c r="G1244" s="27"/>
    </row>
    <row r="1245" spans="1:7">
      <c r="A1245">
        <v>1814</v>
      </c>
      <c r="B1245" t="s">
        <v>1884</v>
      </c>
      <c r="C1245" t="s">
        <v>1565</v>
      </c>
      <c r="D1245" t="s">
        <v>9</v>
      </c>
      <c r="G1245" s="27"/>
    </row>
    <row r="1246" spans="1:7">
      <c r="A1246">
        <v>1321</v>
      </c>
      <c r="B1246" t="s">
        <v>1601</v>
      </c>
      <c r="C1246" t="s">
        <v>1565</v>
      </c>
      <c r="D1246" t="s">
        <v>19</v>
      </c>
      <c r="G1246" s="27"/>
    </row>
    <row r="1247" spans="1:7">
      <c r="A1247">
        <v>1996</v>
      </c>
      <c r="B1247" t="s">
        <v>2004</v>
      </c>
      <c r="C1247" t="s">
        <v>125</v>
      </c>
      <c r="D1247" t="s">
        <v>9</v>
      </c>
      <c r="G1247" s="27"/>
    </row>
    <row r="1248" spans="1:7">
      <c r="A1248">
        <v>1997</v>
      </c>
      <c r="B1248" t="s">
        <v>969</v>
      </c>
      <c r="C1248" t="s">
        <v>125</v>
      </c>
      <c r="D1248" t="s">
        <v>17</v>
      </c>
      <c r="G1248" s="27"/>
    </row>
    <row r="1249" spans="1:7">
      <c r="A1249">
        <v>1998</v>
      </c>
      <c r="B1249" t="s">
        <v>2014</v>
      </c>
      <c r="C1249" t="s">
        <v>125</v>
      </c>
      <c r="D1249" t="s">
        <v>17</v>
      </c>
      <c r="G1249" s="27"/>
    </row>
    <row r="1250" spans="1:7">
      <c r="A1250">
        <v>1999</v>
      </c>
      <c r="B1250" t="s">
        <v>776</v>
      </c>
      <c r="C1250" t="s">
        <v>125</v>
      </c>
      <c r="D1250" t="s">
        <v>17</v>
      </c>
      <c r="G1250" s="27"/>
    </row>
    <row r="1251" spans="1:7">
      <c r="A1251">
        <v>2000</v>
      </c>
      <c r="B1251" t="s">
        <v>2203</v>
      </c>
      <c r="C1251" t="s">
        <v>125</v>
      </c>
      <c r="D1251" t="s">
        <v>17</v>
      </c>
      <c r="G1251" s="27"/>
    </row>
    <row r="1252" spans="1:7">
      <c r="A1252">
        <v>2001</v>
      </c>
      <c r="B1252" t="s">
        <v>970</v>
      </c>
      <c r="C1252" t="s">
        <v>125</v>
      </c>
      <c r="D1252" t="s">
        <v>17</v>
      </c>
      <c r="G1252" s="27"/>
    </row>
    <row r="1253" spans="1:7">
      <c r="A1253">
        <v>2002</v>
      </c>
      <c r="B1253" t="s">
        <v>909</v>
      </c>
      <c r="C1253" t="s">
        <v>125</v>
      </c>
      <c r="D1253" t="s">
        <v>17</v>
      </c>
      <c r="G1253" s="27"/>
    </row>
    <row r="1254" spans="1:7">
      <c r="A1254">
        <v>234</v>
      </c>
      <c r="B1254" t="s">
        <v>124</v>
      </c>
      <c r="C1254" t="s">
        <v>125</v>
      </c>
      <c r="D1254" t="s">
        <v>9</v>
      </c>
      <c r="G1254" s="27"/>
    </row>
    <row r="1255" spans="1:7">
      <c r="A1255">
        <v>2003</v>
      </c>
      <c r="B1255" t="s">
        <v>2011</v>
      </c>
      <c r="C1255" t="s">
        <v>125</v>
      </c>
      <c r="D1255" t="s">
        <v>9</v>
      </c>
      <c r="G1255" s="27"/>
    </row>
    <row r="1256" spans="1:7">
      <c r="A1256">
        <v>220</v>
      </c>
      <c r="B1256" t="s">
        <v>454</v>
      </c>
      <c r="C1256" t="s">
        <v>125</v>
      </c>
      <c r="D1256" t="s">
        <v>9</v>
      </c>
      <c r="G1256" s="27"/>
    </row>
    <row r="1257" spans="1:7">
      <c r="A1257">
        <v>212</v>
      </c>
      <c r="B1257" t="s">
        <v>2248</v>
      </c>
      <c r="C1257" t="s">
        <v>125</v>
      </c>
      <c r="D1257" t="s">
        <v>19</v>
      </c>
      <c r="G1257" s="27"/>
    </row>
    <row r="1258" spans="1:7">
      <c r="A1258">
        <v>2004</v>
      </c>
      <c r="B1258" t="s">
        <v>967</v>
      </c>
      <c r="C1258" t="s">
        <v>125</v>
      </c>
      <c r="D1258" t="s">
        <v>18</v>
      </c>
      <c r="G1258" s="27"/>
    </row>
    <row r="1259" spans="1:7">
      <c r="A1259">
        <v>2005</v>
      </c>
      <c r="B1259" t="s">
        <v>2013</v>
      </c>
      <c r="C1259" t="s">
        <v>125</v>
      </c>
      <c r="D1259" t="s">
        <v>17</v>
      </c>
      <c r="G1259" s="27"/>
    </row>
    <row r="1260" spans="1:7">
      <c r="A1260">
        <v>219</v>
      </c>
      <c r="B1260" t="s">
        <v>2321</v>
      </c>
      <c r="C1260" t="s">
        <v>125</v>
      </c>
      <c r="D1260" t="s">
        <v>18</v>
      </c>
      <c r="G1260" s="27"/>
    </row>
    <row r="1261" spans="1:7">
      <c r="A1261">
        <v>2006</v>
      </c>
      <c r="B1261" t="s">
        <v>2202</v>
      </c>
      <c r="C1261" t="s">
        <v>125</v>
      </c>
      <c r="D1261" t="s">
        <v>17</v>
      </c>
      <c r="G1261" s="27"/>
    </row>
    <row r="1262" spans="1:7">
      <c r="A1262">
        <v>1121</v>
      </c>
      <c r="B1262" t="s">
        <v>1427</v>
      </c>
      <c r="C1262" t="s">
        <v>1382</v>
      </c>
      <c r="D1262" t="s">
        <v>17</v>
      </c>
      <c r="G1262" s="27"/>
    </row>
    <row r="1263" spans="1:7">
      <c r="A1263">
        <v>1122</v>
      </c>
      <c r="B1263" t="s">
        <v>1381</v>
      </c>
      <c r="C1263" t="s">
        <v>1382</v>
      </c>
      <c r="D1263" t="s">
        <v>17</v>
      </c>
      <c r="G1263" s="27"/>
    </row>
    <row r="1264" spans="1:7">
      <c r="A1264">
        <v>1123</v>
      </c>
      <c r="B1264" t="s">
        <v>2292</v>
      </c>
      <c r="C1264" t="s">
        <v>1382</v>
      </c>
      <c r="D1264" t="s">
        <v>18</v>
      </c>
      <c r="G1264" s="27"/>
    </row>
    <row r="1265" spans="1:7">
      <c r="A1265">
        <v>1124</v>
      </c>
      <c r="B1265" t="s">
        <v>1389</v>
      </c>
      <c r="C1265" t="s">
        <v>1382</v>
      </c>
      <c r="D1265" t="s">
        <v>17</v>
      </c>
      <c r="G1265" s="27"/>
    </row>
    <row r="1266" spans="1:7">
      <c r="A1266">
        <v>1125</v>
      </c>
      <c r="B1266" t="s">
        <v>1393</v>
      </c>
      <c r="C1266" t="s">
        <v>1382</v>
      </c>
      <c r="D1266" t="s">
        <v>17</v>
      </c>
      <c r="G1266" s="27"/>
    </row>
    <row r="1267" spans="1:7">
      <c r="A1267">
        <v>518</v>
      </c>
      <c r="B1267" t="s">
        <v>409</v>
      </c>
      <c r="C1267" t="s">
        <v>58</v>
      </c>
      <c r="D1267" t="s">
        <v>9</v>
      </c>
      <c r="G1267" s="27"/>
    </row>
    <row r="1268" spans="1:7">
      <c r="A1268">
        <v>2624</v>
      </c>
      <c r="B1268" t="s">
        <v>70</v>
      </c>
      <c r="C1268" t="s">
        <v>58</v>
      </c>
      <c r="D1268" t="s">
        <v>9</v>
      </c>
      <c r="G1268" s="27"/>
    </row>
    <row r="1269" spans="1:7">
      <c r="A1269">
        <v>2625</v>
      </c>
      <c r="B1269" t="s">
        <v>210</v>
      </c>
      <c r="C1269" t="s">
        <v>58</v>
      </c>
      <c r="D1269" t="s">
        <v>9</v>
      </c>
      <c r="G1269" s="27"/>
    </row>
    <row r="1270" spans="1:7">
      <c r="A1270">
        <v>2626</v>
      </c>
      <c r="B1270" t="s">
        <v>57</v>
      </c>
      <c r="C1270" t="s">
        <v>58</v>
      </c>
      <c r="D1270" t="s">
        <v>9</v>
      </c>
      <c r="G1270" s="27"/>
    </row>
    <row r="1271" spans="1:7">
      <c r="A1271">
        <v>2623</v>
      </c>
      <c r="B1271" t="s">
        <v>57</v>
      </c>
      <c r="C1271" t="s">
        <v>58</v>
      </c>
      <c r="D1271" t="s">
        <v>9</v>
      </c>
      <c r="G1271" s="27"/>
    </row>
    <row r="1272" spans="1:7">
      <c r="A1272">
        <v>544</v>
      </c>
      <c r="B1272" t="s">
        <v>636</v>
      </c>
      <c r="C1272" t="s">
        <v>58</v>
      </c>
      <c r="D1272" t="s">
        <v>9</v>
      </c>
      <c r="G1272" s="27"/>
    </row>
    <row r="1273" spans="1:7">
      <c r="A1273">
        <v>505</v>
      </c>
      <c r="B1273" t="s">
        <v>1409</v>
      </c>
      <c r="C1273" t="s">
        <v>58</v>
      </c>
      <c r="D1273" t="s">
        <v>9</v>
      </c>
      <c r="G1273" s="27"/>
    </row>
    <row r="1274" spans="1:7">
      <c r="A1274">
        <v>2551</v>
      </c>
      <c r="B1274" t="s">
        <v>3320</v>
      </c>
      <c r="C1274" t="s">
        <v>194</v>
      </c>
      <c r="D1274" t="s">
        <v>9</v>
      </c>
      <c r="G1274" s="27"/>
    </row>
    <row r="1275" spans="1:7">
      <c r="A1275">
        <v>581</v>
      </c>
      <c r="B1275" t="s">
        <v>1138</v>
      </c>
      <c r="C1275" t="s">
        <v>237</v>
      </c>
      <c r="D1275" t="s">
        <v>9</v>
      </c>
      <c r="G1275" s="27"/>
    </row>
    <row r="1276" spans="1:7">
      <c r="A1276">
        <v>582</v>
      </c>
      <c r="B1276" t="s">
        <v>1453</v>
      </c>
      <c r="C1276" t="s">
        <v>237</v>
      </c>
      <c r="D1276" t="s">
        <v>9</v>
      </c>
      <c r="G1276" s="27"/>
    </row>
    <row r="1277" spans="1:7">
      <c r="A1277">
        <v>580</v>
      </c>
      <c r="B1277" t="s">
        <v>242</v>
      </c>
      <c r="C1277" t="s">
        <v>237</v>
      </c>
      <c r="D1277" t="s">
        <v>9</v>
      </c>
      <c r="G1277" s="27"/>
    </row>
    <row r="1278" spans="1:7">
      <c r="A1278">
        <v>579</v>
      </c>
      <c r="B1278" t="s">
        <v>236</v>
      </c>
      <c r="C1278" t="s">
        <v>237</v>
      </c>
      <c r="D1278" t="s">
        <v>9</v>
      </c>
      <c r="G1278" s="27"/>
    </row>
    <row r="1279" spans="1:7">
      <c r="A1279">
        <v>1281</v>
      </c>
      <c r="B1279" t="s">
        <v>654</v>
      </c>
      <c r="C1279" t="s">
        <v>655</v>
      </c>
      <c r="D1279" t="s">
        <v>9</v>
      </c>
      <c r="G1279" s="27"/>
    </row>
    <row r="1280" spans="1:7">
      <c r="A1280">
        <v>1282</v>
      </c>
      <c r="B1280" t="s">
        <v>1582</v>
      </c>
      <c r="C1280" t="s">
        <v>655</v>
      </c>
      <c r="D1280" t="s">
        <v>19</v>
      </c>
      <c r="G1280" s="27"/>
    </row>
    <row r="1281" spans="1:7">
      <c r="A1281">
        <v>262</v>
      </c>
      <c r="B1281" t="s">
        <v>2196</v>
      </c>
      <c r="C1281" t="s">
        <v>2016</v>
      </c>
      <c r="D1281" t="s">
        <v>9</v>
      </c>
      <c r="G1281" s="27"/>
    </row>
    <row r="1282" spans="1:7">
      <c r="A1282">
        <v>2008</v>
      </c>
      <c r="B1282" t="s">
        <v>2015</v>
      </c>
      <c r="C1282" t="s">
        <v>2016</v>
      </c>
      <c r="D1282" t="s">
        <v>17</v>
      </c>
      <c r="G1282" s="27"/>
    </row>
    <row r="1283" spans="1:7">
      <c r="A1283">
        <v>2009</v>
      </c>
      <c r="B1283" t="s">
        <v>2017</v>
      </c>
      <c r="C1283" t="s">
        <v>2016</v>
      </c>
      <c r="D1283" t="s">
        <v>17</v>
      </c>
      <c r="G1283" s="27"/>
    </row>
    <row r="1284" spans="1:7">
      <c r="A1284">
        <v>1685</v>
      </c>
      <c r="B1284" t="s">
        <v>1807</v>
      </c>
      <c r="C1284" t="s">
        <v>1798</v>
      </c>
      <c r="D1284" t="s">
        <v>9</v>
      </c>
      <c r="G1284" s="27"/>
    </row>
    <row r="1285" spans="1:7">
      <c r="A1285">
        <v>1644</v>
      </c>
      <c r="B1285" t="s">
        <v>1797</v>
      </c>
      <c r="C1285" t="s">
        <v>1798</v>
      </c>
      <c r="D1285" t="s">
        <v>9</v>
      </c>
      <c r="G1285" s="27"/>
    </row>
    <row r="1286" spans="1:7">
      <c r="A1286">
        <v>1765</v>
      </c>
      <c r="B1286" t="s">
        <v>1827</v>
      </c>
      <c r="C1286" t="s">
        <v>1798</v>
      </c>
      <c r="D1286" t="s">
        <v>9</v>
      </c>
      <c r="G1286" s="27"/>
    </row>
    <row r="1287" spans="1:7">
      <c r="A1287">
        <v>534</v>
      </c>
      <c r="B1287" t="s">
        <v>1438</v>
      </c>
      <c r="C1287" t="s">
        <v>101</v>
      </c>
      <c r="D1287" t="s">
        <v>9</v>
      </c>
      <c r="G1287" s="27"/>
    </row>
    <row r="1288" spans="1:7">
      <c r="A1288">
        <v>533</v>
      </c>
      <c r="B1288" t="s">
        <v>668</v>
      </c>
      <c r="C1288" t="s">
        <v>101</v>
      </c>
      <c r="D1288" t="s">
        <v>9</v>
      </c>
      <c r="G1288" s="27"/>
    </row>
    <row r="1289" spans="1:7">
      <c r="A1289">
        <v>2627</v>
      </c>
      <c r="B1289" t="s">
        <v>3146</v>
      </c>
      <c r="C1289" t="s">
        <v>101</v>
      </c>
      <c r="D1289" t="s">
        <v>9</v>
      </c>
      <c r="G1289" s="27"/>
    </row>
    <row r="1290" spans="1:7">
      <c r="A1290">
        <v>2628</v>
      </c>
      <c r="B1290" t="s">
        <v>213</v>
      </c>
      <c r="C1290" t="s">
        <v>101</v>
      </c>
      <c r="D1290" t="s">
        <v>9</v>
      </c>
      <c r="G1290" s="27"/>
    </row>
    <row r="1291" spans="1:7">
      <c r="A1291">
        <v>2629</v>
      </c>
      <c r="B1291" t="s">
        <v>100</v>
      </c>
      <c r="C1291" t="s">
        <v>3314</v>
      </c>
      <c r="D1291" t="s">
        <v>9</v>
      </c>
      <c r="G1291" s="27"/>
    </row>
    <row r="1292" spans="1:7">
      <c r="A1292">
        <v>1339</v>
      </c>
      <c r="B1292" t="s">
        <v>1598</v>
      </c>
      <c r="C1292" t="s">
        <v>42</v>
      </c>
      <c r="D1292" t="s">
        <v>9</v>
      </c>
      <c r="G1292" s="27"/>
    </row>
    <row r="1293" spans="1:7">
      <c r="A1293">
        <v>1355</v>
      </c>
      <c r="B1293" t="s">
        <v>43</v>
      </c>
      <c r="C1293" t="s">
        <v>42</v>
      </c>
      <c r="D1293" t="s">
        <v>9</v>
      </c>
      <c r="G1293" s="27"/>
    </row>
    <row r="1294" spans="1:7">
      <c r="A1294">
        <v>1340</v>
      </c>
      <c r="B1294" t="s">
        <v>1599</v>
      </c>
      <c r="C1294" t="s">
        <v>42</v>
      </c>
      <c r="D1294" t="s">
        <v>9</v>
      </c>
      <c r="G1294" s="27"/>
    </row>
    <row r="1295" spans="1:7">
      <c r="A1295">
        <v>1342</v>
      </c>
      <c r="B1295" t="s">
        <v>1600</v>
      </c>
      <c r="C1295" t="s">
        <v>42</v>
      </c>
      <c r="D1295" t="s">
        <v>17</v>
      </c>
      <c r="G1295" s="27"/>
    </row>
    <row r="1296" spans="1:7">
      <c r="A1296">
        <v>1341</v>
      </c>
      <c r="B1296" t="s">
        <v>1603</v>
      </c>
      <c r="C1296" t="s">
        <v>42</v>
      </c>
      <c r="D1296" t="s">
        <v>9</v>
      </c>
      <c r="G1296" s="27"/>
    </row>
    <row r="1297" spans="1:7">
      <c r="A1297">
        <v>1345</v>
      </c>
      <c r="B1297" t="s">
        <v>1605</v>
      </c>
      <c r="C1297" t="s">
        <v>42</v>
      </c>
      <c r="D1297" t="s">
        <v>9</v>
      </c>
      <c r="G1297" s="27"/>
    </row>
    <row r="1298" spans="1:7">
      <c r="A1298">
        <v>1349</v>
      </c>
      <c r="B1298" t="s">
        <v>1607</v>
      </c>
      <c r="C1298" t="s">
        <v>42</v>
      </c>
      <c r="D1298" t="s">
        <v>17</v>
      </c>
      <c r="G1298" s="27"/>
    </row>
    <row r="1299" spans="1:7">
      <c r="A1299">
        <v>1338</v>
      </c>
      <c r="B1299" t="s">
        <v>2274</v>
      </c>
      <c r="C1299" t="s">
        <v>42</v>
      </c>
      <c r="D1299" t="s">
        <v>9</v>
      </c>
      <c r="G1299" s="27"/>
    </row>
    <row r="1300" spans="1:7">
      <c r="A1300">
        <v>1352</v>
      </c>
      <c r="B1300" t="s">
        <v>1624</v>
      </c>
      <c r="C1300" t="s">
        <v>42</v>
      </c>
      <c r="D1300" t="s">
        <v>17</v>
      </c>
      <c r="G1300" s="27"/>
    </row>
    <row r="1301" spans="1:7">
      <c r="A1301">
        <v>1346</v>
      </c>
      <c r="B1301" t="s">
        <v>2287</v>
      </c>
      <c r="C1301" t="s">
        <v>42</v>
      </c>
      <c r="D1301" t="s">
        <v>9</v>
      </c>
      <c r="G1301" s="27"/>
    </row>
    <row r="1302" spans="1:7">
      <c r="A1302">
        <v>1350</v>
      </c>
      <c r="B1302" t="s">
        <v>1608</v>
      </c>
      <c r="C1302" t="s">
        <v>42</v>
      </c>
      <c r="D1302" t="s">
        <v>9</v>
      </c>
      <c r="G1302" s="27"/>
    </row>
    <row r="1303" spans="1:7">
      <c r="A1303">
        <v>1343</v>
      </c>
      <c r="B1303" t="s">
        <v>1609</v>
      </c>
      <c r="C1303" t="s">
        <v>42</v>
      </c>
      <c r="D1303" t="s">
        <v>17</v>
      </c>
      <c r="G1303" s="27"/>
    </row>
    <row r="1304" spans="1:7">
      <c r="A1304">
        <v>1351</v>
      </c>
      <c r="B1304" t="s">
        <v>2288</v>
      </c>
      <c r="C1304" t="s">
        <v>42</v>
      </c>
      <c r="D1304" t="s">
        <v>9</v>
      </c>
      <c r="G1304" s="27"/>
    </row>
    <row r="1305" spans="1:7">
      <c r="A1305">
        <v>1353</v>
      </c>
      <c r="B1305" t="s">
        <v>2281</v>
      </c>
      <c r="C1305" t="s">
        <v>42</v>
      </c>
      <c r="D1305" t="s">
        <v>9</v>
      </c>
      <c r="G1305" s="27"/>
    </row>
    <row r="1306" spans="1:7">
      <c r="A1306">
        <v>1354</v>
      </c>
      <c r="B1306" t="s">
        <v>48</v>
      </c>
      <c r="C1306" t="s">
        <v>42</v>
      </c>
      <c r="D1306" t="s">
        <v>19</v>
      </c>
      <c r="G1306" s="27"/>
    </row>
    <row r="1307" spans="1:7">
      <c r="A1307">
        <v>1348</v>
      </c>
      <c r="B1307" t="s">
        <v>1611</v>
      </c>
      <c r="C1307" t="s">
        <v>42</v>
      </c>
      <c r="D1307" t="s">
        <v>9</v>
      </c>
      <c r="G1307" s="27"/>
    </row>
    <row r="1308" spans="1:7">
      <c r="A1308">
        <v>1344</v>
      </c>
      <c r="B1308" t="s">
        <v>1602</v>
      </c>
      <c r="C1308" t="s">
        <v>42</v>
      </c>
      <c r="D1308" t="s">
        <v>9</v>
      </c>
      <c r="G1308" s="27"/>
    </row>
    <row r="1309" spans="1:7">
      <c r="A1309">
        <v>1347</v>
      </c>
      <c r="B1309" t="s">
        <v>1606</v>
      </c>
      <c r="C1309" t="s">
        <v>42</v>
      </c>
      <c r="D1309" t="s">
        <v>9</v>
      </c>
      <c r="G1309" s="27"/>
    </row>
    <row r="1310" spans="1:7">
      <c r="A1310">
        <v>1356</v>
      </c>
      <c r="B1310" t="s">
        <v>1612</v>
      </c>
      <c r="C1310" t="s">
        <v>42</v>
      </c>
      <c r="D1310" t="s">
        <v>9</v>
      </c>
      <c r="G1310" s="27"/>
    </row>
    <row r="1311" spans="1:7">
      <c r="A1311">
        <v>1357</v>
      </c>
      <c r="B1311" t="s">
        <v>1613</v>
      </c>
      <c r="C1311" t="s">
        <v>42</v>
      </c>
      <c r="D1311" t="s">
        <v>9</v>
      </c>
      <c r="G1311" s="27"/>
    </row>
    <row r="1312" spans="1:7">
      <c r="A1312">
        <v>1358</v>
      </c>
      <c r="B1312" t="s">
        <v>41</v>
      </c>
      <c r="C1312" t="s">
        <v>42</v>
      </c>
      <c r="D1312" t="s">
        <v>9</v>
      </c>
      <c r="G1312" s="27"/>
    </row>
    <row r="1313" spans="1:7">
      <c r="A1313">
        <v>2130</v>
      </c>
      <c r="B1313" t="s">
        <v>2318</v>
      </c>
      <c r="C1313" t="s">
        <v>261</v>
      </c>
      <c r="D1313" t="s">
        <v>17</v>
      </c>
      <c r="G1313" s="27"/>
    </row>
    <row r="1314" spans="1:7">
      <c r="A1314">
        <v>2505</v>
      </c>
      <c r="B1314" t="s">
        <v>2334</v>
      </c>
      <c r="C1314" t="s">
        <v>261</v>
      </c>
      <c r="D1314" t="s">
        <v>17</v>
      </c>
      <c r="G1314" s="27"/>
    </row>
    <row r="1315" spans="1:7">
      <c r="A1315">
        <v>2136</v>
      </c>
      <c r="B1315" t="s">
        <v>2320</v>
      </c>
      <c r="C1315" t="s">
        <v>261</v>
      </c>
      <c r="D1315" t="s">
        <v>17</v>
      </c>
      <c r="G1315" s="27"/>
    </row>
    <row r="1316" spans="1:7">
      <c r="A1316">
        <v>813</v>
      </c>
      <c r="B1316" t="s">
        <v>2311</v>
      </c>
      <c r="C1316" t="s">
        <v>261</v>
      </c>
      <c r="D1316" t="s">
        <v>9</v>
      </c>
      <c r="G1316" s="27"/>
    </row>
    <row r="1317" spans="1:7">
      <c r="A1317">
        <v>2127</v>
      </c>
      <c r="B1317" t="s">
        <v>2316</v>
      </c>
      <c r="C1317" t="s">
        <v>261</v>
      </c>
      <c r="D1317" t="s">
        <v>17</v>
      </c>
      <c r="G1317" s="27"/>
    </row>
    <row r="1318" spans="1:7">
      <c r="A1318">
        <v>2131</v>
      </c>
      <c r="B1318" t="s">
        <v>2123</v>
      </c>
      <c r="C1318" t="s">
        <v>261</v>
      </c>
      <c r="D1318" t="s">
        <v>17</v>
      </c>
      <c r="G1318" s="27"/>
    </row>
    <row r="1319" spans="1:7">
      <c r="A1319">
        <v>2503</v>
      </c>
      <c r="B1319" t="s">
        <v>1260</v>
      </c>
      <c r="C1319" t="s">
        <v>261</v>
      </c>
      <c r="D1319" t="s">
        <v>17</v>
      </c>
      <c r="G1319" s="27"/>
    </row>
    <row r="1320" spans="1:7">
      <c r="A1320">
        <v>2128</v>
      </c>
      <c r="B1320" t="s">
        <v>2317</v>
      </c>
      <c r="C1320" t="s">
        <v>261</v>
      </c>
      <c r="D1320" t="s">
        <v>17</v>
      </c>
      <c r="G1320" s="27"/>
    </row>
    <row r="1321" spans="1:7">
      <c r="A1321">
        <v>814</v>
      </c>
      <c r="B1321" t="s">
        <v>740</v>
      </c>
      <c r="C1321" t="s">
        <v>261</v>
      </c>
      <c r="D1321" t="s">
        <v>9</v>
      </c>
      <c r="G1321" s="27"/>
    </row>
    <row r="1322" spans="1:7">
      <c r="A1322">
        <v>2126</v>
      </c>
      <c r="B1322" t="s">
        <v>2126</v>
      </c>
      <c r="C1322" t="s">
        <v>261</v>
      </c>
      <c r="D1322" t="s">
        <v>17</v>
      </c>
      <c r="G1322" s="27"/>
    </row>
    <row r="1323" spans="1:7">
      <c r="A1323">
        <v>2506</v>
      </c>
      <c r="B1323" t="s">
        <v>260</v>
      </c>
      <c r="C1323" t="s">
        <v>261</v>
      </c>
      <c r="D1323" t="s">
        <v>17</v>
      </c>
      <c r="G1323" s="27"/>
    </row>
    <row r="1324" spans="1:7">
      <c r="A1324">
        <v>2132</v>
      </c>
      <c r="B1324" t="s">
        <v>2124</v>
      </c>
      <c r="C1324" t="s">
        <v>261</v>
      </c>
      <c r="D1324" t="s">
        <v>17</v>
      </c>
      <c r="G1324" s="27"/>
    </row>
    <row r="1325" spans="1:7">
      <c r="A1325">
        <v>2135</v>
      </c>
      <c r="B1325" t="s">
        <v>2125</v>
      </c>
      <c r="C1325" t="s">
        <v>261</v>
      </c>
      <c r="D1325" t="s">
        <v>17</v>
      </c>
      <c r="G1325" s="27"/>
    </row>
    <row r="1326" spans="1:7">
      <c r="A1326">
        <v>2129</v>
      </c>
      <c r="B1326" t="s">
        <v>2122</v>
      </c>
      <c r="C1326" t="s">
        <v>261</v>
      </c>
      <c r="D1326" t="s">
        <v>17</v>
      </c>
      <c r="G1326" s="27"/>
    </row>
    <row r="1327" spans="1:7">
      <c r="A1327">
        <v>815</v>
      </c>
      <c r="B1327" t="s">
        <v>2312</v>
      </c>
      <c r="C1327" t="s">
        <v>261</v>
      </c>
      <c r="D1327" t="s">
        <v>9</v>
      </c>
      <c r="G1327" s="27"/>
    </row>
    <row r="1328" spans="1:7">
      <c r="A1328">
        <v>816</v>
      </c>
      <c r="B1328" t="s">
        <v>2305</v>
      </c>
      <c r="C1328" t="s">
        <v>261</v>
      </c>
      <c r="D1328" t="s">
        <v>18</v>
      </c>
      <c r="G1328" s="27"/>
    </row>
    <row r="1329" spans="1:7">
      <c r="A1329">
        <v>2134</v>
      </c>
      <c r="B1329" t="s">
        <v>2299</v>
      </c>
      <c r="C1329" t="s">
        <v>261</v>
      </c>
      <c r="D1329" t="s">
        <v>17</v>
      </c>
      <c r="G1329" s="27"/>
    </row>
    <row r="1330" spans="1:7">
      <c r="A1330">
        <v>2133</v>
      </c>
      <c r="B1330" t="s">
        <v>2319</v>
      </c>
      <c r="C1330" t="s">
        <v>261</v>
      </c>
      <c r="D1330" t="s">
        <v>17</v>
      </c>
      <c r="G1330" s="27"/>
    </row>
    <row r="1331" spans="1:7">
      <c r="A1331">
        <v>2504</v>
      </c>
      <c r="B1331" t="s">
        <v>1416</v>
      </c>
      <c r="C1331" t="s">
        <v>261</v>
      </c>
      <c r="D1331" t="s">
        <v>17</v>
      </c>
      <c r="G1331" s="27"/>
    </row>
    <row r="1332" spans="1:7">
      <c r="A1332">
        <v>2502</v>
      </c>
      <c r="B1332" t="s">
        <v>2221</v>
      </c>
      <c r="C1332" t="s">
        <v>261</v>
      </c>
      <c r="D1332" t="s">
        <v>17</v>
      </c>
      <c r="G1332" s="27"/>
    </row>
    <row r="1333" spans="1:7">
      <c r="A1333">
        <v>1226</v>
      </c>
      <c r="B1333" t="s">
        <v>1540</v>
      </c>
      <c r="C1333" t="s">
        <v>628</v>
      </c>
      <c r="D1333" t="s">
        <v>17</v>
      </c>
      <c r="G1333" s="27"/>
    </row>
    <row r="1334" spans="1:7">
      <c r="A1334">
        <v>1227</v>
      </c>
      <c r="B1334" t="s">
        <v>1541</v>
      </c>
      <c r="C1334" t="s">
        <v>628</v>
      </c>
      <c r="D1334" t="s">
        <v>17</v>
      </c>
      <c r="G1334" s="27"/>
    </row>
    <row r="1335" spans="1:7">
      <c r="A1335">
        <v>1228</v>
      </c>
      <c r="B1335" t="s">
        <v>1542</v>
      </c>
      <c r="C1335" t="s">
        <v>628</v>
      </c>
      <c r="D1335" t="s">
        <v>17</v>
      </c>
      <c r="G1335" s="27"/>
    </row>
    <row r="1336" spans="1:7">
      <c r="A1336">
        <v>1322</v>
      </c>
      <c r="B1336" t="s">
        <v>1604</v>
      </c>
      <c r="C1336" t="s">
        <v>628</v>
      </c>
      <c r="D1336" t="s">
        <v>18</v>
      </c>
      <c r="G1336" s="27"/>
    </row>
    <row r="1337" spans="1:7">
      <c r="A1337">
        <v>1260</v>
      </c>
      <c r="B1337" t="s">
        <v>1072</v>
      </c>
      <c r="C1337" t="s">
        <v>628</v>
      </c>
      <c r="D1337" t="s">
        <v>18</v>
      </c>
      <c r="G1337" s="27"/>
    </row>
    <row r="1338" spans="1:7">
      <c r="A1338">
        <v>1229</v>
      </c>
      <c r="B1338" t="s">
        <v>627</v>
      </c>
      <c r="C1338" t="s">
        <v>628</v>
      </c>
      <c r="D1338" t="s">
        <v>17</v>
      </c>
      <c r="G1338" s="27"/>
    </row>
    <row r="1339" spans="1:7">
      <c r="A1339">
        <v>1283</v>
      </c>
      <c r="B1339" t="s">
        <v>681</v>
      </c>
      <c r="C1339" t="s">
        <v>628</v>
      </c>
      <c r="D1339" t="s">
        <v>9</v>
      </c>
      <c r="G1339" s="27"/>
    </row>
    <row r="1340" spans="1:7">
      <c r="A1340">
        <v>1230</v>
      </c>
      <c r="B1340" t="s">
        <v>1543</v>
      </c>
      <c r="C1340" t="s">
        <v>628</v>
      </c>
      <c r="D1340" t="s">
        <v>17</v>
      </c>
      <c r="G1340" s="27"/>
    </row>
    <row r="1341" spans="1:7">
      <c r="A1341">
        <v>1507</v>
      </c>
      <c r="B1341" t="s">
        <v>3147</v>
      </c>
      <c r="C1341" t="s">
        <v>1688</v>
      </c>
      <c r="D1341" t="s">
        <v>9</v>
      </c>
      <c r="G1341" s="27"/>
    </row>
    <row r="1342" spans="1:7">
      <c r="A1342">
        <v>1510</v>
      </c>
      <c r="B1342" t="s">
        <v>1689</v>
      </c>
      <c r="C1342" t="s">
        <v>1688</v>
      </c>
      <c r="D1342" t="s">
        <v>17</v>
      </c>
      <c r="G1342" s="27"/>
    </row>
    <row r="1343" spans="1:7">
      <c r="A1343">
        <v>1508</v>
      </c>
      <c r="B1343" t="s">
        <v>1719</v>
      </c>
      <c r="C1343" t="s">
        <v>1688</v>
      </c>
      <c r="D1343" t="s">
        <v>17</v>
      </c>
      <c r="G1343" s="27"/>
    </row>
    <row r="1344" spans="1:7">
      <c r="A1344">
        <v>1509</v>
      </c>
      <c r="B1344" t="s">
        <v>1687</v>
      </c>
      <c r="C1344" t="s">
        <v>1688</v>
      </c>
      <c r="D1344" t="s">
        <v>17</v>
      </c>
      <c r="G1344" s="27"/>
    </row>
    <row r="1345" spans="1:7">
      <c r="A1345">
        <v>1616</v>
      </c>
      <c r="B1345" t="s">
        <v>805</v>
      </c>
      <c r="C1345" t="s">
        <v>806</v>
      </c>
      <c r="D1345" t="s">
        <v>9</v>
      </c>
      <c r="G1345" s="27"/>
    </row>
    <row r="1346" spans="1:7">
      <c r="A1346">
        <v>1614</v>
      </c>
      <c r="B1346" t="s">
        <v>1778</v>
      </c>
      <c r="C1346" t="s">
        <v>806</v>
      </c>
      <c r="D1346" t="s">
        <v>9</v>
      </c>
      <c r="G1346" s="27"/>
    </row>
    <row r="1347" spans="1:7">
      <c r="A1347">
        <v>1615</v>
      </c>
      <c r="B1347" t="s">
        <v>1782</v>
      </c>
      <c r="C1347" t="s">
        <v>806</v>
      </c>
      <c r="D1347" t="s">
        <v>9</v>
      </c>
      <c r="G1347" s="27"/>
    </row>
    <row r="1348" spans="1:7">
      <c r="A1348">
        <v>1558</v>
      </c>
      <c r="B1348" t="s">
        <v>1752</v>
      </c>
      <c r="C1348" t="s">
        <v>806</v>
      </c>
      <c r="D1348" t="s">
        <v>9</v>
      </c>
      <c r="G1348" s="27"/>
    </row>
    <row r="1349" spans="1:7">
      <c r="A1349">
        <v>1563</v>
      </c>
      <c r="B1349" t="s">
        <v>878</v>
      </c>
      <c r="C1349" t="s">
        <v>879</v>
      </c>
      <c r="D1349" t="s">
        <v>9</v>
      </c>
      <c r="G1349" s="27"/>
    </row>
    <row r="1350" spans="1:7">
      <c r="A1350">
        <v>818</v>
      </c>
      <c r="B1350" t="s">
        <v>525</v>
      </c>
      <c r="C1350" t="s">
        <v>526</v>
      </c>
      <c r="D1350" t="s">
        <v>9</v>
      </c>
      <c r="G1350" s="27"/>
    </row>
    <row r="1351" spans="1:7">
      <c r="A1351">
        <v>817</v>
      </c>
      <c r="B1351" t="s">
        <v>2206</v>
      </c>
      <c r="C1351" t="s">
        <v>526</v>
      </c>
      <c r="D1351" t="s">
        <v>9</v>
      </c>
      <c r="G1351" s="27"/>
    </row>
    <row r="1352" spans="1:7">
      <c r="A1352">
        <v>819</v>
      </c>
      <c r="B1352" t="s">
        <v>607</v>
      </c>
      <c r="C1352" t="s">
        <v>526</v>
      </c>
      <c r="D1352" t="s">
        <v>9</v>
      </c>
      <c r="G1352" s="27"/>
    </row>
    <row r="1353" spans="1:7">
      <c r="A1353">
        <v>820</v>
      </c>
      <c r="B1353" t="s">
        <v>615</v>
      </c>
      <c r="C1353" t="s">
        <v>526</v>
      </c>
      <c r="D1353" t="s">
        <v>17</v>
      </c>
      <c r="G1353" s="27"/>
    </row>
    <row r="1354" spans="1:7">
      <c r="A1354">
        <v>822</v>
      </c>
      <c r="B1354" t="s">
        <v>617</v>
      </c>
      <c r="C1354" t="s">
        <v>526</v>
      </c>
      <c r="D1354" t="s">
        <v>9</v>
      </c>
      <c r="G1354" s="27"/>
    </row>
    <row r="1355" spans="1:7">
      <c r="A1355">
        <v>1126</v>
      </c>
      <c r="B1355" t="s">
        <v>1426</v>
      </c>
      <c r="C1355" t="s">
        <v>1395</v>
      </c>
      <c r="D1355" t="s">
        <v>17</v>
      </c>
      <c r="G1355" s="27"/>
    </row>
    <row r="1356" spans="1:7">
      <c r="A1356">
        <v>1127</v>
      </c>
      <c r="B1356" t="s">
        <v>1394</v>
      </c>
      <c r="C1356" t="s">
        <v>1395</v>
      </c>
      <c r="D1356" t="s">
        <v>9</v>
      </c>
      <c r="G1356" s="27"/>
    </row>
    <row r="1357" spans="1:7">
      <c r="A1357">
        <v>1128</v>
      </c>
      <c r="B1357" t="s">
        <v>1401</v>
      </c>
      <c r="C1357" t="s">
        <v>1395</v>
      </c>
      <c r="D1357" t="s">
        <v>9</v>
      </c>
      <c r="G1357" s="27"/>
    </row>
    <row r="1358" spans="1:7">
      <c r="A1358">
        <v>1129</v>
      </c>
      <c r="B1358" t="s">
        <v>1402</v>
      </c>
      <c r="C1358" t="s">
        <v>1395</v>
      </c>
      <c r="D1358" t="s">
        <v>17</v>
      </c>
      <c r="G1358" s="27"/>
    </row>
    <row r="1359" spans="1:7">
      <c r="A1359">
        <v>1130</v>
      </c>
      <c r="B1359" t="s">
        <v>1417</v>
      </c>
      <c r="C1359" t="s">
        <v>1395</v>
      </c>
      <c r="D1359" t="s">
        <v>9</v>
      </c>
      <c r="G1359" s="27"/>
    </row>
    <row r="1360" spans="1:7">
      <c r="A1360">
        <v>823</v>
      </c>
      <c r="B1360" t="s">
        <v>911</v>
      </c>
      <c r="C1360" t="s">
        <v>621</v>
      </c>
      <c r="D1360" t="s">
        <v>18</v>
      </c>
      <c r="G1360" s="27"/>
    </row>
    <row r="1361" spans="1:7">
      <c r="A1361">
        <v>824</v>
      </c>
      <c r="B1361" t="s">
        <v>622</v>
      </c>
      <c r="C1361" t="s">
        <v>621</v>
      </c>
      <c r="D1361" t="s">
        <v>9</v>
      </c>
      <c r="G1361" s="27"/>
    </row>
    <row r="1362" spans="1:7">
      <c r="A1362">
        <v>825</v>
      </c>
      <c r="B1362" t="s">
        <v>3148</v>
      </c>
      <c r="C1362" t="s">
        <v>621</v>
      </c>
      <c r="D1362" t="s">
        <v>17</v>
      </c>
      <c r="G1362" s="27"/>
    </row>
    <row r="1363" spans="1:7">
      <c r="A1363">
        <v>826</v>
      </c>
      <c r="B1363" t="s">
        <v>624</v>
      </c>
      <c r="C1363" t="s">
        <v>621</v>
      </c>
      <c r="D1363" t="s">
        <v>9</v>
      </c>
      <c r="G1363" s="27"/>
    </row>
    <row r="1364" spans="1:7">
      <c r="A1364">
        <v>2678</v>
      </c>
      <c r="B1364" t="s">
        <v>3156</v>
      </c>
      <c r="C1364" t="s">
        <v>626</v>
      </c>
      <c r="D1364" t="s">
        <v>17</v>
      </c>
      <c r="G1364" s="27"/>
    </row>
    <row r="1365" spans="1:7">
      <c r="A1365">
        <v>2673</v>
      </c>
      <c r="B1365" t="s">
        <v>3161</v>
      </c>
      <c r="C1365" t="s">
        <v>626</v>
      </c>
      <c r="D1365" t="s">
        <v>17</v>
      </c>
      <c r="G1365" s="27"/>
    </row>
    <row r="1366" spans="1:7">
      <c r="A1366">
        <v>2672</v>
      </c>
      <c r="B1366" t="s">
        <v>3154</v>
      </c>
      <c r="C1366" t="s">
        <v>626</v>
      </c>
      <c r="D1366" t="s">
        <v>9</v>
      </c>
      <c r="G1366" s="27"/>
    </row>
    <row r="1367" spans="1:7">
      <c r="A1367">
        <v>827</v>
      </c>
      <c r="B1367" t="s">
        <v>637</v>
      </c>
      <c r="C1367" t="s">
        <v>626</v>
      </c>
      <c r="D1367" t="s">
        <v>9</v>
      </c>
      <c r="G1367" s="27"/>
    </row>
    <row r="1368" spans="1:7">
      <c r="A1368">
        <v>2671</v>
      </c>
      <c r="B1368" t="s">
        <v>3153</v>
      </c>
      <c r="C1368" t="s">
        <v>626</v>
      </c>
      <c r="D1368" t="s">
        <v>9</v>
      </c>
      <c r="G1368" s="27"/>
    </row>
    <row r="1369" spans="1:7">
      <c r="A1369">
        <v>828</v>
      </c>
      <c r="B1369" t="s">
        <v>625</v>
      </c>
      <c r="C1369" t="s">
        <v>626</v>
      </c>
      <c r="D1369" t="s">
        <v>18</v>
      </c>
      <c r="G1369" s="27"/>
    </row>
    <row r="1370" spans="1:7">
      <c r="A1370">
        <v>2675</v>
      </c>
      <c r="B1370" t="s">
        <v>3157</v>
      </c>
      <c r="C1370" t="s">
        <v>626</v>
      </c>
      <c r="D1370" t="s">
        <v>9</v>
      </c>
      <c r="G1370" s="27"/>
    </row>
    <row r="1371" spans="1:7">
      <c r="A1371">
        <v>2677</v>
      </c>
      <c r="B1371" t="s">
        <v>3159</v>
      </c>
      <c r="C1371" t="s">
        <v>626</v>
      </c>
      <c r="D1371" t="s">
        <v>17</v>
      </c>
      <c r="G1371" s="27"/>
    </row>
    <row r="1372" spans="1:7">
      <c r="A1372">
        <v>2669</v>
      </c>
      <c r="B1372" t="s">
        <v>3152</v>
      </c>
      <c r="C1372" t="s">
        <v>626</v>
      </c>
      <c r="D1372" t="s">
        <v>17</v>
      </c>
      <c r="G1372" s="27"/>
    </row>
    <row r="1373" spans="1:7">
      <c r="A1373">
        <v>2665</v>
      </c>
      <c r="B1373" t="s">
        <v>3149</v>
      </c>
      <c r="C1373" t="s">
        <v>626</v>
      </c>
      <c r="D1373" t="s">
        <v>17</v>
      </c>
      <c r="G1373" s="27"/>
    </row>
    <row r="1374" spans="1:7">
      <c r="A1374">
        <v>2668</v>
      </c>
      <c r="B1374" t="s">
        <v>3151</v>
      </c>
      <c r="C1374" t="s">
        <v>626</v>
      </c>
      <c r="D1374" t="s">
        <v>17</v>
      </c>
      <c r="G1374" s="27"/>
    </row>
    <row r="1375" spans="1:7">
      <c r="A1375">
        <v>2676</v>
      </c>
      <c r="B1375" t="s">
        <v>3160</v>
      </c>
      <c r="C1375" t="s">
        <v>626</v>
      </c>
      <c r="D1375" t="s">
        <v>17</v>
      </c>
      <c r="G1375" s="27"/>
    </row>
    <row r="1376" spans="1:7">
      <c r="A1376">
        <v>2674</v>
      </c>
      <c r="B1376" t="s">
        <v>3155</v>
      </c>
      <c r="C1376" t="s">
        <v>626</v>
      </c>
      <c r="D1376" t="s">
        <v>17</v>
      </c>
      <c r="G1376" s="27"/>
    </row>
    <row r="1377" spans="1:7">
      <c r="A1377">
        <v>2679</v>
      </c>
      <c r="B1377" t="s">
        <v>3158</v>
      </c>
      <c r="C1377" t="s">
        <v>626</v>
      </c>
      <c r="D1377" t="s">
        <v>17</v>
      </c>
      <c r="G1377" s="27"/>
    </row>
    <row r="1378" spans="1:7">
      <c r="A1378">
        <v>2670</v>
      </c>
      <c r="B1378" t="s">
        <v>3150</v>
      </c>
      <c r="C1378" t="s">
        <v>626</v>
      </c>
      <c r="D1378" t="s">
        <v>17</v>
      </c>
      <c r="G1378" s="27"/>
    </row>
    <row r="1379" spans="1:7">
      <c r="A1379">
        <v>1829</v>
      </c>
      <c r="B1379" t="s">
        <v>1893</v>
      </c>
      <c r="C1379" t="s">
        <v>678</v>
      </c>
      <c r="D1379" t="s">
        <v>9</v>
      </c>
      <c r="G1379" s="27"/>
    </row>
    <row r="1380" spans="1:7">
      <c r="A1380">
        <v>1825</v>
      </c>
      <c r="B1380" t="s">
        <v>1828</v>
      </c>
      <c r="C1380" t="s">
        <v>678</v>
      </c>
      <c r="D1380" t="s">
        <v>9</v>
      </c>
      <c r="G1380" s="27"/>
    </row>
    <row r="1381" spans="1:7">
      <c r="A1381">
        <v>1859</v>
      </c>
      <c r="B1381" t="s">
        <v>1915</v>
      </c>
      <c r="C1381" t="s">
        <v>678</v>
      </c>
      <c r="D1381" t="s">
        <v>9</v>
      </c>
      <c r="G1381" s="27"/>
    </row>
    <row r="1382" spans="1:7">
      <c r="A1382">
        <v>1832</v>
      </c>
      <c r="B1382" t="s">
        <v>1896</v>
      </c>
      <c r="C1382" t="s">
        <v>678</v>
      </c>
      <c r="D1382" t="s">
        <v>9</v>
      </c>
      <c r="G1382" s="27"/>
    </row>
    <row r="1383" spans="1:7">
      <c r="A1383">
        <v>1828</v>
      </c>
      <c r="B1383" t="s">
        <v>1892</v>
      </c>
      <c r="C1383" t="s">
        <v>678</v>
      </c>
      <c r="D1383" t="s">
        <v>17</v>
      </c>
      <c r="G1383" s="27"/>
    </row>
    <row r="1384" spans="1:7">
      <c r="A1384">
        <v>1824</v>
      </c>
      <c r="B1384" t="s">
        <v>1888</v>
      </c>
      <c r="C1384" t="s">
        <v>678</v>
      </c>
      <c r="D1384" t="s">
        <v>9</v>
      </c>
      <c r="G1384" s="27"/>
    </row>
    <row r="1385" spans="1:7">
      <c r="A1385">
        <v>1831</v>
      </c>
      <c r="B1385" t="s">
        <v>1895</v>
      </c>
      <c r="C1385" t="s">
        <v>678</v>
      </c>
      <c r="D1385" t="s">
        <v>9</v>
      </c>
      <c r="G1385" s="27"/>
    </row>
    <row r="1386" spans="1:7">
      <c r="A1386">
        <v>1285</v>
      </c>
      <c r="B1386" t="s">
        <v>677</v>
      </c>
      <c r="C1386" t="s">
        <v>678</v>
      </c>
      <c r="D1386" t="s">
        <v>9</v>
      </c>
      <c r="G1386" s="27"/>
    </row>
    <row r="1387" spans="1:7">
      <c r="A1387">
        <v>1830</v>
      </c>
      <c r="B1387" t="s">
        <v>1894</v>
      </c>
      <c r="C1387" t="s">
        <v>678</v>
      </c>
      <c r="D1387" t="s">
        <v>9</v>
      </c>
      <c r="G1387" s="27"/>
    </row>
    <row r="1388" spans="1:7">
      <c r="A1388">
        <v>1816</v>
      </c>
      <c r="B1388" t="s">
        <v>1885</v>
      </c>
      <c r="C1388" t="s">
        <v>678</v>
      </c>
      <c r="D1388" t="s">
        <v>9</v>
      </c>
      <c r="G1388" s="27"/>
    </row>
    <row r="1389" spans="1:7">
      <c r="A1389">
        <v>1819</v>
      </c>
      <c r="B1389" t="s">
        <v>1886</v>
      </c>
      <c r="C1389" t="s">
        <v>678</v>
      </c>
      <c r="D1389" t="s">
        <v>9</v>
      </c>
      <c r="G1389" s="27"/>
    </row>
    <row r="1390" spans="1:7">
      <c r="A1390">
        <v>1815</v>
      </c>
      <c r="B1390" t="s">
        <v>895</v>
      </c>
      <c r="C1390" t="s">
        <v>678</v>
      </c>
      <c r="D1390" t="s">
        <v>9</v>
      </c>
      <c r="G1390" s="27"/>
    </row>
    <row r="1391" spans="1:7">
      <c r="A1391">
        <v>1826</v>
      </c>
      <c r="B1391" t="s">
        <v>1889</v>
      </c>
      <c r="C1391" t="s">
        <v>678</v>
      </c>
      <c r="D1391" t="s">
        <v>9</v>
      </c>
      <c r="G1391" s="27"/>
    </row>
    <row r="1392" spans="1:7">
      <c r="A1392">
        <v>1821</v>
      </c>
      <c r="B1392" t="s">
        <v>1887</v>
      </c>
      <c r="C1392" t="s">
        <v>678</v>
      </c>
      <c r="D1392" t="s">
        <v>9</v>
      </c>
      <c r="G1392" s="27"/>
    </row>
    <row r="1393" spans="1:7">
      <c r="A1393">
        <v>1858</v>
      </c>
      <c r="B1393" t="s">
        <v>1914</v>
      </c>
      <c r="C1393" t="s">
        <v>678</v>
      </c>
      <c r="D1393" t="s">
        <v>9</v>
      </c>
      <c r="G1393" s="27"/>
    </row>
    <row r="1394" spans="1:7">
      <c r="A1394">
        <v>2630</v>
      </c>
      <c r="B1394" t="s">
        <v>97</v>
      </c>
      <c r="C1394" t="s">
        <v>98</v>
      </c>
      <c r="D1394" t="s">
        <v>9</v>
      </c>
      <c r="G1394" s="27"/>
    </row>
    <row r="1395" spans="1:7">
      <c r="A1395">
        <v>2632</v>
      </c>
      <c r="B1395" t="s">
        <v>497</v>
      </c>
      <c r="C1395" t="s">
        <v>98</v>
      </c>
      <c r="D1395" t="s">
        <v>17</v>
      </c>
      <c r="G1395" s="27"/>
    </row>
    <row r="1396" spans="1:7">
      <c r="A1396">
        <v>509</v>
      </c>
      <c r="B1396" t="s">
        <v>733</v>
      </c>
      <c r="C1396" t="s">
        <v>98</v>
      </c>
      <c r="D1396" t="s">
        <v>9</v>
      </c>
      <c r="G1396" s="27"/>
    </row>
    <row r="1397" spans="1:7">
      <c r="A1397">
        <v>2631</v>
      </c>
      <c r="B1397" t="s">
        <v>102</v>
      </c>
      <c r="C1397" t="s">
        <v>103</v>
      </c>
      <c r="D1397" t="s">
        <v>9</v>
      </c>
      <c r="G1397" s="27"/>
    </row>
    <row r="1398" spans="1:7">
      <c r="A1398">
        <v>237</v>
      </c>
      <c r="B1398" t="s">
        <v>2189</v>
      </c>
      <c r="C1398" t="s">
        <v>422</v>
      </c>
      <c r="D1398" t="s">
        <v>9</v>
      </c>
      <c r="G1398" s="27"/>
    </row>
    <row r="1399" spans="1:7">
      <c r="A1399">
        <v>238</v>
      </c>
      <c r="B1399" t="s">
        <v>1450</v>
      </c>
      <c r="C1399" t="s">
        <v>422</v>
      </c>
      <c r="D1399" t="s">
        <v>9</v>
      </c>
      <c r="G1399" s="27"/>
    </row>
    <row r="1400" spans="1:7">
      <c r="A1400">
        <v>214</v>
      </c>
      <c r="B1400" t="s">
        <v>640</v>
      </c>
      <c r="C1400" t="s">
        <v>422</v>
      </c>
      <c r="D1400" t="s">
        <v>18</v>
      </c>
      <c r="G1400" s="27"/>
    </row>
    <row r="1401" spans="1:7">
      <c r="A1401">
        <v>2013</v>
      </c>
      <c r="B1401" t="s">
        <v>421</v>
      </c>
      <c r="C1401" t="s">
        <v>422</v>
      </c>
      <c r="D1401" t="s">
        <v>17</v>
      </c>
      <c r="G1401" s="27"/>
    </row>
    <row r="1402" spans="1:7">
      <c r="A1402">
        <v>2011</v>
      </c>
      <c r="B1402" t="s">
        <v>2012</v>
      </c>
      <c r="C1402" t="s">
        <v>422</v>
      </c>
      <c r="D1402" t="s">
        <v>18</v>
      </c>
      <c r="G1402" s="27"/>
    </row>
    <row r="1403" spans="1:7">
      <c r="A1403">
        <v>2768</v>
      </c>
      <c r="B1403" t="s">
        <v>3296</v>
      </c>
      <c r="C1403" t="s">
        <v>162</v>
      </c>
      <c r="D1403" t="s">
        <v>17</v>
      </c>
      <c r="G1403" s="27"/>
    </row>
    <row r="1404" spans="1:7">
      <c r="A1404">
        <v>2712</v>
      </c>
      <c r="B1404" t="s">
        <v>3240</v>
      </c>
      <c r="C1404" t="s">
        <v>162</v>
      </c>
      <c r="D1404" t="s">
        <v>9</v>
      </c>
      <c r="G1404" s="27"/>
    </row>
    <row r="1405" spans="1:7">
      <c r="A1405">
        <v>2716</v>
      </c>
      <c r="B1405" t="s">
        <v>3244</v>
      </c>
      <c r="C1405" t="s">
        <v>162</v>
      </c>
      <c r="D1405" t="s">
        <v>9</v>
      </c>
      <c r="G1405" s="27"/>
    </row>
    <row r="1406" spans="1:7">
      <c r="A1406">
        <v>2763</v>
      </c>
      <c r="B1406" t="s">
        <v>3291</v>
      </c>
      <c r="C1406" t="s">
        <v>162</v>
      </c>
      <c r="D1406" t="s">
        <v>17</v>
      </c>
      <c r="G1406" s="27"/>
    </row>
    <row r="1407" spans="1:7">
      <c r="A1407">
        <v>2766</v>
      </c>
      <c r="B1407" t="s">
        <v>3294</v>
      </c>
      <c r="C1407" t="s">
        <v>162</v>
      </c>
      <c r="D1407" t="s">
        <v>17</v>
      </c>
      <c r="G1407" s="27"/>
    </row>
    <row r="1408" spans="1:7">
      <c r="A1408">
        <v>2758</v>
      </c>
      <c r="B1408" t="s">
        <v>3286</v>
      </c>
      <c r="C1408" t="s">
        <v>162</v>
      </c>
      <c r="D1408" t="s">
        <v>17</v>
      </c>
      <c r="G1408" s="27"/>
    </row>
    <row r="1409" spans="1:7">
      <c r="A1409">
        <v>2759</v>
      </c>
      <c r="B1409" t="s">
        <v>3287</v>
      </c>
      <c r="C1409" t="s">
        <v>162</v>
      </c>
      <c r="D1409" t="s">
        <v>17</v>
      </c>
      <c r="G1409" s="27"/>
    </row>
    <row r="1410" spans="1:7">
      <c r="A1410">
        <v>2761</v>
      </c>
      <c r="B1410" t="s">
        <v>3289</v>
      </c>
      <c r="C1410" t="s">
        <v>162</v>
      </c>
      <c r="D1410" t="s">
        <v>17</v>
      </c>
      <c r="G1410" s="27"/>
    </row>
    <row r="1411" spans="1:7">
      <c r="A1411">
        <v>2765</v>
      </c>
      <c r="B1411" t="s">
        <v>3293</v>
      </c>
      <c r="C1411" t="s">
        <v>162</v>
      </c>
      <c r="D1411" t="s">
        <v>17</v>
      </c>
      <c r="G1411" s="27"/>
    </row>
    <row r="1412" spans="1:7">
      <c r="A1412">
        <v>2764</v>
      </c>
      <c r="B1412" t="s">
        <v>3292</v>
      </c>
      <c r="C1412" t="s">
        <v>162</v>
      </c>
      <c r="D1412" t="s">
        <v>17</v>
      </c>
      <c r="G1412" s="27"/>
    </row>
    <row r="1413" spans="1:7">
      <c r="A1413">
        <v>928</v>
      </c>
      <c r="B1413" t="s">
        <v>1014</v>
      </c>
      <c r="C1413" t="s">
        <v>162</v>
      </c>
      <c r="D1413" t="s">
        <v>9</v>
      </c>
      <c r="G1413" s="27"/>
    </row>
    <row r="1414" spans="1:7">
      <c r="A1414">
        <v>2770</v>
      </c>
      <c r="B1414" t="s">
        <v>3298</v>
      </c>
      <c r="C1414" t="s">
        <v>162</v>
      </c>
      <c r="D1414" t="s">
        <v>17</v>
      </c>
      <c r="G1414" s="27"/>
    </row>
    <row r="1415" spans="1:7">
      <c r="A1415">
        <v>2715</v>
      </c>
      <c r="B1415" t="s">
        <v>3243</v>
      </c>
      <c r="C1415" t="s">
        <v>162</v>
      </c>
      <c r="D1415" t="s">
        <v>9</v>
      </c>
      <c r="G1415" s="27"/>
    </row>
    <row r="1416" spans="1:7">
      <c r="A1416">
        <v>2718</v>
      </c>
      <c r="B1416" t="s">
        <v>3246</v>
      </c>
      <c r="C1416" t="s">
        <v>162</v>
      </c>
      <c r="D1416" t="s">
        <v>9</v>
      </c>
      <c r="G1416" s="27"/>
    </row>
    <row r="1417" spans="1:7">
      <c r="A1417">
        <v>2717</v>
      </c>
      <c r="B1417" t="s">
        <v>3245</v>
      </c>
      <c r="C1417" t="s">
        <v>162</v>
      </c>
      <c r="D1417" t="s">
        <v>9</v>
      </c>
      <c r="G1417" s="27"/>
    </row>
    <row r="1418" spans="1:7">
      <c r="A1418">
        <v>2711</v>
      </c>
      <c r="B1418" t="s">
        <v>3239</v>
      </c>
      <c r="C1418" t="s">
        <v>162</v>
      </c>
      <c r="D1418" t="s">
        <v>9</v>
      </c>
      <c r="G1418" s="27"/>
    </row>
    <row r="1419" spans="1:7">
      <c r="A1419">
        <v>932</v>
      </c>
      <c r="B1419" t="s">
        <v>1004</v>
      </c>
      <c r="C1419" t="s">
        <v>162</v>
      </c>
      <c r="D1419" t="s">
        <v>9</v>
      </c>
      <c r="G1419" s="27"/>
    </row>
    <row r="1420" spans="1:7">
      <c r="A1420">
        <v>934</v>
      </c>
      <c r="B1420" t="s">
        <v>1006</v>
      </c>
      <c r="C1420" t="s">
        <v>162</v>
      </c>
      <c r="D1420" t="s">
        <v>9</v>
      </c>
      <c r="G1420" s="27"/>
    </row>
    <row r="1421" spans="1:7">
      <c r="A1421">
        <v>935</v>
      </c>
      <c r="B1421" t="s">
        <v>1020</v>
      </c>
      <c r="C1421" t="s">
        <v>162</v>
      </c>
      <c r="D1421" t="s">
        <v>9</v>
      </c>
      <c r="G1421" s="27"/>
    </row>
    <row r="1422" spans="1:7">
      <c r="A1422">
        <v>930</v>
      </c>
      <c r="B1422" t="s">
        <v>196</v>
      </c>
      <c r="C1422" t="s">
        <v>162</v>
      </c>
      <c r="D1422" t="s">
        <v>18</v>
      </c>
      <c r="G1422" s="27"/>
    </row>
    <row r="1423" spans="1:7">
      <c r="A1423">
        <v>929</v>
      </c>
      <c r="B1423" t="s">
        <v>997</v>
      </c>
      <c r="C1423" t="s">
        <v>162</v>
      </c>
      <c r="D1423" t="s">
        <v>19</v>
      </c>
      <c r="G1423" s="27"/>
    </row>
    <row r="1424" spans="1:7">
      <c r="A1424">
        <v>931</v>
      </c>
      <c r="B1424" t="s">
        <v>169</v>
      </c>
      <c r="C1424" t="s">
        <v>162</v>
      </c>
      <c r="D1424" t="s">
        <v>18</v>
      </c>
      <c r="G1424" s="27"/>
    </row>
    <row r="1425" spans="1:7">
      <c r="A1425">
        <v>933</v>
      </c>
      <c r="B1425" t="s">
        <v>988</v>
      </c>
      <c r="C1425" t="s">
        <v>162</v>
      </c>
      <c r="D1425" t="s">
        <v>9</v>
      </c>
      <c r="G1425" s="27"/>
    </row>
    <row r="1426" spans="1:7">
      <c r="A1426">
        <v>2769</v>
      </c>
      <c r="B1426" t="s">
        <v>3297</v>
      </c>
      <c r="C1426" t="s">
        <v>162</v>
      </c>
      <c r="D1426" t="s">
        <v>17</v>
      </c>
      <c r="G1426" s="27"/>
    </row>
    <row r="1427" spans="1:7">
      <c r="A1427">
        <v>2762</v>
      </c>
      <c r="B1427" t="s">
        <v>3290</v>
      </c>
      <c r="C1427" t="s">
        <v>162</v>
      </c>
      <c r="D1427" t="s">
        <v>17</v>
      </c>
      <c r="G1427" s="27"/>
    </row>
    <row r="1428" spans="1:7">
      <c r="A1428">
        <v>2760</v>
      </c>
      <c r="B1428" t="s">
        <v>3288</v>
      </c>
      <c r="C1428" t="s">
        <v>162</v>
      </c>
      <c r="D1428" t="s">
        <v>17</v>
      </c>
      <c r="G1428" s="27"/>
    </row>
    <row r="1429" spans="1:7">
      <c r="A1429">
        <v>2767</v>
      </c>
      <c r="B1429" t="s">
        <v>3295</v>
      </c>
      <c r="C1429" t="s">
        <v>162</v>
      </c>
      <c r="D1429" t="s">
        <v>17</v>
      </c>
      <c r="G1429" s="27"/>
    </row>
    <row r="1430" spans="1:7">
      <c r="A1430">
        <v>2710</v>
      </c>
      <c r="B1430" t="s">
        <v>3238</v>
      </c>
      <c r="C1430" t="s">
        <v>162</v>
      </c>
      <c r="D1430" t="s">
        <v>9</v>
      </c>
      <c r="G1430" s="27"/>
    </row>
    <row r="1431" spans="1:7">
      <c r="A1431">
        <v>2714</v>
      </c>
      <c r="B1431" t="s">
        <v>3242</v>
      </c>
      <c r="C1431" t="s">
        <v>162</v>
      </c>
      <c r="D1431" t="s">
        <v>9</v>
      </c>
      <c r="G1431" s="27"/>
    </row>
    <row r="1432" spans="1:7">
      <c r="A1432">
        <v>2771</v>
      </c>
      <c r="B1432" t="s">
        <v>3299</v>
      </c>
      <c r="C1432" t="s">
        <v>162</v>
      </c>
      <c r="D1432" t="s">
        <v>17</v>
      </c>
      <c r="G1432" s="27"/>
    </row>
    <row r="1433" spans="1:7">
      <c r="A1433">
        <v>2713</v>
      </c>
      <c r="B1433" t="s">
        <v>3241</v>
      </c>
      <c r="C1433" t="s">
        <v>162</v>
      </c>
      <c r="D1433" t="s">
        <v>9</v>
      </c>
      <c r="G1433" s="27"/>
    </row>
    <row r="1434" spans="1:7">
      <c r="A1434">
        <v>600</v>
      </c>
      <c r="B1434" t="s">
        <v>272</v>
      </c>
      <c r="C1434" t="s">
        <v>273</v>
      </c>
      <c r="D1434" t="s">
        <v>9</v>
      </c>
      <c r="G1434" s="27"/>
    </row>
    <row r="1435" spans="1:7">
      <c r="A1435">
        <v>1323</v>
      </c>
      <c r="B1435" t="s">
        <v>1594</v>
      </c>
      <c r="C1435" t="s">
        <v>675</v>
      </c>
      <c r="D1435" t="s">
        <v>9</v>
      </c>
      <c r="G1435" s="27"/>
    </row>
    <row r="1436" spans="1:7">
      <c r="A1436">
        <v>1231</v>
      </c>
      <c r="B1436" t="s">
        <v>1545</v>
      </c>
      <c r="C1436" t="s">
        <v>675</v>
      </c>
      <c r="D1436" t="s">
        <v>9</v>
      </c>
      <c r="G1436" s="27"/>
    </row>
    <row r="1437" spans="1:7">
      <c r="A1437">
        <v>1287</v>
      </c>
      <c r="B1437" t="s">
        <v>674</v>
      </c>
      <c r="C1437" t="s">
        <v>675</v>
      </c>
      <c r="D1437" t="s">
        <v>18</v>
      </c>
      <c r="G1437" s="27"/>
    </row>
    <row r="1438" spans="1:7">
      <c r="A1438">
        <v>529</v>
      </c>
      <c r="B1438" t="s">
        <v>2328</v>
      </c>
      <c r="C1438" t="s">
        <v>531</v>
      </c>
      <c r="D1438" t="s">
        <v>9</v>
      </c>
      <c r="G1438" s="27"/>
    </row>
    <row r="1439" spans="1:7">
      <c r="A1439">
        <v>2633</v>
      </c>
      <c r="B1439" t="s">
        <v>530</v>
      </c>
      <c r="C1439" t="s">
        <v>531</v>
      </c>
      <c r="D1439" t="s">
        <v>9</v>
      </c>
      <c r="G1439" s="27"/>
    </row>
    <row r="1440" spans="1:7">
      <c r="A1440">
        <v>542</v>
      </c>
      <c r="B1440" t="s">
        <v>907</v>
      </c>
      <c r="C1440" t="s">
        <v>531</v>
      </c>
      <c r="D1440" t="s">
        <v>9</v>
      </c>
      <c r="G1440" s="27"/>
    </row>
    <row r="1441" spans="1:7">
      <c r="A1441">
        <v>549</v>
      </c>
      <c r="B1441" t="s">
        <v>484</v>
      </c>
      <c r="C1441" t="s">
        <v>485</v>
      </c>
      <c r="D1441" t="s">
        <v>9</v>
      </c>
      <c r="G1441" s="27"/>
    </row>
    <row r="1442" spans="1:7">
      <c r="A1442">
        <v>1134</v>
      </c>
      <c r="B1442" t="s">
        <v>1431</v>
      </c>
      <c r="C1442" t="s">
        <v>1432</v>
      </c>
      <c r="D1442" t="s">
        <v>17</v>
      </c>
      <c r="G1442" s="27"/>
    </row>
    <row r="1443" spans="1:7">
      <c r="A1443">
        <v>633</v>
      </c>
      <c r="B1443" t="s">
        <v>629</v>
      </c>
      <c r="C1443" t="s">
        <v>319</v>
      </c>
      <c r="D1443" t="s">
        <v>9</v>
      </c>
      <c r="G1443" s="27"/>
    </row>
    <row r="1444" spans="1:7">
      <c r="A1444">
        <v>629</v>
      </c>
      <c r="B1444" t="s">
        <v>318</v>
      </c>
      <c r="C1444" t="s">
        <v>319</v>
      </c>
      <c r="D1444" t="s">
        <v>18</v>
      </c>
      <c r="G1444" s="27"/>
    </row>
    <row r="1445" spans="1:7">
      <c r="A1445">
        <v>630</v>
      </c>
      <c r="B1445" t="s">
        <v>323</v>
      </c>
      <c r="C1445" t="s">
        <v>319</v>
      </c>
      <c r="D1445" t="s">
        <v>9</v>
      </c>
      <c r="G1445" s="27"/>
    </row>
    <row r="1446" spans="1:7">
      <c r="A1446">
        <v>1862</v>
      </c>
      <c r="B1446" t="s">
        <v>1918</v>
      </c>
      <c r="C1446" t="s">
        <v>718</v>
      </c>
      <c r="D1446" t="s">
        <v>9</v>
      </c>
      <c r="G1446" s="27"/>
    </row>
    <row r="1447" spans="1:7">
      <c r="A1447">
        <v>1232</v>
      </c>
      <c r="B1447" t="s">
        <v>1055</v>
      </c>
      <c r="C1447" t="s">
        <v>718</v>
      </c>
      <c r="D1447" t="s">
        <v>9</v>
      </c>
      <c r="G1447" s="27"/>
    </row>
    <row r="1448" spans="1:7">
      <c r="A1448">
        <v>1325</v>
      </c>
      <c r="B1448" t="s">
        <v>717</v>
      </c>
      <c r="C1448" t="s">
        <v>718</v>
      </c>
      <c r="D1448" t="s">
        <v>18</v>
      </c>
      <c r="G1448" s="27"/>
    </row>
    <row r="1449" spans="1:7">
      <c r="A1449">
        <v>2164</v>
      </c>
      <c r="B1449" t="s">
        <v>2073</v>
      </c>
      <c r="C1449" t="s">
        <v>718</v>
      </c>
      <c r="D1449" t="s">
        <v>9</v>
      </c>
      <c r="G1449" s="27"/>
    </row>
    <row r="1450" spans="1:7">
      <c r="A1450">
        <v>1233</v>
      </c>
      <c r="B1450" t="s">
        <v>1547</v>
      </c>
      <c r="C1450" t="s">
        <v>718</v>
      </c>
      <c r="D1450" t="s">
        <v>9</v>
      </c>
      <c r="G1450" s="27"/>
    </row>
    <row r="1451" spans="1:7">
      <c r="A1451">
        <v>2634</v>
      </c>
      <c r="B1451" t="s">
        <v>528</v>
      </c>
      <c r="C1451" t="s">
        <v>82</v>
      </c>
      <c r="D1451" t="s">
        <v>9</v>
      </c>
      <c r="G1451" s="27"/>
    </row>
    <row r="1452" spans="1:7">
      <c r="A1452">
        <v>2637</v>
      </c>
      <c r="B1452" t="s">
        <v>442</v>
      </c>
      <c r="C1452" t="s">
        <v>82</v>
      </c>
      <c r="D1452" t="s">
        <v>9</v>
      </c>
      <c r="G1452" s="27"/>
    </row>
    <row r="1453" spans="1:7">
      <c r="A1453">
        <v>2638</v>
      </c>
      <c r="B1453" t="s">
        <v>229</v>
      </c>
      <c r="C1453" t="s">
        <v>82</v>
      </c>
      <c r="D1453" t="s">
        <v>9</v>
      </c>
      <c r="G1453" s="27"/>
    </row>
    <row r="1454" spans="1:7">
      <c r="A1454">
        <v>2639</v>
      </c>
      <c r="B1454" t="s">
        <v>1060</v>
      </c>
      <c r="C1454" t="s">
        <v>82</v>
      </c>
      <c r="D1454" t="s">
        <v>9</v>
      </c>
      <c r="G1454" s="27"/>
    </row>
    <row r="1455" spans="1:7">
      <c r="A1455">
        <v>2636</v>
      </c>
      <c r="B1455" t="s">
        <v>481</v>
      </c>
      <c r="C1455" t="s">
        <v>82</v>
      </c>
      <c r="D1455" t="s">
        <v>9</v>
      </c>
      <c r="G1455" s="27"/>
    </row>
    <row r="1456" spans="1:7">
      <c r="A1456">
        <v>2640</v>
      </c>
      <c r="B1456" t="s">
        <v>362</v>
      </c>
      <c r="C1456" t="s">
        <v>82</v>
      </c>
      <c r="D1456" t="s">
        <v>9</v>
      </c>
      <c r="G1456" s="27"/>
    </row>
    <row r="1457" spans="1:7">
      <c r="A1457">
        <v>2635</v>
      </c>
      <c r="B1457" t="s">
        <v>496</v>
      </c>
      <c r="C1457" t="s">
        <v>82</v>
      </c>
      <c r="D1457" t="s">
        <v>9</v>
      </c>
      <c r="G1457" s="27"/>
    </row>
    <row r="1458" spans="1:7">
      <c r="A1458">
        <v>2641</v>
      </c>
      <c r="B1458" t="s">
        <v>81</v>
      </c>
      <c r="C1458" t="s">
        <v>82</v>
      </c>
      <c r="D1458" t="s">
        <v>9</v>
      </c>
      <c r="G1458" s="27"/>
    </row>
    <row r="1459" spans="1:7">
      <c r="A1459">
        <v>565</v>
      </c>
      <c r="B1459" t="s">
        <v>221</v>
      </c>
      <c r="C1459" t="s">
        <v>222</v>
      </c>
      <c r="D1459" t="s">
        <v>9</v>
      </c>
      <c r="G1459" s="27"/>
    </row>
    <row r="1460" spans="1:7">
      <c r="A1460">
        <v>566</v>
      </c>
      <c r="B1460" t="s">
        <v>691</v>
      </c>
      <c r="C1460" t="s">
        <v>222</v>
      </c>
      <c r="D1460" t="s">
        <v>9</v>
      </c>
      <c r="G1460" s="27"/>
    </row>
    <row r="1461" spans="1:7">
      <c r="A1461">
        <v>1511</v>
      </c>
      <c r="B1461" t="s">
        <v>1720</v>
      </c>
      <c r="C1461" t="s">
        <v>1721</v>
      </c>
      <c r="D1461" t="s">
        <v>17</v>
      </c>
      <c r="G1461" s="27"/>
    </row>
    <row r="1462" spans="1:7">
      <c r="A1462">
        <v>980</v>
      </c>
      <c r="B1462" t="s">
        <v>1104</v>
      </c>
      <c r="C1462" t="s">
        <v>1105</v>
      </c>
      <c r="D1462" t="s">
        <v>17</v>
      </c>
      <c r="G1462" s="27"/>
    </row>
    <row r="1463" spans="1:7">
      <c r="A1463">
        <v>985</v>
      </c>
      <c r="B1463" t="s">
        <v>1124</v>
      </c>
      <c r="C1463" t="s">
        <v>1105</v>
      </c>
      <c r="D1463" t="s">
        <v>9</v>
      </c>
      <c r="G1463" s="27"/>
    </row>
    <row r="1464" spans="1:7">
      <c r="A1464">
        <v>983</v>
      </c>
      <c r="B1464" t="s">
        <v>1107</v>
      </c>
      <c r="C1464" t="s">
        <v>1105</v>
      </c>
      <c r="D1464" t="s">
        <v>9</v>
      </c>
      <c r="G1464" s="27"/>
    </row>
    <row r="1465" spans="1:7">
      <c r="A1465">
        <v>982</v>
      </c>
      <c r="B1465" t="s">
        <v>1106</v>
      </c>
      <c r="C1465" t="s">
        <v>1105</v>
      </c>
      <c r="D1465" t="s">
        <v>17</v>
      </c>
      <c r="G1465" s="27"/>
    </row>
    <row r="1466" spans="1:7">
      <c r="A1466">
        <v>981</v>
      </c>
      <c r="B1466" t="s">
        <v>2327</v>
      </c>
      <c r="C1466" t="s">
        <v>1105</v>
      </c>
      <c r="D1466" t="s">
        <v>17</v>
      </c>
      <c r="G1466" s="27"/>
    </row>
    <row r="1467" spans="1:7">
      <c r="A1467">
        <v>1056</v>
      </c>
      <c r="B1467" t="s">
        <v>1292</v>
      </c>
      <c r="C1467" t="s">
        <v>1288</v>
      </c>
      <c r="D1467" t="s">
        <v>17</v>
      </c>
      <c r="G1467" s="27"/>
    </row>
    <row r="1468" spans="1:7">
      <c r="A1468">
        <v>1051</v>
      </c>
      <c r="B1468" t="s">
        <v>1291</v>
      </c>
      <c r="C1468" t="s">
        <v>1288</v>
      </c>
      <c r="D1468" t="s">
        <v>9</v>
      </c>
      <c r="G1468" s="27"/>
    </row>
    <row r="1469" spans="1:7">
      <c r="A1469">
        <v>1055</v>
      </c>
      <c r="B1469" t="s">
        <v>1287</v>
      </c>
      <c r="C1469" t="s">
        <v>1288</v>
      </c>
      <c r="D1469" t="s">
        <v>17</v>
      </c>
      <c r="G1469" s="27"/>
    </row>
    <row r="1470" spans="1:7">
      <c r="A1470">
        <v>1359</v>
      </c>
      <c r="B1470" t="s">
        <v>1615</v>
      </c>
      <c r="C1470" t="s">
        <v>1616</v>
      </c>
      <c r="D1470" t="s">
        <v>17</v>
      </c>
      <c r="G1470" s="27"/>
    </row>
    <row r="1471" spans="1:7">
      <c r="A1471">
        <v>1361</v>
      </c>
      <c r="B1471" t="s">
        <v>1617</v>
      </c>
      <c r="C1471" t="s">
        <v>1616</v>
      </c>
      <c r="D1471" t="s">
        <v>9</v>
      </c>
      <c r="G1471" s="27"/>
    </row>
    <row r="1472" spans="1:7">
      <c r="A1472">
        <v>1360</v>
      </c>
      <c r="B1472" t="s">
        <v>1064</v>
      </c>
      <c r="C1472" t="s">
        <v>1065</v>
      </c>
      <c r="D1472" t="s">
        <v>17</v>
      </c>
      <c r="G1472" s="27"/>
    </row>
    <row r="1473" spans="1:7">
      <c r="A1473">
        <v>586</v>
      </c>
      <c r="B1473" t="s">
        <v>1089</v>
      </c>
      <c r="C1473" t="s">
        <v>474</v>
      </c>
      <c r="D1473" t="s">
        <v>19</v>
      </c>
      <c r="G1473" s="27"/>
    </row>
    <row r="1474" spans="1:7">
      <c r="A1474">
        <v>611</v>
      </c>
      <c r="B1474" t="s">
        <v>473</v>
      </c>
      <c r="C1474" t="s">
        <v>474</v>
      </c>
      <c r="D1474" t="s">
        <v>9</v>
      </c>
      <c r="G1474" s="27"/>
    </row>
    <row r="1475" spans="1:7">
      <c r="A1475">
        <v>585</v>
      </c>
      <c r="B1475" t="s">
        <v>249</v>
      </c>
      <c r="C1475" t="s">
        <v>250</v>
      </c>
      <c r="D1475" t="s">
        <v>9</v>
      </c>
      <c r="G1475" s="27"/>
    </row>
    <row r="1476" spans="1:7">
      <c r="A1476">
        <v>987</v>
      </c>
      <c r="B1476" t="s">
        <v>1112</v>
      </c>
      <c r="C1476" t="s">
        <v>1111</v>
      </c>
      <c r="D1476" t="s">
        <v>17</v>
      </c>
      <c r="G1476" s="27"/>
    </row>
    <row r="1477" spans="1:7">
      <c r="A1477">
        <v>988</v>
      </c>
      <c r="B1477" t="s">
        <v>1118</v>
      </c>
      <c r="C1477" t="s">
        <v>1111</v>
      </c>
      <c r="D1477" t="s">
        <v>9</v>
      </c>
      <c r="G1477" s="27"/>
    </row>
    <row r="1478" spans="1:7">
      <c r="A1478">
        <v>986</v>
      </c>
      <c r="B1478" t="s">
        <v>1110</v>
      </c>
      <c r="C1478" t="s">
        <v>1111</v>
      </c>
      <c r="D1478" t="s">
        <v>17</v>
      </c>
      <c r="G1478" s="27"/>
    </row>
    <row r="1479" spans="1:7">
      <c r="A1479">
        <v>989</v>
      </c>
      <c r="B1479" t="s">
        <v>1119</v>
      </c>
      <c r="C1479" t="s">
        <v>1111</v>
      </c>
      <c r="D1479" t="s">
        <v>17</v>
      </c>
      <c r="G1479" s="27"/>
    </row>
    <row r="1480" spans="1:7">
      <c r="A1480">
        <v>2023</v>
      </c>
      <c r="B1480" t="s">
        <v>2020</v>
      </c>
      <c r="C1480" t="s">
        <v>610</v>
      </c>
      <c r="D1480" t="s">
        <v>17</v>
      </c>
      <c r="G1480" s="27"/>
    </row>
    <row r="1481" spans="1:7">
      <c r="A1481">
        <v>2024</v>
      </c>
      <c r="B1481" t="s">
        <v>2266</v>
      </c>
      <c r="C1481" t="s">
        <v>610</v>
      </c>
      <c r="D1481" t="s">
        <v>9</v>
      </c>
      <c r="G1481" s="27"/>
    </row>
    <row r="1482" spans="1:7">
      <c r="A1482">
        <v>245</v>
      </c>
      <c r="B1482" t="s">
        <v>609</v>
      </c>
      <c r="C1482" t="s">
        <v>610</v>
      </c>
      <c r="D1482" t="s">
        <v>18</v>
      </c>
      <c r="G1482" s="27"/>
    </row>
    <row r="1483" spans="1:7">
      <c r="A1483">
        <v>2025</v>
      </c>
      <c r="B1483" t="s">
        <v>2023</v>
      </c>
      <c r="C1483" t="s">
        <v>610</v>
      </c>
      <c r="D1483" t="s">
        <v>17</v>
      </c>
      <c r="G1483" s="27"/>
    </row>
    <row r="1484" spans="1:7">
      <c r="A1484">
        <v>253</v>
      </c>
      <c r="B1484" t="s">
        <v>750</v>
      </c>
      <c r="C1484" t="s">
        <v>610</v>
      </c>
      <c r="D1484" t="s">
        <v>9</v>
      </c>
      <c r="G1484" s="27"/>
    </row>
    <row r="1485" spans="1:7">
      <c r="A1485">
        <v>259</v>
      </c>
      <c r="B1485" t="s">
        <v>1408</v>
      </c>
      <c r="C1485" t="s">
        <v>610</v>
      </c>
      <c r="D1485" t="s">
        <v>9</v>
      </c>
      <c r="G1485" s="27"/>
    </row>
    <row r="1486" spans="1:7">
      <c r="A1486">
        <v>260</v>
      </c>
      <c r="B1486" t="s">
        <v>1130</v>
      </c>
      <c r="C1486" t="s">
        <v>610</v>
      </c>
      <c r="D1486" t="s">
        <v>9</v>
      </c>
      <c r="G1486" s="27"/>
    </row>
    <row r="1487" spans="1:7">
      <c r="A1487">
        <v>251</v>
      </c>
      <c r="B1487" t="s">
        <v>751</v>
      </c>
      <c r="C1487" t="s">
        <v>610</v>
      </c>
      <c r="D1487" t="s">
        <v>18</v>
      </c>
      <c r="G1487" s="27"/>
    </row>
    <row r="1488" spans="1:7">
      <c r="A1488">
        <v>1963</v>
      </c>
      <c r="B1488" t="s">
        <v>1980</v>
      </c>
      <c r="C1488" t="s">
        <v>1981</v>
      </c>
      <c r="D1488" t="s">
        <v>17</v>
      </c>
      <c r="G1488" s="27"/>
    </row>
    <row r="1489" spans="1:7">
      <c r="A1489">
        <v>2642</v>
      </c>
      <c r="B1489" t="s">
        <v>363</v>
      </c>
      <c r="C1489" t="s">
        <v>74</v>
      </c>
      <c r="D1489" t="s">
        <v>9</v>
      </c>
      <c r="G1489" s="27"/>
    </row>
    <row r="1490" spans="1:7">
      <c r="A1490">
        <v>2643</v>
      </c>
      <c r="B1490" t="s">
        <v>73</v>
      </c>
      <c r="C1490" t="s">
        <v>74</v>
      </c>
      <c r="D1490" t="s">
        <v>9</v>
      </c>
      <c r="G1490" s="27"/>
    </row>
    <row r="1491" spans="1:7">
      <c r="A1491">
        <v>541</v>
      </c>
      <c r="B1491" t="s">
        <v>689</v>
      </c>
      <c r="C1491" t="s">
        <v>74</v>
      </c>
      <c r="D1491" t="s">
        <v>9</v>
      </c>
      <c r="G1491" s="27"/>
    </row>
    <row r="1492" spans="1:7">
      <c r="A1492">
        <v>2644</v>
      </c>
      <c r="B1492" t="s">
        <v>364</v>
      </c>
      <c r="C1492" t="s">
        <v>74</v>
      </c>
      <c r="D1492" t="s">
        <v>9</v>
      </c>
      <c r="G1492" s="27"/>
    </row>
    <row r="1493" spans="1:7">
      <c r="A1493">
        <v>2026</v>
      </c>
      <c r="B1493" t="s">
        <v>2027</v>
      </c>
      <c r="C1493" t="s">
        <v>631</v>
      </c>
      <c r="D1493" t="s">
        <v>9</v>
      </c>
      <c r="G1493" s="27"/>
    </row>
    <row r="1494" spans="1:7">
      <c r="A1494">
        <v>294</v>
      </c>
      <c r="B1494" t="s">
        <v>913</v>
      </c>
      <c r="C1494" t="s">
        <v>631</v>
      </c>
      <c r="D1494" t="s">
        <v>9</v>
      </c>
      <c r="G1494" s="27"/>
    </row>
    <row r="1495" spans="1:7">
      <c r="A1495">
        <v>292</v>
      </c>
      <c r="B1495" t="s">
        <v>630</v>
      </c>
      <c r="C1495" t="s">
        <v>631</v>
      </c>
      <c r="D1495" t="s">
        <v>9</v>
      </c>
      <c r="G1495" s="27"/>
    </row>
    <row r="1496" spans="1:7">
      <c r="A1496">
        <v>2027</v>
      </c>
      <c r="B1496" t="s">
        <v>2040</v>
      </c>
      <c r="C1496" t="s">
        <v>631</v>
      </c>
      <c r="D1496" t="s">
        <v>9</v>
      </c>
      <c r="G1496" s="27"/>
    </row>
    <row r="1497" spans="1:7">
      <c r="A1497">
        <v>1935</v>
      </c>
      <c r="B1497" t="s">
        <v>1912</v>
      </c>
      <c r="C1497" t="s">
        <v>631</v>
      </c>
      <c r="D1497" t="s">
        <v>9</v>
      </c>
      <c r="G1497" s="27"/>
    </row>
    <row r="1498" spans="1:7">
      <c r="A1498">
        <v>829</v>
      </c>
      <c r="B1498" t="s">
        <v>638</v>
      </c>
      <c r="C1498" t="s">
        <v>639</v>
      </c>
      <c r="D1498" t="s">
        <v>9</v>
      </c>
      <c r="G1498" s="27"/>
    </row>
    <row r="1499" spans="1:7">
      <c r="A1499">
        <v>1062</v>
      </c>
      <c r="B1499" t="s">
        <v>2289</v>
      </c>
      <c r="C1499" t="s">
        <v>1284</v>
      </c>
      <c r="D1499" t="s">
        <v>17</v>
      </c>
      <c r="G1499" s="27"/>
    </row>
    <row r="1500" spans="1:7">
      <c r="A1500">
        <v>1050</v>
      </c>
      <c r="B1500" t="s">
        <v>1283</v>
      </c>
      <c r="C1500" t="s">
        <v>1284</v>
      </c>
      <c r="D1500" t="s">
        <v>18</v>
      </c>
      <c r="G1500" s="27"/>
    </row>
    <row r="1501" spans="1:7">
      <c r="A1501">
        <v>1070</v>
      </c>
      <c r="B1501" t="s">
        <v>1311</v>
      </c>
      <c r="C1501" t="s">
        <v>1284</v>
      </c>
      <c r="D1501" t="s">
        <v>9</v>
      </c>
      <c r="G1501" s="27"/>
    </row>
    <row r="1502" spans="1:7">
      <c r="A1502">
        <v>1071</v>
      </c>
      <c r="B1502" t="s">
        <v>1258</v>
      </c>
      <c r="C1502" t="s">
        <v>1284</v>
      </c>
      <c r="D1502" t="s">
        <v>17</v>
      </c>
      <c r="G1502" s="27"/>
    </row>
    <row r="1503" spans="1:7">
      <c r="A1503">
        <v>2508</v>
      </c>
      <c r="B1503" t="s">
        <v>1378</v>
      </c>
      <c r="C1503" t="s">
        <v>470</v>
      </c>
      <c r="D1503" t="s">
        <v>9</v>
      </c>
      <c r="G1503" s="27"/>
    </row>
    <row r="1504" spans="1:7">
      <c r="A1504">
        <v>583</v>
      </c>
      <c r="B1504" t="s">
        <v>469</v>
      </c>
      <c r="C1504" t="s">
        <v>470</v>
      </c>
      <c r="D1504" t="s">
        <v>18</v>
      </c>
      <c r="G1504" s="27"/>
    </row>
    <row r="1505" spans="1:7">
      <c r="A1505">
        <v>132</v>
      </c>
      <c r="B1505" t="s">
        <v>2037</v>
      </c>
      <c r="C1505" t="s">
        <v>489</v>
      </c>
      <c r="D1505" t="s">
        <v>9</v>
      </c>
      <c r="G1505" s="27"/>
    </row>
    <row r="1506" spans="1:7">
      <c r="A1506">
        <v>130</v>
      </c>
      <c r="B1506" t="s">
        <v>2036</v>
      </c>
      <c r="C1506" t="s">
        <v>489</v>
      </c>
      <c r="D1506" t="s">
        <v>9</v>
      </c>
      <c r="G1506" s="27"/>
    </row>
    <row r="1507" spans="1:7">
      <c r="A1507">
        <v>135</v>
      </c>
      <c r="B1507" t="s">
        <v>3164</v>
      </c>
      <c r="C1507" t="s">
        <v>489</v>
      </c>
      <c r="D1507" t="s">
        <v>9</v>
      </c>
      <c r="G1507" s="27"/>
    </row>
    <row r="1508" spans="1:7">
      <c r="A1508">
        <v>133</v>
      </c>
      <c r="B1508" t="s">
        <v>2332</v>
      </c>
      <c r="C1508" t="s">
        <v>489</v>
      </c>
      <c r="D1508" t="s">
        <v>9</v>
      </c>
      <c r="G1508" s="27"/>
    </row>
    <row r="1509" spans="1:7">
      <c r="A1509">
        <v>148</v>
      </c>
      <c r="B1509" t="s">
        <v>2079</v>
      </c>
      <c r="C1509" t="s">
        <v>489</v>
      </c>
      <c r="D1509" t="s">
        <v>9</v>
      </c>
      <c r="G1509" s="27"/>
    </row>
    <row r="1510" spans="1:7">
      <c r="A1510">
        <v>146</v>
      </c>
      <c r="B1510" t="s">
        <v>3163</v>
      </c>
      <c r="C1510" t="s">
        <v>489</v>
      </c>
      <c r="D1510" t="s">
        <v>9</v>
      </c>
      <c r="G1510" s="27"/>
    </row>
    <row r="1511" spans="1:7">
      <c r="A1511">
        <v>137</v>
      </c>
      <c r="B1511" t="s">
        <v>2056</v>
      </c>
      <c r="C1511" t="s">
        <v>489</v>
      </c>
      <c r="D1511" t="s">
        <v>9</v>
      </c>
      <c r="G1511" s="27"/>
    </row>
    <row r="1512" spans="1:7">
      <c r="A1512">
        <v>144</v>
      </c>
      <c r="B1512" t="s">
        <v>2068</v>
      </c>
      <c r="C1512" t="s">
        <v>489</v>
      </c>
      <c r="D1512" t="s">
        <v>17</v>
      </c>
      <c r="G1512" s="27"/>
    </row>
    <row r="1513" spans="1:7">
      <c r="A1513">
        <v>136</v>
      </c>
      <c r="B1513" t="s">
        <v>2044</v>
      </c>
      <c r="C1513" t="s">
        <v>489</v>
      </c>
      <c r="D1513" t="s">
        <v>9</v>
      </c>
      <c r="G1513" s="27"/>
    </row>
    <row r="1514" spans="1:7">
      <c r="A1514">
        <v>141</v>
      </c>
      <c r="B1514" t="s">
        <v>2057</v>
      </c>
      <c r="C1514" t="s">
        <v>489</v>
      </c>
      <c r="D1514" t="s">
        <v>9</v>
      </c>
      <c r="G1514" s="27"/>
    </row>
    <row r="1515" spans="1:7">
      <c r="A1515">
        <v>139</v>
      </c>
      <c r="B1515" t="s">
        <v>2303</v>
      </c>
      <c r="C1515" t="s">
        <v>489</v>
      </c>
      <c r="D1515" t="s">
        <v>9</v>
      </c>
      <c r="G1515" s="27"/>
    </row>
    <row r="1516" spans="1:7">
      <c r="A1516">
        <v>1849</v>
      </c>
      <c r="B1516" t="s">
        <v>1906</v>
      </c>
      <c r="C1516" t="s">
        <v>489</v>
      </c>
      <c r="D1516" t="s">
        <v>9</v>
      </c>
      <c r="G1516" s="27"/>
    </row>
    <row r="1517" spans="1:7">
      <c r="A1517">
        <v>142</v>
      </c>
      <c r="B1517" t="s">
        <v>3162</v>
      </c>
      <c r="C1517" t="s">
        <v>489</v>
      </c>
      <c r="D1517" t="s">
        <v>9</v>
      </c>
      <c r="G1517" s="27"/>
    </row>
    <row r="1518" spans="1:7">
      <c r="A1518">
        <v>1850</v>
      </c>
      <c r="B1518" t="s">
        <v>1907</v>
      </c>
      <c r="C1518" t="s">
        <v>489</v>
      </c>
      <c r="D1518" t="s">
        <v>9</v>
      </c>
      <c r="G1518" s="27"/>
    </row>
    <row r="1519" spans="1:7">
      <c r="A1519">
        <v>129</v>
      </c>
      <c r="B1519" t="s">
        <v>488</v>
      </c>
      <c r="C1519" t="s">
        <v>489</v>
      </c>
      <c r="D1519" t="s">
        <v>18</v>
      </c>
      <c r="G1519" s="27"/>
    </row>
    <row r="1520" spans="1:7">
      <c r="A1520">
        <v>147</v>
      </c>
      <c r="B1520" t="s">
        <v>1086</v>
      </c>
      <c r="C1520" t="s">
        <v>489</v>
      </c>
      <c r="D1520" t="s">
        <v>9</v>
      </c>
      <c r="G1520" s="27"/>
    </row>
    <row r="1521" spans="1:7">
      <c r="A1521">
        <v>143</v>
      </c>
      <c r="B1521" t="s">
        <v>2058</v>
      </c>
      <c r="C1521" t="s">
        <v>489</v>
      </c>
      <c r="D1521" t="s">
        <v>17</v>
      </c>
      <c r="G1521" s="27"/>
    </row>
    <row r="1522" spans="1:7">
      <c r="A1522">
        <v>145</v>
      </c>
      <c r="B1522" t="s">
        <v>2078</v>
      </c>
      <c r="C1522" t="s">
        <v>489</v>
      </c>
      <c r="D1522" t="s">
        <v>17</v>
      </c>
      <c r="G1522" s="27"/>
    </row>
    <row r="1523" spans="1:7">
      <c r="A1523">
        <v>150</v>
      </c>
      <c r="B1523" t="s">
        <v>2095</v>
      </c>
      <c r="C1523" t="s">
        <v>489</v>
      </c>
      <c r="D1523" t="s">
        <v>17</v>
      </c>
      <c r="G1523" s="27"/>
    </row>
    <row r="1524" spans="1:7">
      <c r="A1524">
        <v>131</v>
      </c>
      <c r="B1524" t="s">
        <v>2261</v>
      </c>
      <c r="C1524" t="s">
        <v>489</v>
      </c>
      <c r="D1524" t="s">
        <v>9</v>
      </c>
      <c r="G1524" s="27"/>
    </row>
    <row r="1525" spans="1:7">
      <c r="A1525">
        <v>587</v>
      </c>
      <c r="B1525" t="s">
        <v>504</v>
      </c>
      <c r="C1525" t="s">
        <v>258</v>
      </c>
      <c r="D1525" t="s">
        <v>9</v>
      </c>
      <c r="G1525" s="27"/>
    </row>
    <row r="1526" spans="1:7">
      <c r="A1526">
        <v>588</v>
      </c>
      <c r="B1526" t="s">
        <v>257</v>
      </c>
      <c r="C1526" t="s">
        <v>258</v>
      </c>
      <c r="D1526" t="s">
        <v>18</v>
      </c>
      <c r="G1526" s="27"/>
    </row>
    <row r="1527" spans="1:7">
      <c r="A1527">
        <v>1063</v>
      </c>
      <c r="B1527" t="s">
        <v>1299</v>
      </c>
      <c r="C1527" t="s">
        <v>1178</v>
      </c>
      <c r="D1527" t="s">
        <v>17</v>
      </c>
      <c r="G1527" s="27"/>
    </row>
    <row r="1528" spans="1:7">
      <c r="A1528">
        <v>1073</v>
      </c>
      <c r="B1528" t="s">
        <v>1250</v>
      </c>
      <c r="C1528" t="s">
        <v>1178</v>
      </c>
      <c r="D1528" t="s">
        <v>9</v>
      </c>
      <c r="G1528" s="27"/>
    </row>
    <row r="1529" spans="1:7">
      <c r="A1529">
        <v>1075</v>
      </c>
      <c r="B1529" t="s">
        <v>1318</v>
      </c>
      <c r="C1529" t="s">
        <v>1178</v>
      </c>
      <c r="D1529" t="s">
        <v>9</v>
      </c>
      <c r="G1529" s="27"/>
    </row>
    <row r="1530" spans="1:7">
      <c r="A1530">
        <v>1045</v>
      </c>
      <c r="B1530" t="s">
        <v>1270</v>
      </c>
      <c r="C1530" t="s">
        <v>1178</v>
      </c>
      <c r="D1530" t="s">
        <v>19</v>
      </c>
      <c r="G1530" s="27"/>
    </row>
    <row r="1531" spans="1:7">
      <c r="A1531">
        <v>1074</v>
      </c>
      <c r="B1531" t="s">
        <v>1314</v>
      </c>
      <c r="C1531" t="s">
        <v>1178</v>
      </c>
      <c r="D1531" t="s">
        <v>9</v>
      </c>
      <c r="G1531" s="27"/>
    </row>
    <row r="1532" spans="1:7">
      <c r="A1532">
        <v>1060</v>
      </c>
      <c r="B1532" t="s">
        <v>1297</v>
      </c>
      <c r="C1532" t="s">
        <v>1178</v>
      </c>
      <c r="D1532" t="s">
        <v>9</v>
      </c>
      <c r="G1532" s="27"/>
    </row>
    <row r="1533" spans="1:7">
      <c r="A1533">
        <v>1131</v>
      </c>
      <c r="B1533" t="s">
        <v>1326</v>
      </c>
      <c r="C1533" t="s">
        <v>76</v>
      </c>
      <c r="D1533" t="s">
        <v>17</v>
      </c>
      <c r="G1533" s="27"/>
    </row>
    <row r="1534" spans="1:7">
      <c r="A1534">
        <v>1132</v>
      </c>
      <c r="B1534" t="s">
        <v>1429</v>
      </c>
      <c r="C1534" t="s">
        <v>76</v>
      </c>
      <c r="D1534" t="s">
        <v>9</v>
      </c>
      <c r="G1534" s="27"/>
    </row>
    <row r="1535" spans="1:7">
      <c r="A1535">
        <v>1133</v>
      </c>
      <c r="B1535" t="s">
        <v>1430</v>
      </c>
      <c r="C1535" t="s">
        <v>76</v>
      </c>
      <c r="D1535" t="s">
        <v>9</v>
      </c>
      <c r="G1535" s="27"/>
    </row>
    <row r="1536" spans="1:7">
      <c r="A1536">
        <v>1135</v>
      </c>
      <c r="B1536" t="s">
        <v>1433</v>
      </c>
      <c r="C1536" t="s">
        <v>76</v>
      </c>
      <c r="D1536" t="s">
        <v>9</v>
      </c>
      <c r="G1536" s="27"/>
    </row>
    <row r="1537" spans="1:7">
      <c r="A1537">
        <v>1136</v>
      </c>
      <c r="B1537" t="s">
        <v>1425</v>
      </c>
      <c r="C1537" t="s">
        <v>76</v>
      </c>
      <c r="D1537" t="s">
        <v>9</v>
      </c>
      <c r="G1537" s="27"/>
    </row>
    <row r="1538" spans="1:7">
      <c r="A1538">
        <v>1138</v>
      </c>
      <c r="B1538" t="s">
        <v>3165</v>
      </c>
      <c r="C1538" t="s">
        <v>76</v>
      </c>
      <c r="D1538" t="s">
        <v>9</v>
      </c>
      <c r="G1538" s="27"/>
    </row>
    <row r="1539" spans="1:7">
      <c r="A1539">
        <v>1137</v>
      </c>
      <c r="B1539" t="s">
        <v>75</v>
      </c>
      <c r="C1539" t="s">
        <v>76</v>
      </c>
      <c r="D1539" t="s">
        <v>9</v>
      </c>
      <c r="G1539" s="27"/>
    </row>
    <row r="1540" spans="1:7">
      <c r="A1540">
        <v>1139</v>
      </c>
      <c r="B1540" t="s">
        <v>1469</v>
      </c>
      <c r="C1540" t="s">
        <v>76</v>
      </c>
      <c r="D1540" t="s">
        <v>18</v>
      </c>
      <c r="G1540" s="27"/>
    </row>
    <row r="1541" spans="1:7">
      <c r="A1541">
        <v>1140</v>
      </c>
      <c r="B1541" t="s">
        <v>1443</v>
      </c>
      <c r="C1541" t="s">
        <v>76</v>
      </c>
      <c r="D1541" t="s">
        <v>17</v>
      </c>
      <c r="G1541" s="27"/>
    </row>
    <row r="1542" spans="1:7">
      <c r="A1542">
        <v>436</v>
      </c>
      <c r="B1542" t="s">
        <v>1209</v>
      </c>
      <c r="C1542" t="s">
        <v>358</v>
      </c>
      <c r="D1542" t="s">
        <v>17</v>
      </c>
      <c r="G1542" s="27"/>
    </row>
    <row r="1543" spans="1:7">
      <c r="A1543">
        <v>446</v>
      </c>
      <c r="B1543" t="s">
        <v>1271</v>
      </c>
      <c r="C1543" t="s">
        <v>358</v>
      </c>
      <c r="D1543" t="s">
        <v>17</v>
      </c>
      <c r="G1543" s="27"/>
    </row>
    <row r="1544" spans="1:7">
      <c r="A1544">
        <v>496</v>
      </c>
      <c r="B1544" t="s">
        <v>1400</v>
      </c>
      <c r="C1544" t="s">
        <v>358</v>
      </c>
      <c r="D1544" t="s">
        <v>17</v>
      </c>
      <c r="G1544" s="27"/>
    </row>
    <row r="1545" spans="1:7">
      <c r="A1545">
        <v>448</v>
      </c>
      <c r="B1545" t="s">
        <v>1272</v>
      </c>
      <c r="C1545" t="s">
        <v>358</v>
      </c>
      <c r="D1545" t="s">
        <v>9</v>
      </c>
      <c r="G1545" s="27"/>
    </row>
    <row r="1546" spans="1:7">
      <c r="A1546">
        <v>451</v>
      </c>
      <c r="B1546" t="s">
        <v>357</v>
      </c>
      <c r="C1546" t="s">
        <v>358</v>
      </c>
      <c r="D1546" t="s">
        <v>17</v>
      </c>
      <c r="G1546" s="27"/>
    </row>
    <row r="1547" spans="1:7">
      <c r="A1547">
        <v>452</v>
      </c>
      <c r="B1547" t="s">
        <v>1268</v>
      </c>
      <c r="C1547" t="s">
        <v>358</v>
      </c>
      <c r="D1547" t="s">
        <v>9</v>
      </c>
      <c r="G1547" s="27"/>
    </row>
    <row r="1548" spans="1:7">
      <c r="A1548">
        <v>2115</v>
      </c>
      <c r="B1548" t="s">
        <v>2091</v>
      </c>
      <c r="C1548" t="s">
        <v>358</v>
      </c>
      <c r="D1548" t="s">
        <v>17</v>
      </c>
      <c r="G1548" s="27"/>
    </row>
    <row r="1549" spans="1:7">
      <c r="A1549">
        <v>478</v>
      </c>
      <c r="B1549" t="s">
        <v>1385</v>
      </c>
      <c r="C1549" t="s">
        <v>358</v>
      </c>
      <c r="D1549" t="s">
        <v>17</v>
      </c>
      <c r="G1549" s="27"/>
    </row>
    <row r="1550" spans="1:7">
      <c r="A1550">
        <v>455</v>
      </c>
      <c r="B1550" t="s">
        <v>1063</v>
      </c>
      <c r="C1550" t="s">
        <v>358</v>
      </c>
      <c r="D1550" t="s">
        <v>9</v>
      </c>
      <c r="G1550" s="27"/>
    </row>
    <row r="1551" spans="1:7">
      <c r="A1551">
        <v>469</v>
      </c>
      <c r="B1551" t="s">
        <v>1350</v>
      </c>
      <c r="C1551" t="s">
        <v>358</v>
      </c>
      <c r="D1551" t="s">
        <v>9</v>
      </c>
      <c r="G1551" s="27"/>
    </row>
    <row r="1552" spans="1:7">
      <c r="A1552">
        <v>1037</v>
      </c>
      <c r="B1552" t="s">
        <v>2283</v>
      </c>
      <c r="C1552" t="s">
        <v>358</v>
      </c>
      <c r="D1552" t="s">
        <v>17</v>
      </c>
      <c r="G1552" s="27"/>
    </row>
    <row r="1553" spans="1:7">
      <c r="A1553">
        <v>990</v>
      </c>
      <c r="B1553" t="s">
        <v>1134</v>
      </c>
      <c r="C1553" t="s">
        <v>1135</v>
      </c>
      <c r="D1553" t="s">
        <v>17</v>
      </c>
      <c r="G1553" s="27"/>
    </row>
    <row r="1554" spans="1:7">
      <c r="A1554">
        <v>991</v>
      </c>
      <c r="B1554" t="s">
        <v>1136</v>
      </c>
      <c r="C1554" t="s">
        <v>1135</v>
      </c>
      <c r="D1554" t="s">
        <v>9</v>
      </c>
      <c r="G1554" s="27"/>
    </row>
    <row r="1555" spans="1:7">
      <c r="A1555">
        <v>1234</v>
      </c>
      <c r="B1555" t="s">
        <v>1556</v>
      </c>
      <c r="C1555" t="s">
        <v>1114</v>
      </c>
      <c r="D1555" t="s">
        <v>9</v>
      </c>
      <c r="G1555" s="27"/>
    </row>
    <row r="1556" spans="1:7">
      <c r="A1556">
        <v>1326</v>
      </c>
      <c r="B1556" t="s">
        <v>1113</v>
      </c>
      <c r="C1556" t="s">
        <v>1114</v>
      </c>
      <c r="D1556" t="s">
        <v>18</v>
      </c>
      <c r="G1556" s="27"/>
    </row>
    <row r="1557" spans="1:7">
      <c r="A1557">
        <v>1144</v>
      </c>
      <c r="B1557" t="s">
        <v>1440</v>
      </c>
      <c r="C1557" t="s">
        <v>795</v>
      </c>
      <c r="D1557" t="s">
        <v>9</v>
      </c>
      <c r="G1557" s="27"/>
    </row>
    <row r="1558" spans="1:7">
      <c r="A1558">
        <v>1142</v>
      </c>
      <c r="B1558" t="s">
        <v>1435</v>
      </c>
      <c r="C1558" t="s">
        <v>795</v>
      </c>
      <c r="D1558" t="s">
        <v>9</v>
      </c>
      <c r="G1558" s="27"/>
    </row>
    <row r="1559" spans="1:7">
      <c r="A1559">
        <v>1143</v>
      </c>
      <c r="B1559" t="s">
        <v>1444</v>
      </c>
      <c r="C1559" t="s">
        <v>795</v>
      </c>
      <c r="D1559" t="s">
        <v>9</v>
      </c>
      <c r="G1559" s="27"/>
    </row>
    <row r="1560" spans="1:7">
      <c r="A1560">
        <v>1145</v>
      </c>
      <c r="B1560" t="s">
        <v>1445</v>
      </c>
      <c r="C1560" t="s">
        <v>795</v>
      </c>
      <c r="D1560" t="s">
        <v>9</v>
      </c>
      <c r="G1560" s="27"/>
    </row>
    <row r="1561" spans="1:7">
      <c r="A1561">
        <v>1146</v>
      </c>
      <c r="B1561" t="s">
        <v>1446</v>
      </c>
      <c r="C1561" t="s">
        <v>795</v>
      </c>
      <c r="D1561" t="s">
        <v>9</v>
      </c>
      <c r="G1561" s="27"/>
    </row>
    <row r="1562" spans="1:7">
      <c r="A1562">
        <v>1147</v>
      </c>
      <c r="B1562" t="s">
        <v>1465</v>
      </c>
      <c r="C1562" t="s">
        <v>795</v>
      </c>
      <c r="D1562" t="s">
        <v>9</v>
      </c>
      <c r="G1562" s="27"/>
    </row>
    <row r="1563" spans="1:7">
      <c r="A1563">
        <v>1148</v>
      </c>
      <c r="B1563" t="s">
        <v>1466</v>
      </c>
      <c r="C1563" t="s">
        <v>795</v>
      </c>
      <c r="D1563" t="s">
        <v>17</v>
      </c>
      <c r="G1563" s="27"/>
    </row>
    <row r="1564" spans="1:7">
      <c r="A1564">
        <v>1149</v>
      </c>
      <c r="B1564" t="s">
        <v>1475</v>
      </c>
      <c r="C1564" t="s">
        <v>795</v>
      </c>
      <c r="D1564" t="s">
        <v>9</v>
      </c>
      <c r="G1564" s="27"/>
    </row>
    <row r="1565" spans="1:7">
      <c r="A1565">
        <v>1150</v>
      </c>
      <c r="B1565" t="s">
        <v>1467</v>
      </c>
      <c r="C1565" t="s">
        <v>795</v>
      </c>
      <c r="D1565" t="s">
        <v>9</v>
      </c>
      <c r="G1565" s="27"/>
    </row>
    <row r="1566" spans="1:7">
      <c r="A1566">
        <v>1153</v>
      </c>
      <c r="B1566" t="s">
        <v>1476</v>
      </c>
      <c r="C1566" t="s">
        <v>795</v>
      </c>
      <c r="D1566" t="s">
        <v>9</v>
      </c>
      <c r="G1566" s="27"/>
    </row>
    <row r="1567" spans="1:7">
      <c r="A1567">
        <v>1151</v>
      </c>
      <c r="B1567" t="s">
        <v>1468</v>
      </c>
      <c r="C1567" t="s">
        <v>795</v>
      </c>
      <c r="D1567" t="s">
        <v>9</v>
      </c>
      <c r="G1567" s="27"/>
    </row>
    <row r="1568" spans="1:7">
      <c r="A1568">
        <v>1152</v>
      </c>
      <c r="B1568" t="s">
        <v>820</v>
      </c>
      <c r="C1568" t="s">
        <v>795</v>
      </c>
      <c r="D1568" t="s">
        <v>9</v>
      </c>
      <c r="G1568" s="27"/>
    </row>
    <row r="1569" spans="1:7">
      <c r="A1569">
        <v>1154</v>
      </c>
      <c r="B1569" t="s">
        <v>1470</v>
      </c>
      <c r="C1569" t="s">
        <v>795</v>
      </c>
      <c r="D1569" t="s">
        <v>17</v>
      </c>
      <c r="G1569" s="27"/>
    </row>
    <row r="1570" spans="1:7">
      <c r="A1570">
        <v>1155</v>
      </c>
      <c r="B1570" t="s">
        <v>1471</v>
      </c>
      <c r="C1570" t="s">
        <v>795</v>
      </c>
      <c r="D1570" t="s">
        <v>9</v>
      </c>
      <c r="G1570" s="27"/>
    </row>
    <row r="1571" spans="1:7">
      <c r="A1571">
        <v>1156</v>
      </c>
      <c r="B1571" t="s">
        <v>1472</v>
      </c>
      <c r="C1571" t="s">
        <v>795</v>
      </c>
      <c r="D1571" t="s">
        <v>9</v>
      </c>
      <c r="G1571" s="27"/>
    </row>
    <row r="1572" spans="1:7">
      <c r="A1572">
        <v>1157</v>
      </c>
      <c r="B1572" t="s">
        <v>1464</v>
      </c>
      <c r="C1572" t="s">
        <v>795</v>
      </c>
      <c r="D1572" t="s">
        <v>9</v>
      </c>
      <c r="G1572" s="27"/>
    </row>
    <row r="1573" spans="1:7">
      <c r="A1573">
        <v>1158</v>
      </c>
      <c r="B1573" t="s">
        <v>794</v>
      </c>
      <c r="C1573" t="s">
        <v>795</v>
      </c>
      <c r="D1573" t="s">
        <v>9</v>
      </c>
      <c r="G1573" s="27"/>
    </row>
    <row r="1574" spans="1:7">
      <c r="A1574">
        <v>1162</v>
      </c>
      <c r="B1574" t="s">
        <v>1477</v>
      </c>
      <c r="C1574" t="s">
        <v>795</v>
      </c>
      <c r="D1574" t="s">
        <v>19</v>
      </c>
      <c r="G1574" s="27"/>
    </row>
    <row r="1575" spans="1:7">
      <c r="A1575">
        <v>1159</v>
      </c>
      <c r="B1575" t="s">
        <v>1473</v>
      </c>
      <c r="C1575" t="s">
        <v>795</v>
      </c>
      <c r="D1575" t="s">
        <v>9</v>
      </c>
      <c r="G1575" s="27"/>
    </row>
    <row r="1576" spans="1:7">
      <c r="A1576">
        <v>1160</v>
      </c>
      <c r="B1576" t="s">
        <v>1474</v>
      </c>
      <c r="C1576" t="s">
        <v>795</v>
      </c>
      <c r="D1576" t="s">
        <v>9</v>
      </c>
      <c r="G1576" s="27"/>
    </row>
    <row r="1577" spans="1:7">
      <c r="A1577">
        <v>1161</v>
      </c>
      <c r="B1577" t="s">
        <v>1478</v>
      </c>
      <c r="C1577" t="s">
        <v>795</v>
      </c>
      <c r="D1577" t="s">
        <v>9</v>
      </c>
      <c r="G1577" s="27"/>
    </row>
    <row r="1578" spans="1:7">
      <c r="A1578">
        <v>1047</v>
      </c>
      <c r="B1578" t="s">
        <v>1279</v>
      </c>
      <c r="C1578" t="s">
        <v>1280</v>
      </c>
      <c r="D1578" t="s">
        <v>9</v>
      </c>
      <c r="G1578" s="27"/>
    </row>
    <row r="1579" spans="1:7">
      <c r="A1579">
        <v>1053</v>
      </c>
      <c r="B1579" t="s">
        <v>1289</v>
      </c>
      <c r="C1579" t="s">
        <v>1280</v>
      </c>
      <c r="D1579" t="s">
        <v>18</v>
      </c>
      <c r="G1579" s="27"/>
    </row>
    <row r="1580" spans="1:7">
      <c r="A1580">
        <v>1772</v>
      </c>
      <c r="B1580" t="s">
        <v>1233</v>
      </c>
      <c r="C1580" t="s">
        <v>1144</v>
      </c>
      <c r="D1580" t="s">
        <v>17</v>
      </c>
      <c r="G1580" s="27"/>
    </row>
    <row r="1581" spans="1:7">
      <c r="A1581">
        <v>1664</v>
      </c>
      <c r="B1581" t="s">
        <v>1802</v>
      </c>
      <c r="C1581" t="s">
        <v>1144</v>
      </c>
      <c r="D1581" t="s">
        <v>9</v>
      </c>
      <c r="G1581" s="27"/>
    </row>
    <row r="1582" spans="1:7">
      <c r="A1582">
        <v>1705</v>
      </c>
      <c r="B1582" t="s">
        <v>1191</v>
      </c>
      <c r="C1582" t="s">
        <v>1144</v>
      </c>
      <c r="D1582" t="s">
        <v>9</v>
      </c>
      <c r="G1582" s="27"/>
    </row>
    <row r="1583" spans="1:7">
      <c r="A1583">
        <v>1643</v>
      </c>
      <c r="B1583" t="s">
        <v>1143</v>
      </c>
      <c r="C1583" t="s">
        <v>1144</v>
      </c>
      <c r="D1583" t="s">
        <v>9</v>
      </c>
      <c r="G1583" s="27"/>
    </row>
    <row r="1584" spans="1:7">
      <c r="A1584">
        <v>832</v>
      </c>
      <c r="B1584" t="s">
        <v>632</v>
      </c>
      <c r="C1584" t="s">
        <v>633</v>
      </c>
      <c r="D1584" t="s">
        <v>9</v>
      </c>
      <c r="G1584" s="27"/>
    </row>
    <row r="1585" spans="1:7">
      <c r="A1585">
        <v>833</v>
      </c>
      <c r="B1585" t="s">
        <v>2207</v>
      </c>
      <c r="C1585" t="s">
        <v>633</v>
      </c>
      <c r="D1585" t="s">
        <v>9</v>
      </c>
      <c r="G1585" s="27"/>
    </row>
    <row r="1586" spans="1:7">
      <c r="A1586">
        <v>834</v>
      </c>
      <c r="B1586" t="s">
        <v>651</v>
      </c>
      <c r="C1586" t="s">
        <v>633</v>
      </c>
      <c r="D1586" t="s">
        <v>9</v>
      </c>
      <c r="G1586" s="27"/>
    </row>
    <row r="1587" spans="1:7">
      <c r="A1587">
        <v>835</v>
      </c>
      <c r="B1587" t="s">
        <v>642</v>
      </c>
      <c r="C1587" t="s">
        <v>633</v>
      </c>
      <c r="D1587" t="s">
        <v>9</v>
      </c>
      <c r="G1587" s="27"/>
    </row>
    <row r="1588" spans="1:7">
      <c r="A1588">
        <v>836</v>
      </c>
      <c r="B1588" t="s">
        <v>656</v>
      </c>
      <c r="C1588" t="s">
        <v>633</v>
      </c>
      <c r="D1588" t="s">
        <v>9</v>
      </c>
      <c r="G1588" s="27"/>
    </row>
    <row r="1589" spans="1:7">
      <c r="A1589">
        <v>837</v>
      </c>
      <c r="B1589" t="s">
        <v>664</v>
      </c>
      <c r="C1589" t="s">
        <v>633</v>
      </c>
      <c r="D1589" t="s">
        <v>17</v>
      </c>
      <c r="G1589" s="27"/>
    </row>
    <row r="1590" spans="1:7">
      <c r="A1590">
        <v>831</v>
      </c>
      <c r="B1590" t="s">
        <v>641</v>
      </c>
      <c r="C1590" t="s">
        <v>633</v>
      </c>
      <c r="D1590" t="s">
        <v>9</v>
      </c>
      <c r="G1590" s="27"/>
    </row>
    <row r="1591" spans="1:7">
      <c r="A1591">
        <v>838</v>
      </c>
      <c r="B1591" t="s">
        <v>657</v>
      </c>
      <c r="C1591" t="s">
        <v>633</v>
      </c>
      <c r="D1591" t="s">
        <v>9</v>
      </c>
      <c r="G1591" s="27"/>
    </row>
    <row r="1592" spans="1:7">
      <c r="A1592">
        <v>839</v>
      </c>
      <c r="B1592" t="s">
        <v>658</v>
      </c>
      <c r="C1592" t="s">
        <v>633</v>
      </c>
      <c r="D1592" t="s">
        <v>9</v>
      </c>
      <c r="G1592" s="27"/>
    </row>
    <row r="1593" spans="1:7">
      <c r="A1593">
        <v>830</v>
      </c>
      <c r="B1593" t="s">
        <v>643</v>
      </c>
      <c r="C1593" t="s">
        <v>633</v>
      </c>
      <c r="D1593" t="s">
        <v>9</v>
      </c>
      <c r="G1593" s="27"/>
    </row>
    <row r="1594" spans="1:7">
      <c r="A1594">
        <v>840</v>
      </c>
      <c r="B1594" t="s">
        <v>672</v>
      </c>
      <c r="C1594" t="s">
        <v>633</v>
      </c>
      <c r="D1594" t="s">
        <v>9</v>
      </c>
      <c r="G1594" s="27"/>
    </row>
    <row r="1595" spans="1:7">
      <c r="A1595">
        <v>841</v>
      </c>
      <c r="B1595" t="s">
        <v>993</v>
      </c>
      <c r="C1595" t="s">
        <v>633</v>
      </c>
      <c r="D1595" t="s">
        <v>9</v>
      </c>
      <c r="G1595" s="27"/>
    </row>
    <row r="1596" spans="1:7">
      <c r="A1596">
        <v>557</v>
      </c>
      <c r="B1596" t="s">
        <v>206</v>
      </c>
      <c r="C1596" t="s">
        <v>204</v>
      </c>
      <c r="D1596" t="s">
        <v>9</v>
      </c>
      <c r="G1596" s="27"/>
    </row>
    <row r="1597" spans="1:7">
      <c r="A1597">
        <v>618</v>
      </c>
      <c r="B1597" t="s">
        <v>303</v>
      </c>
      <c r="C1597" t="s">
        <v>204</v>
      </c>
      <c r="D1597" t="s">
        <v>9</v>
      </c>
      <c r="G1597" s="27"/>
    </row>
    <row r="1598" spans="1:7">
      <c r="A1598">
        <v>556</v>
      </c>
      <c r="B1598" t="s">
        <v>203</v>
      </c>
      <c r="C1598" t="s">
        <v>204</v>
      </c>
      <c r="D1598" t="s">
        <v>9</v>
      </c>
      <c r="G1598" s="27"/>
    </row>
    <row r="1599" spans="1:7">
      <c r="A1599">
        <v>1710</v>
      </c>
      <c r="B1599" t="s">
        <v>1813</v>
      </c>
      <c r="C1599" t="s">
        <v>991</v>
      </c>
      <c r="D1599" t="s">
        <v>9</v>
      </c>
      <c r="G1599" s="27"/>
    </row>
    <row r="1600" spans="1:7">
      <c r="A1600">
        <v>1579</v>
      </c>
      <c r="B1600" t="s">
        <v>990</v>
      </c>
      <c r="C1600" t="s">
        <v>991</v>
      </c>
      <c r="D1600" t="s">
        <v>18</v>
      </c>
      <c r="G1600" s="27"/>
    </row>
    <row r="1601" spans="1:7">
      <c r="A1601">
        <v>2156</v>
      </c>
      <c r="B1601" t="s">
        <v>1243</v>
      </c>
      <c r="C1601" t="s">
        <v>991</v>
      </c>
      <c r="D1601" t="s">
        <v>18</v>
      </c>
      <c r="G1601" s="27"/>
    </row>
    <row r="1602" spans="1:7">
      <c r="A1602">
        <v>1567</v>
      </c>
      <c r="B1602" t="s">
        <v>1147</v>
      </c>
      <c r="C1602" t="s">
        <v>991</v>
      </c>
      <c r="D1602" t="s">
        <v>9</v>
      </c>
      <c r="G1602" s="27"/>
    </row>
    <row r="1603" spans="1:7">
      <c r="A1603">
        <v>842</v>
      </c>
      <c r="B1603" t="s">
        <v>772</v>
      </c>
      <c r="C1603" t="s">
        <v>693</v>
      </c>
      <c r="D1603" t="s">
        <v>17</v>
      </c>
      <c r="G1603" s="27"/>
    </row>
    <row r="1604" spans="1:7">
      <c r="A1604">
        <v>846</v>
      </c>
      <c r="B1604" t="s">
        <v>798</v>
      </c>
      <c r="C1604" t="s">
        <v>693</v>
      </c>
      <c r="D1604" t="s">
        <v>9</v>
      </c>
      <c r="G1604" s="27"/>
    </row>
    <row r="1605" spans="1:7">
      <c r="A1605">
        <v>843</v>
      </c>
      <c r="B1605" t="s">
        <v>702</v>
      </c>
      <c r="C1605" t="s">
        <v>693</v>
      </c>
      <c r="D1605" t="s">
        <v>9</v>
      </c>
      <c r="G1605" s="27"/>
    </row>
    <row r="1606" spans="1:7">
      <c r="A1606">
        <v>844</v>
      </c>
      <c r="B1606" t="s">
        <v>703</v>
      </c>
      <c r="C1606" t="s">
        <v>693</v>
      </c>
      <c r="D1606" t="s">
        <v>9</v>
      </c>
      <c r="G1606" s="27"/>
    </row>
    <row r="1607" spans="1:7">
      <c r="A1607">
        <v>845</v>
      </c>
      <c r="B1607" t="s">
        <v>692</v>
      </c>
      <c r="C1607" t="s">
        <v>693</v>
      </c>
      <c r="D1607" t="s">
        <v>18</v>
      </c>
      <c r="G1607" s="27"/>
    </row>
    <row r="1608" spans="1:7">
      <c r="A1608">
        <v>847</v>
      </c>
      <c r="B1608" t="s">
        <v>989</v>
      </c>
      <c r="C1608" t="s">
        <v>175</v>
      </c>
      <c r="D1608" t="s">
        <v>9</v>
      </c>
      <c r="G1608" s="27"/>
    </row>
    <row r="1609" spans="1:7">
      <c r="A1609">
        <v>848</v>
      </c>
      <c r="B1609" t="s">
        <v>743</v>
      </c>
      <c r="C1609" t="s">
        <v>175</v>
      </c>
      <c r="D1609" t="s">
        <v>19</v>
      </c>
      <c r="G1609" s="27"/>
    </row>
    <row r="1610" spans="1:7">
      <c r="A1610">
        <v>849</v>
      </c>
      <c r="B1610" t="s">
        <v>771</v>
      </c>
      <c r="C1610" t="s">
        <v>175</v>
      </c>
      <c r="D1610" t="s">
        <v>9</v>
      </c>
      <c r="G1610" s="27"/>
    </row>
    <row r="1611" spans="1:7">
      <c r="A1611">
        <v>850</v>
      </c>
      <c r="B1611" t="s">
        <v>174</v>
      </c>
      <c r="C1611" t="s">
        <v>175</v>
      </c>
      <c r="D1611" t="s">
        <v>18</v>
      </c>
      <c r="G1611" s="27"/>
    </row>
    <row r="1612" spans="1:7">
      <c r="A1612">
        <v>1235</v>
      </c>
      <c r="B1612" t="s">
        <v>1548</v>
      </c>
      <c r="C1612" t="s">
        <v>666</v>
      </c>
      <c r="D1612" t="s">
        <v>17</v>
      </c>
      <c r="G1612" s="27"/>
    </row>
    <row r="1613" spans="1:7">
      <c r="A1613">
        <v>1236</v>
      </c>
      <c r="B1613" t="s">
        <v>1346</v>
      </c>
      <c r="C1613" t="s">
        <v>666</v>
      </c>
      <c r="D1613" t="s">
        <v>17</v>
      </c>
      <c r="G1613" s="27"/>
    </row>
    <row r="1614" spans="1:7">
      <c r="A1614">
        <v>1237</v>
      </c>
      <c r="B1614" t="s">
        <v>665</v>
      </c>
      <c r="C1614" t="s">
        <v>666</v>
      </c>
      <c r="D1614" t="s">
        <v>17</v>
      </c>
      <c r="G1614" s="27"/>
    </row>
    <row r="1615" spans="1:7">
      <c r="A1615">
        <v>1238</v>
      </c>
      <c r="B1615" t="s">
        <v>1549</v>
      </c>
      <c r="C1615" t="s">
        <v>666</v>
      </c>
      <c r="D1615" t="s">
        <v>17</v>
      </c>
      <c r="G1615" s="27"/>
    </row>
    <row r="1616" spans="1:7">
      <c r="A1616">
        <v>1239</v>
      </c>
      <c r="B1616" t="s">
        <v>1358</v>
      </c>
      <c r="C1616" t="s">
        <v>666</v>
      </c>
      <c r="D1616" t="s">
        <v>17</v>
      </c>
      <c r="G1616" s="27"/>
    </row>
    <row r="1617" spans="1:7">
      <c r="A1617">
        <v>1288</v>
      </c>
      <c r="B1617" t="s">
        <v>1013</v>
      </c>
      <c r="C1617" t="s">
        <v>666</v>
      </c>
      <c r="D1617" t="s">
        <v>9</v>
      </c>
      <c r="G1617" s="27"/>
    </row>
    <row r="1618" spans="1:7">
      <c r="A1618">
        <v>1801</v>
      </c>
      <c r="B1618" t="s">
        <v>892</v>
      </c>
      <c r="C1618" t="s">
        <v>666</v>
      </c>
      <c r="D1618" t="s">
        <v>9</v>
      </c>
      <c r="G1618" s="27"/>
    </row>
    <row r="1619" spans="1:7">
      <c r="A1619">
        <v>992</v>
      </c>
      <c r="B1619" t="s">
        <v>1141</v>
      </c>
      <c r="C1619" t="s">
        <v>1142</v>
      </c>
      <c r="D1619" t="s">
        <v>17</v>
      </c>
      <c r="G1619" s="27"/>
    </row>
    <row r="1620" spans="1:7">
      <c r="A1620">
        <v>993</v>
      </c>
      <c r="B1620" t="s">
        <v>1142</v>
      </c>
      <c r="C1620" t="s">
        <v>1142</v>
      </c>
      <c r="D1620" t="s">
        <v>9</v>
      </c>
      <c r="G1620" s="27"/>
    </row>
    <row r="1621" spans="1:7">
      <c r="A1621">
        <v>1519</v>
      </c>
      <c r="B1621" t="s">
        <v>3167</v>
      </c>
      <c r="C1621" t="s">
        <v>359</v>
      </c>
      <c r="D1621" t="s">
        <v>17</v>
      </c>
      <c r="G1621" s="27"/>
    </row>
    <row r="1622" spans="1:7">
      <c r="A1622">
        <v>1426</v>
      </c>
      <c r="B1622" t="s">
        <v>760</v>
      </c>
      <c r="C1622" t="s">
        <v>359</v>
      </c>
      <c r="D1622" t="s">
        <v>17</v>
      </c>
      <c r="G1622" s="27"/>
    </row>
    <row r="1623" spans="1:7">
      <c r="A1623">
        <v>1515</v>
      </c>
      <c r="B1623" t="s">
        <v>1723</v>
      </c>
      <c r="C1623" t="s">
        <v>359</v>
      </c>
      <c r="D1623" t="s">
        <v>17</v>
      </c>
      <c r="G1623" s="27"/>
    </row>
    <row r="1624" spans="1:7">
      <c r="A1624">
        <v>1518</v>
      </c>
      <c r="B1624" t="s">
        <v>1725</v>
      </c>
      <c r="C1624" t="s">
        <v>359</v>
      </c>
      <c r="D1624" t="s">
        <v>17</v>
      </c>
      <c r="G1624" s="27"/>
    </row>
    <row r="1625" spans="1:7">
      <c r="A1625">
        <v>1513</v>
      </c>
      <c r="B1625" t="s">
        <v>1732</v>
      </c>
      <c r="C1625" t="s">
        <v>359</v>
      </c>
      <c r="D1625" t="s">
        <v>18</v>
      </c>
      <c r="G1625" s="27"/>
    </row>
    <row r="1626" spans="1:7">
      <c r="A1626">
        <v>1516</v>
      </c>
      <c r="B1626" t="s">
        <v>1731</v>
      </c>
      <c r="C1626" t="s">
        <v>359</v>
      </c>
      <c r="D1626" t="s">
        <v>17</v>
      </c>
      <c r="G1626" s="27"/>
    </row>
    <row r="1627" spans="1:7">
      <c r="A1627">
        <v>1520</v>
      </c>
      <c r="B1627" t="s">
        <v>2338</v>
      </c>
      <c r="C1627" t="s">
        <v>359</v>
      </c>
      <c r="D1627" t="s">
        <v>9</v>
      </c>
      <c r="G1627" s="27"/>
    </row>
    <row r="1628" spans="1:7">
      <c r="A1628">
        <v>1522</v>
      </c>
      <c r="B1628" t="s">
        <v>2339</v>
      </c>
      <c r="C1628" t="s">
        <v>359</v>
      </c>
      <c r="D1628" t="s">
        <v>17</v>
      </c>
      <c r="G1628" s="27"/>
    </row>
    <row r="1629" spans="1:7">
      <c r="A1629">
        <v>1514</v>
      </c>
      <c r="B1629" t="s">
        <v>1722</v>
      </c>
      <c r="C1629" t="s">
        <v>359</v>
      </c>
      <c r="D1629" t="s">
        <v>17</v>
      </c>
      <c r="G1629" s="27"/>
    </row>
    <row r="1630" spans="1:7">
      <c r="A1630">
        <v>1517</v>
      </c>
      <c r="B1630" t="s">
        <v>1724</v>
      </c>
      <c r="C1630" t="s">
        <v>359</v>
      </c>
      <c r="D1630" t="s">
        <v>17</v>
      </c>
      <c r="G1630" s="27"/>
    </row>
    <row r="1631" spans="1:7">
      <c r="A1631">
        <v>1521</v>
      </c>
      <c r="B1631" t="s">
        <v>3166</v>
      </c>
      <c r="C1631" t="s">
        <v>359</v>
      </c>
      <c r="D1631" t="s">
        <v>17</v>
      </c>
      <c r="G1631" s="27"/>
    </row>
    <row r="1632" spans="1:7">
      <c r="A1632">
        <v>946</v>
      </c>
      <c r="B1632" t="s">
        <v>1047</v>
      </c>
      <c r="C1632" t="s">
        <v>1048</v>
      </c>
      <c r="D1632" t="s">
        <v>9</v>
      </c>
      <c r="G1632" s="27"/>
    </row>
    <row r="1633" spans="1:7">
      <c r="A1633">
        <v>2752</v>
      </c>
      <c r="B1633" t="s">
        <v>3280</v>
      </c>
      <c r="C1633" t="s">
        <v>1048</v>
      </c>
      <c r="D1633" t="s">
        <v>17</v>
      </c>
      <c r="G1633" s="27"/>
    </row>
    <row r="1634" spans="1:7">
      <c r="A1634">
        <v>2684</v>
      </c>
      <c r="B1634" t="s">
        <v>3210</v>
      </c>
      <c r="C1634" t="s">
        <v>973</v>
      </c>
      <c r="D1634" t="s">
        <v>9</v>
      </c>
      <c r="G1634" s="27"/>
    </row>
    <row r="1635" spans="1:7">
      <c r="A1635">
        <v>2685</v>
      </c>
      <c r="B1635" t="s">
        <v>3211</v>
      </c>
      <c r="C1635" t="s">
        <v>973</v>
      </c>
      <c r="D1635" t="s">
        <v>9</v>
      </c>
      <c r="G1635" s="27"/>
    </row>
    <row r="1636" spans="1:7">
      <c r="A1636">
        <v>2723</v>
      </c>
      <c r="B1636" t="s">
        <v>3252</v>
      </c>
      <c r="C1636" t="s">
        <v>973</v>
      </c>
      <c r="D1636" t="s">
        <v>17</v>
      </c>
      <c r="G1636" s="27"/>
    </row>
    <row r="1637" spans="1:7">
      <c r="A1637">
        <v>2721</v>
      </c>
      <c r="B1637" t="s">
        <v>3250</v>
      </c>
      <c r="C1637" t="s">
        <v>973</v>
      </c>
      <c r="D1637" t="s">
        <v>17</v>
      </c>
      <c r="G1637" s="27"/>
    </row>
    <row r="1638" spans="1:7">
      <c r="A1638">
        <v>2683</v>
      </c>
      <c r="B1638" t="s">
        <v>3208</v>
      </c>
      <c r="C1638" t="s">
        <v>973</v>
      </c>
      <c r="D1638" t="s">
        <v>9</v>
      </c>
      <c r="G1638" s="27"/>
    </row>
    <row r="1639" spans="1:7">
      <c r="A1639">
        <v>2724</v>
      </c>
      <c r="B1639" t="s">
        <v>3253</v>
      </c>
      <c r="C1639" t="s">
        <v>973</v>
      </c>
      <c r="D1639" t="s">
        <v>17</v>
      </c>
      <c r="G1639" s="27"/>
    </row>
    <row r="1640" spans="1:7">
      <c r="A1640">
        <v>923</v>
      </c>
      <c r="B1640" t="s">
        <v>975</v>
      </c>
      <c r="C1640" t="s">
        <v>973</v>
      </c>
      <c r="D1640" t="s">
        <v>18</v>
      </c>
      <c r="G1640" s="27"/>
    </row>
    <row r="1641" spans="1:7">
      <c r="A1641">
        <v>925</v>
      </c>
      <c r="B1641" t="s">
        <v>972</v>
      </c>
      <c r="C1641" t="s">
        <v>973</v>
      </c>
      <c r="D1641" t="s">
        <v>9</v>
      </c>
      <c r="G1641" s="27"/>
    </row>
    <row r="1642" spans="1:7">
      <c r="A1642">
        <v>2720</v>
      </c>
      <c r="B1642" t="s">
        <v>3249</v>
      </c>
      <c r="C1642" t="s">
        <v>973</v>
      </c>
      <c r="D1642" t="s">
        <v>17</v>
      </c>
      <c r="G1642" s="27"/>
    </row>
    <row r="1643" spans="1:7">
      <c r="A1643">
        <v>924</v>
      </c>
      <c r="B1643" t="s">
        <v>974</v>
      </c>
      <c r="C1643" t="s">
        <v>973</v>
      </c>
      <c r="D1643" t="s">
        <v>9</v>
      </c>
      <c r="G1643" s="27"/>
    </row>
    <row r="1644" spans="1:7">
      <c r="A1644">
        <v>2722</v>
      </c>
      <c r="B1644" t="s">
        <v>3251</v>
      </c>
      <c r="C1644" t="s">
        <v>973</v>
      </c>
      <c r="D1644" t="s">
        <v>17</v>
      </c>
      <c r="G1644" s="27"/>
    </row>
    <row r="1645" spans="1:7">
      <c r="A1645">
        <v>229</v>
      </c>
      <c r="B1645" t="s">
        <v>732</v>
      </c>
      <c r="C1645" t="s">
        <v>660</v>
      </c>
      <c r="D1645" t="s">
        <v>9</v>
      </c>
      <c r="G1645" s="27"/>
    </row>
    <row r="1646" spans="1:7">
      <c r="A1646">
        <v>217</v>
      </c>
      <c r="B1646" t="s">
        <v>659</v>
      </c>
      <c r="C1646" t="s">
        <v>660</v>
      </c>
      <c r="D1646" t="s">
        <v>18</v>
      </c>
      <c r="G1646" s="27"/>
    </row>
    <row r="1647" spans="1:7">
      <c r="A1647">
        <v>2028</v>
      </c>
      <c r="B1647" t="s">
        <v>1459</v>
      </c>
      <c r="C1647" t="s">
        <v>660</v>
      </c>
      <c r="D1647" t="s">
        <v>17</v>
      </c>
      <c r="G1647" s="27"/>
    </row>
    <row r="1648" spans="1:7">
      <c r="A1648">
        <v>221</v>
      </c>
      <c r="B1648" t="s">
        <v>673</v>
      </c>
      <c r="C1648" t="s">
        <v>660</v>
      </c>
      <c r="D1648" t="s">
        <v>17</v>
      </c>
      <c r="G1648" s="27"/>
    </row>
    <row r="1649" spans="1:7">
      <c r="A1649">
        <v>230</v>
      </c>
      <c r="B1649" t="s">
        <v>715</v>
      </c>
      <c r="C1649" t="s">
        <v>660</v>
      </c>
      <c r="D1649" t="s">
        <v>9</v>
      </c>
      <c r="G1649" s="27"/>
    </row>
    <row r="1650" spans="1:7">
      <c r="A1650">
        <v>2029</v>
      </c>
      <c r="B1650" t="s">
        <v>2019</v>
      </c>
      <c r="C1650" t="s">
        <v>660</v>
      </c>
      <c r="D1650" t="s">
        <v>17</v>
      </c>
      <c r="G1650" s="27"/>
    </row>
    <row r="1651" spans="1:7">
      <c r="A1651">
        <v>2030</v>
      </c>
      <c r="B1651" t="s">
        <v>1958</v>
      </c>
      <c r="C1651" t="s">
        <v>660</v>
      </c>
      <c r="D1651" t="s">
        <v>17</v>
      </c>
      <c r="G1651" s="27"/>
    </row>
    <row r="1652" spans="1:7">
      <c r="A1652">
        <v>2031</v>
      </c>
      <c r="B1652" t="s">
        <v>1959</v>
      </c>
      <c r="C1652" t="s">
        <v>660</v>
      </c>
      <c r="D1652" t="s">
        <v>17</v>
      </c>
      <c r="G1652" s="27"/>
    </row>
    <row r="1653" spans="1:7">
      <c r="A1653">
        <v>231</v>
      </c>
      <c r="B1653" t="s">
        <v>963</v>
      </c>
      <c r="C1653" t="s">
        <v>660</v>
      </c>
      <c r="D1653" t="s">
        <v>9</v>
      </c>
      <c r="G1653" s="27"/>
    </row>
    <row r="1654" spans="1:7">
      <c r="A1654">
        <v>236</v>
      </c>
      <c r="B1654" t="s">
        <v>2184</v>
      </c>
      <c r="C1654" t="s">
        <v>660</v>
      </c>
      <c r="D1654" t="s">
        <v>9</v>
      </c>
      <c r="G1654" s="27"/>
    </row>
    <row r="1655" spans="1:7">
      <c r="A1655">
        <v>218</v>
      </c>
      <c r="B1655" t="s">
        <v>2191</v>
      </c>
      <c r="C1655" t="s">
        <v>660</v>
      </c>
      <c r="D1655" t="s">
        <v>9</v>
      </c>
      <c r="G1655" s="27"/>
    </row>
    <row r="1656" spans="1:7">
      <c r="A1656">
        <v>215</v>
      </c>
      <c r="B1656" t="s">
        <v>2139</v>
      </c>
      <c r="C1656" t="s">
        <v>2140</v>
      </c>
      <c r="D1656" t="s">
        <v>17</v>
      </c>
      <c r="G1656" s="27"/>
    </row>
    <row r="1657" spans="1:7">
      <c r="A1657">
        <v>591</v>
      </c>
      <c r="B1657" t="s">
        <v>2087</v>
      </c>
      <c r="C1657" t="s">
        <v>255</v>
      </c>
      <c r="D1657" t="s">
        <v>9</v>
      </c>
      <c r="G1657" s="27"/>
    </row>
    <row r="1658" spans="1:7">
      <c r="A1658">
        <v>592</v>
      </c>
      <c r="B1658" t="s">
        <v>980</v>
      </c>
      <c r="C1658" t="s">
        <v>255</v>
      </c>
      <c r="D1658" t="s">
        <v>9</v>
      </c>
      <c r="G1658" s="27"/>
    </row>
    <row r="1659" spans="1:7">
      <c r="A1659">
        <v>590</v>
      </c>
      <c r="B1659" t="s">
        <v>262</v>
      </c>
      <c r="C1659" t="s">
        <v>255</v>
      </c>
      <c r="D1659" t="s">
        <v>9</v>
      </c>
      <c r="G1659" s="27"/>
    </row>
    <row r="1660" spans="1:7">
      <c r="A1660">
        <v>589</v>
      </c>
      <c r="B1660" t="s">
        <v>254</v>
      </c>
      <c r="C1660" t="s">
        <v>255</v>
      </c>
      <c r="D1660" t="s">
        <v>9</v>
      </c>
      <c r="G1660" s="27"/>
    </row>
    <row r="1661" spans="1:7">
      <c r="A1661">
        <v>612</v>
      </c>
      <c r="B1661" t="s">
        <v>341</v>
      </c>
      <c r="C1661" t="s">
        <v>342</v>
      </c>
      <c r="D1661" t="s">
        <v>9</v>
      </c>
      <c r="G1661" s="27"/>
    </row>
    <row r="1662" spans="1:7">
      <c r="A1662">
        <v>851</v>
      </c>
      <c r="B1662" t="s">
        <v>769</v>
      </c>
      <c r="C1662" t="s">
        <v>585</v>
      </c>
      <c r="D1662" t="s">
        <v>9</v>
      </c>
      <c r="G1662" s="27"/>
    </row>
    <row r="1663" spans="1:7">
      <c r="A1663">
        <v>852</v>
      </c>
      <c r="B1663" t="s">
        <v>584</v>
      </c>
      <c r="C1663" t="s">
        <v>585</v>
      </c>
      <c r="D1663" t="s">
        <v>9</v>
      </c>
      <c r="G1663" s="27"/>
    </row>
    <row r="1664" spans="1:7">
      <c r="A1664">
        <v>854</v>
      </c>
      <c r="B1664" t="s">
        <v>3169</v>
      </c>
      <c r="C1664" t="s">
        <v>585</v>
      </c>
      <c r="D1664" t="s">
        <v>17</v>
      </c>
      <c r="G1664" s="27"/>
    </row>
    <row r="1665" spans="1:7">
      <c r="A1665">
        <v>855</v>
      </c>
      <c r="B1665" t="s">
        <v>785</v>
      </c>
      <c r="C1665" t="s">
        <v>585</v>
      </c>
      <c r="D1665" t="s">
        <v>17</v>
      </c>
      <c r="G1665" s="27"/>
    </row>
    <row r="1666" spans="1:7">
      <c r="A1666">
        <v>856</v>
      </c>
      <c r="B1666" t="s">
        <v>786</v>
      </c>
      <c r="C1666" t="s">
        <v>585</v>
      </c>
      <c r="D1666" t="s">
        <v>9</v>
      </c>
      <c r="G1666" s="27"/>
    </row>
    <row r="1667" spans="1:7">
      <c r="A1667">
        <v>857</v>
      </c>
      <c r="B1667" t="s">
        <v>800</v>
      </c>
      <c r="C1667" t="s">
        <v>585</v>
      </c>
      <c r="D1667" t="s">
        <v>17</v>
      </c>
      <c r="G1667" s="27"/>
    </row>
    <row r="1668" spans="1:7">
      <c r="A1668">
        <v>858</v>
      </c>
      <c r="B1668" t="s">
        <v>1035</v>
      </c>
      <c r="C1668" t="s">
        <v>585</v>
      </c>
      <c r="D1668" t="s">
        <v>9</v>
      </c>
      <c r="G1668" s="27"/>
    </row>
    <row r="1669" spans="1:7">
      <c r="A1669">
        <v>853</v>
      </c>
      <c r="B1669" t="s">
        <v>3168</v>
      </c>
      <c r="C1669" t="s">
        <v>585</v>
      </c>
      <c r="D1669" t="s">
        <v>17</v>
      </c>
      <c r="G1669" s="27"/>
    </row>
    <row r="1670" spans="1:7">
      <c r="A1670">
        <v>859</v>
      </c>
      <c r="B1670" t="s">
        <v>793</v>
      </c>
      <c r="C1670" t="s">
        <v>585</v>
      </c>
      <c r="D1670" t="s">
        <v>17</v>
      </c>
      <c r="G1670" s="27"/>
    </row>
    <row r="1671" spans="1:7">
      <c r="A1671">
        <v>860</v>
      </c>
      <c r="B1671" t="s">
        <v>804</v>
      </c>
      <c r="C1671" t="s">
        <v>585</v>
      </c>
      <c r="D1671" t="s">
        <v>9</v>
      </c>
      <c r="G1671" s="27"/>
    </row>
    <row r="1672" spans="1:7">
      <c r="A1672">
        <v>861</v>
      </c>
      <c r="B1672" t="s">
        <v>811</v>
      </c>
      <c r="C1672" t="s">
        <v>585</v>
      </c>
      <c r="D1672" t="s">
        <v>9</v>
      </c>
      <c r="G1672" s="27"/>
    </row>
    <row r="1673" spans="1:7">
      <c r="A1673">
        <v>862</v>
      </c>
      <c r="B1673" t="s">
        <v>812</v>
      </c>
      <c r="C1673" t="s">
        <v>585</v>
      </c>
      <c r="D1673" t="s">
        <v>17</v>
      </c>
      <c r="G1673" s="27"/>
    </row>
    <row r="1674" spans="1:7">
      <c r="A1674">
        <v>863</v>
      </c>
      <c r="B1674" t="s">
        <v>815</v>
      </c>
      <c r="C1674" t="s">
        <v>585</v>
      </c>
      <c r="D1674" t="s">
        <v>17</v>
      </c>
      <c r="G1674" s="27"/>
    </row>
    <row r="1675" spans="1:7">
      <c r="A1675">
        <v>613</v>
      </c>
      <c r="B1675" t="s">
        <v>1073</v>
      </c>
      <c r="C1675" t="s">
        <v>292</v>
      </c>
      <c r="D1675" t="s">
        <v>9</v>
      </c>
      <c r="G1675" s="27"/>
    </row>
    <row r="1676" spans="1:7">
      <c r="A1676">
        <v>614</v>
      </c>
      <c r="B1676" t="s">
        <v>291</v>
      </c>
      <c r="C1676" t="s">
        <v>292</v>
      </c>
      <c r="D1676" t="s">
        <v>9</v>
      </c>
      <c r="G1676" s="27"/>
    </row>
    <row r="1677" spans="1:7">
      <c r="A1677">
        <v>994</v>
      </c>
      <c r="B1677" t="s">
        <v>1152</v>
      </c>
      <c r="C1677" t="s">
        <v>1046</v>
      </c>
      <c r="D1677" t="s">
        <v>9</v>
      </c>
      <c r="G1677" s="27"/>
    </row>
    <row r="1678" spans="1:7">
      <c r="A1678">
        <v>1000</v>
      </c>
      <c r="B1678" t="s">
        <v>1170</v>
      </c>
      <c r="C1678" t="s">
        <v>1046</v>
      </c>
      <c r="D1678" t="s">
        <v>9</v>
      </c>
      <c r="G1678" s="27"/>
    </row>
    <row r="1679" spans="1:7">
      <c r="A1679">
        <v>996</v>
      </c>
      <c r="B1679" t="s">
        <v>1153</v>
      </c>
      <c r="C1679" t="s">
        <v>1046</v>
      </c>
      <c r="D1679" t="s">
        <v>17</v>
      </c>
      <c r="G1679" s="27"/>
    </row>
    <row r="1680" spans="1:7">
      <c r="A1680">
        <v>997</v>
      </c>
      <c r="B1680" t="s">
        <v>1154</v>
      </c>
      <c r="C1680" t="s">
        <v>1046</v>
      </c>
      <c r="D1680" t="s">
        <v>9</v>
      </c>
      <c r="G1680" s="27"/>
    </row>
    <row r="1681" spans="1:7">
      <c r="A1681">
        <v>970</v>
      </c>
      <c r="B1681" t="s">
        <v>1091</v>
      </c>
      <c r="C1681" t="s">
        <v>1046</v>
      </c>
      <c r="D1681" t="s">
        <v>17</v>
      </c>
      <c r="G1681" s="27"/>
    </row>
    <row r="1682" spans="1:7">
      <c r="A1682">
        <v>1001</v>
      </c>
      <c r="B1682" t="s">
        <v>1159</v>
      </c>
      <c r="C1682" t="s">
        <v>1046</v>
      </c>
      <c r="D1682" t="s">
        <v>9</v>
      </c>
      <c r="G1682" s="27"/>
    </row>
    <row r="1683" spans="1:7">
      <c r="A1683">
        <v>1004</v>
      </c>
      <c r="B1683" t="s">
        <v>1172</v>
      </c>
      <c r="C1683" t="s">
        <v>1046</v>
      </c>
      <c r="D1683" t="s">
        <v>9</v>
      </c>
      <c r="G1683" s="27"/>
    </row>
    <row r="1684" spans="1:7">
      <c r="A1684">
        <v>1003</v>
      </c>
      <c r="B1684" t="s">
        <v>1158</v>
      </c>
      <c r="C1684" t="s">
        <v>1046</v>
      </c>
      <c r="D1684" t="s">
        <v>18</v>
      </c>
      <c r="G1684" s="27"/>
    </row>
    <row r="1685" spans="1:7">
      <c r="A1685">
        <v>995</v>
      </c>
      <c r="B1685" t="s">
        <v>1045</v>
      </c>
      <c r="C1685" t="s">
        <v>1046</v>
      </c>
      <c r="D1685" t="s">
        <v>9</v>
      </c>
      <c r="G1685" s="27"/>
    </row>
    <row r="1686" spans="1:7">
      <c r="A1686">
        <v>1002</v>
      </c>
      <c r="B1686" t="s">
        <v>1171</v>
      </c>
      <c r="C1686" t="s">
        <v>1046</v>
      </c>
      <c r="D1686" t="s">
        <v>9</v>
      </c>
      <c r="G1686" s="27"/>
    </row>
    <row r="1687" spans="1:7">
      <c r="A1687">
        <v>998</v>
      </c>
      <c r="B1687" t="s">
        <v>1155</v>
      </c>
      <c r="C1687" t="s">
        <v>1046</v>
      </c>
      <c r="D1687" t="s">
        <v>9</v>
      </c>
      <c r="G1687" s="27"/>
    </row>
    <row r="1688" spans="1:7">
      <c r="A1688">
        <v>1009</v>
      </c>
      <c r="B1688" t="s">
        <v>3170</v>
      </c>
      <c r="C1688" t="s">
        <v>1046</v>
      </c>
      <c r="D1688" t="s">
        <v>17</v>
      </c>
      <c r="G1688" s="27"/>
    </row>
    <row r="1689" spans="1:7">
      <c r="A1689">
        <v>999</v>
      </c>
      <c r="B1689" t="s">
        <v>1157</v>
      </c>
      <c r="C1689" t="s">
        <v>1046</v>
      </c>
      <c r="D1689" t="s">
        <v>9</v>
      </c>
      <c r="G1689" s="27"/>
    </row>
    <row r="1690" spans="1:7">
      <c r="A1690">
        <v>1163</v>
      </c>
      <c r="B1690" t="s">
        <v>1479</v>
      </c>
      <c r="C1690" t="s">
        <v>819</v>
      </c>
      <c r="D1690" t="s">
        <v>9</v>
      </c>
      <c r="G1690" s="27"/>
    </row>
    <row r="1691" spans="1:7">
      <c r="A1691">
        <v>1164</v>
      </c>
      <c r="B1691" t="s">
        <v>818</v>
      </c>
      <c r="C1691" t="s">
        <v>819</v>
      </c>
      <c r="D1691" t="s">
        <v>9</v>
      </c>
      <c r="G1691" s="27"/>
    </row>
    <row r="1692" spans="1:7">
      <c r="A1692">
        <v>1165</v>
      </c>
      <c r="B1692" t="s">
        <v>1482</v>
      </c>
      <c r="C1692" t="s">
        <v>819</v>
      </c>
      <c r="D1692" t="s">
        <v>9</v>
      </c>
      <c r="G1692" s="27"/>
    </row>
    <row r="1693" spans="1:7">
      <c r="A1693">
        <v>1166</v>
      </c>
      <c r="B1693" t="s">
        <v>1483</v>
      </c>
      <c r="C1693" t="s">
        <v>819</v>
      </c>
      <c r="D1693" t="s">
        <v>9</v>
      </c>
      <c r="G1693" s="27"/>
    </row>
    <row r="1694" spans="1:7">
      <c r="A1694">
        <v>1167</v>
      </c>
      <c r="B1694" t="s">
        <v>1484</v>
      </c>
      <c r="C1694" t="s">
        <v>819</v>
      </c>
      <c r="D1694" t="s">
        <v>9</v>
      </c>
      <c r="G1694" s="27"/>
    </row>
    <row r="1695" spans="1:7">
      <c r="A1695">
        <v>1168</v>
      </c>
      <c r="B1695" t="s">
        <v>1485</v>
      </c>
      <c r="C1695" t="s">
        <v>819</v>
      </c>
      <c r="D1695" t="s">
        <v>9</v>
      </c>
      <c r="G1695" s="27"/>
    </row>
    <row r="1696" spans="1:7">
      <c r="A1696">
        <v>1169</v>
      </c>
      <c r="B1696" t="s">
        <v>1486</v>
      </c>
      <c r="C1696" t="s">
        <v>819</v>
      </c>
      <c r="D1696" t="s">
        <v>9</v>
      </c>
      <c r="G1696" s="27"/>
    </row>
    <row r="1697" spans="1:7">
      <c r="A1697">
        <v>1170</v>
      </c>
      <c r="B1697" t="s">
        <v>1418</v>
      </c>
      <c r="C1697" t="s">
        <v>819</v>
      </c>
      <c r="D1697" t="s">
        <v>9</v>
      </c>
      <c r="G1697" s="27"/>
    </row>
    <row r="1698" spans="1:7">
      <c r="A1698">
        <v>1174</v>
      </c>
      <c r="B1698" t="s">
        <v>1497</v>
      </c>
      <c r="C1698" t="s">
        <v>819</v>
      </c>
      <c r="D1698" t="s">
        <v>18</v>
      </c>
      <c r="G1698" s="27"/>
    </row>
    <row r="1699" spans="1:7">
      <c r="A1699">
        <v>1171</v>
      </c>
      <c r="B1699" t="s">
        <v>1423</v>
      </c>
      <c r="C1699" t="s">
        <v>819</v>
      </c>
      <c r="D1699" t="s">
        <v>9</v>
      </c>
      <c r="G1699" s="27"/>
    </row>
    <row r="1700" spans="1:7">
      <c r="A1700">
        <v>1172</v>
      </c>
      <c r="B1700" t="s">
        <v>1487</v>
      </c>
      <c r="C1700" t="s">
        <v>819</v>
      </c>
      <c r="D1700" t="s">
        <v>9</v>
      </c>
      <c r="G1700" s="27"/>
    </row>
    <row r="1701" spans="1:7">
      <c r="A1701">
        <v>1173</v>
      </c>
      <c r="B1701" t="s">
        <v>1488</v>
      </c>
      <c r="C1701" t="s">
        <v>819</v>
      </c>
      <c r="D1701" t="s">
        <v>9</v>
      </c>
      <c r="G1701" s="27"/>
    </row>
    <row r="1702" spans="1:7">
      <c r="A1702">
        <v>1240</v>
      </c>
      <c r="B1702" t="s">
        <v>1550</v>
      </c>
      <c r="C1702" t="s">
        <v>68</v>
      </c>
      <c r="D1702" t="s">
        <v>9</v>
      </c>
      <c r="G1702" s="27"/>
    </row>
    <row r="1703" spans="1:7">
      <c r="A1703">
        <v>1242</v>
      </c>
      <c r="B1703" t="s">
        <v>1551</v>
      </c>
      <c r="C1703" t="s">
        <v>68</v>
      </c>
      <c r="D1703" t="s">
        <v>17</v>
      </c>
      <c r="G1703" s="27"/>
    </row>
    <row r="1704" spans="1:7">
      <c r="A1704">
        <v>1243</v>
      </c>
      <c r="B1704" t="s">
        <v>1552</v>
      </c>
      <c r="C1704" t="s">
        <v>68</v>
      </c>
      <c r="D1704" t="s">
        <v>9</v>
      </c>
      <c r="G1704" s="27"/>
    </row>
    <row r="1705" spans="1:7">
      <c r="A1705">
        <v>1241</v>
      </c>
      <c r="B1705" t="s">
        <v>67</v>
      </c>
      <c r="C1705" t="s">
        <v>68</v>
      </c>
      <c r="D1705" t="s">
        <v>9</v>
      </c>
      <c r="G1705" s="27"/>
    </row>
    <row r="1706" spans="1:7">
      <c r="A1706">
        <v>1289</v>
      </c>
      <c r="B1706" t="s">
        <v>669</v>
      </c>
      <c r="C1706" t="s">
        <v>68</v>
      </c>
      <c r="D1706" t="s">
        <v>9</v>
      </c>
      <c r="G1706" s="27"/>
    </row>
    <row r="1707" spans="1:7">
      <c r="A1707">
        <v>1244</v>
      </c>
      <c r="B1707" t="s">
        <v>1553</v>
      </c>
      <c r="C1707" t="s">
        <v>68</v>
      </c>
      <c r="D1707" t="s">
        <v>9</v>
      </c>
      <c r="G1707" s="27"/>
    </row>
    <row r="1708" spans="1:7">
      <c r="A1708">
        <v>1711</v>
      </c>
      <c r="B1708" t="s">
        <v>1812</v>
      </c>
      <c r="C1708" t="s">
        <v>114</v>
      </c>
      <c r="D1708" t="s">
        <v>9</v>
      </c>
      <c r="G1708" s="27"/>
    </row>
    <row r="1709" spans="1:7">
      <c r="A1709">
        <v>1774</v>
      </c>
      <c r="B1709" t="s">
        <v>461</v>
      </c>
      <c r="C1709" t="s">
        <v>114</v>
      </c>
      <c r="D1709" t="s">
        <v>9</v>
      </c>
      <c r="G1709" s="27"/>
    </row>
    <row r="1710" spans="1:7">
      <c r="A1710">
        <v>1833</v>
      </c>
      <c r="B1710" t="s">
        <v>462</v>
      </c>
      <c r="C1710" t="s">
        <v>114</v>
      </c>
      <c r="D1710" t="s">
        <v>9</v>
      </c>
      <c r="G1710" s="27"/>
    </row>
    <row r="1711" spans="1:7">
      <c r="A1711">
        <v>1556</v>
      </c>
      <c r="B1711" t="s">
        <v>113</v>
      </c>
      <c r="C1711" t="s">
        <v>114</v>
      </c>
      <c r="D1711" t="s">
        <v>18</v>
      </c>
      <c r="G1711" s="27"/>
    </row>
    <row r="1712" spans="1:7">
      <c r="A1712">
        <v>1699</v>
      </c>
      <c r="B1712" t="s">
        <v>1785</v>
      </c>
      <c r="C1712" t="s">
        <v>114</v>
      </c>
      <c r="D1712" t="s">
        <v>9</v>
      </c>
      <c r="G1712" s="27"/>
    </row>
    <row r="1713" spans="1:7">
      <c r="A1713">
        <v>1005</v>
      </c>
      <c r="B1713" t="s">
        <v>1173</v>
      </c>
      <c r="C1713" t="s">
        <v>1174</v>
      </c>
      <c r="D1713" t="s">
        <v>17</v>
      </c>
      <c r="G1713" s="27"/>
    </row>
    <row r="1714" spans="1:7">
      <c r="A1714">
        <v>1006</v>
      </c>
      <c r="B1714" t="s">
        <v>1175</v>
      </c>
      <c r="C1714" t="s">
        <v>1174</v>
      </c>
      <c r="D1714" t="s">
        <v>17</v>
      </c>
      <c r="G1714" s="27"/>
    </row>
    <row r="1715" spans="1:7">
      <c r="A1715">
        <v>1007</v>
      </c>
      <c r="B1715" t="s">
        <v>1176</v>
      </c>
      <c r="C1715" t="s">
        <v>1174</v>
      </c>
      <c r="D1715" t="s">
        <v>9</v>
      </c>
      <c r="G1715" s="27"/>
    </row>
    <row r="1716" spans="1:7">
      <c r="A1716">
        <v>282</v>
      </c>
      <c r="B1716" t="s">
        <v>837</v>
      </c>
      <c r="C1716" t="s">
        <v>395</v>
      </c>
      <c r="D1716" t="s">
        <v>18</v>
      </c>
      <c r="G1716" s="27"/>
    </row>
    <row r="1717" spans="1:7">
      <c r="A1717">
        <v>2032</v>
      </c>
      <c r="B1717" t="s">
        <v>2041</v>
      </c>
      <c r="C1717" t="s">
        <v>395</v>
      </c>
      <c r="D1717" t="s">
        <v>17</v>
      </c>
      <c r="G1717" s="27"/>
    </row>
    <row r="1718" spans="1:7">
      <c r="A1718">
        <v>293</v>
      </c>
      <c r="B1718" t="s">
        <v>2242</v>
      </c>
      <c r="C1718" t="s">
        <v>395</v>
      </c>
      <c r="D1718" t="s">
        <v>9</v>
      </c>
      <c r="G1718" s="27"/>
    </row>
    <row r="1719" spans="1:7">
      <c r="A1719">
        <v>2040</v>
      </c>
      <c r="B1719" t="s">
        <v>1973</v>
      </c>
      <c r="C1719" t="s">
        <v>395</v>
      </c>
      <c r="D1719" t="s">
        <v>17</v>
      </c>
      <c r="G1719" s="27"/>
    </row>
    <row r="1720" spans="1:7">
      <c r="A1720">
        <v>2034</v>
      </c>
      <c r="B1720" t="s">
        <v>2026</v>
      </c>
      <c r="C1720" t="s">
        <v>395</v>
      </c>
      <c r="D1720" t="s">
        <v>17</v>
      </c>
      <c r="G1720" s="27"/>
    </row>
    <row r="1721" spans="1:7">
      <c r="A1721">
        <v>2035</v>
      </c>
      <c r="B1721" t="s">
        <v>1017</v>
      </c>
      <c r="C1721" t="s">
        <v>395</v>
      </c>
      <c r="D1721" t="s">
        <v>17</v>
      </c>
      <c r="G1721" s="27"/>
    </row>
    <row r="1722" spans="1:7">
      <c r="A1722">
        <v>2036</v>
      </c>
      <c r="B1722" t="s">
        <v>394</v>
      </c>
      <c r="C1722" t="s">
        <v>395</v>
      </c>
      <c r="D1722" t="s">
        <v>17</v>
      </c>
      <c r="G1722" s="27"/>
    </row>
    <row r="1723" spans="1:7">
      <c r="A1723">
        <v>2037</v>
      </c>
      <c r="B1723" t="s">
        <v>2021</v>
      </c>
      <c r="C1723" t="s">
        <v>395</v>
      </c>
      <c r="D1723" t="s">
        <v>17</v>
      </c>
      <c r="G1723" s="27"/>
    </row>
    <row r="1724" spans="1:7">
      <c r="A1724">
        <v>2038</v>
      </c>
      <c r="B1724" t="s">
        <v>2018</v>
      </c>
      <c r="C1724" t="s">
        <v>395</v>
      </c>
      <c r="D1724" t="s">
        <v>17</v>
      </c>
      <c r="G1724" s="27"/>
    </row>
    <row r="1725" spans="1:7">
      <c r="A1725">
        <v>2039</v>
      </c>
      <c r="B1725" t="s">
        <v>2055</v>
      </c>
      <c r="C1725" t="s">
        <v>395</v>
      </c>
      <c r="D1725" t="s">
        <v>17</v>
      </c>
      <c r="G1725" s="27"/>
    </row>
    <row r="1726" spans="1:7">
      <c r="A1726">
        <v>296</v>
      </c>
      <c r="B1726" t="s">
        <v>869</v>
      </c>
      <c r="C1726" t="s">
        <v>395</v>
      </c>
      <c r="D1726" t="s">
        <v>9</v>
      </c>
      <c r="G1726" s="27"/>
    </row>
    <row r="1727" spans="1:7">
      <c r="A1727">
        <v>297</v>
      </c>
      <c r="B1727" t="s">
        <v>914</v>
      </c>
      <c r="C1727" t="s">
        <v>395</v>
      </c>
      <c r="D1727" t="s">
        <v>9</v>
      </c>
      <c r="G1727" s="27"/>
    </row>
    <row r="1728" spans="1:7">
      <c r="A1728">
        <v>1928</v>
      </c>
      <c r="B1728" t="s">
        <v>839</v>
      </c>
      <c r="C1728" t="s">
        <v>840</v>
      </c>
      <c r="D1728" t="s">
        <v>18</v>
      </c>
      <c r="G1728" s="27"/>
    </row>
    <row r="1729" spans="1:7">
      <c r="A1729">
        <v>291</v>
      </c>
      <c r="B1729" t="s">
        <v>181</v>
      </c>
      <c r="C1729" t="s">
        <v>182</v>
      </c>
      <c r="D1729" t="s">
        <v>9</v>
      </c>
      <c r="G1729" s="27"/>
    </row>
    <row r="1730" spans="1:7">
      <c r="A1730">
        <v>290</v>
      </c>
      <c r="B1730" t="s">
        <v>514</v>
      </c>
      <c r="C1730" t="s">
        <v>182</v>
      </c>
      <c r="D1730" t="s">
        <v>9</v>
      </c>
      <c r="G1730" s="27"/>
    </row>
    <row r="1731" spans="1:7">
      <c r="A1731">
        <v>2041</v>
      </c>
      <c r="B1731" t="s">
        <v>2053</v>
      </c>
      <c r="C1731" t="s">
        <v>182</v>
      </c>
      <c r="D1731" t="s">
        <v>17</v>
      </c>
      <c r="G1731" s="27"/>
    </row>
    <row r="1732" spans="1:7">
      <c r="A1732">
        <v>1767</v>
      </c>
      <c r="B1732" t="s">
        <v>888</v>
      </c>
      <c r="C1732" t="s">
        <v>889</v>
      </c>
      <c r="D1732" t="s">
        <v>9</v>
      </c>
      <c r="G1732" s="27"/>
    </row>
    <row r="1733" spans="1:7">
      <c r="A1733">
        <v>1638</v>
      </c>
      <c r="B1733" t="s">
        <v>1793</v>
      </c>
      <c r="C1733" t="s">
        <v>889</v>
      </c>
      <c r="D1733" t="s">
        <v>9</v>
      </c>
      <c r="G1733" s="27"/>
    </row>
    <row r="1734" spans="1:7">
      <c r="A1734">
        <v>1606</v>
      </c>
      <c r="B1734" t="s">
        <v>1781</v>
      </c>
      <c r="C1734" t="s">
        <v>889</v>
      </c>
      <c r="D1734" t="s">
        <v>9</v>
      </c>
      <c r="G1734" s="27"/>
    </row>
    <row r="1735" spans="1:7">
      <c r="A1735">
        <v>1605</v>
      </c>
      <c r="B1735" t="s">
        <v>1780</v>
      </c>
      <c r="C1735" t="s">
        <v>889</v>
      </c>
      <c r="D1735" t="s">
        <v>9</v>
      </c>
      <c r="G1735" s="27"/>
    </row>
    <row r="1736" spans="1:7">
      <c r="A1736">
        <v>235</v>
      </c>
      <c r="B1736" t="s">
        <v>265</v>
      </c>
      <c r="C1736" t="s">
        <v>266</v>
      </c>
      <c r="D1736" t="s">
        <v>9</v>
      </c>
      <c r="G1736" s="27"/>
    </row>
    <row r="1737" spans="1:7">
      <c r="A1737">
        <v>2042</v>
      </c>
      <c r="B1737" t="s">
        <v>1974</v>
      </c>
      <c r="C1737" t="s">
        <v>266</v>
      </c>
      <c r="D1737" t="s">
        <v>17</v>
      </c>
      <c r="G1737" s="27"/>
    </row>
    <row r="1738" spans="1:7">
      <c r="A1738">
        <v>2177</v>
      </c>
      <c r="B1738" t="s">
        <v>1957</v>
      </c>
      <c r="C1738" t="s">
        <v>266</v>
      </c>
      <c r="D1738" t="s">
        <v>9</v>
      </c>
      <c r="G1738" s="27"/>
    </row>
    <row r="1739" spans="1:7">
      <c r="A1739">
        <v>2043</v>
      </c>
      <c r="B1739" t="s">
        <v>2049</v>
      </c>
      <c r="C1739" t="s">
        <v>266</v>
      </c>
      <c r="D1739" t="s">
        <v>17</v>
      </c>
      <c r="G1739" s="27"/>
    </row>
    <row r="1740" spans="1:7">
      <c r="A1740">
        <v>224</v>
      </c>
      <c r="B1740" t="s">
        <v>671</v>
      </c>
      <c r="C1740" t="s">
        <v>266</v>
      </c>
      <c r="D1740" t="s">
        <v>9</v>
      </c>
      <c r="G1740" s="27"/>
    </row>
    <row r="1741" spans="1:7">
      <c r="A1741">
        <v>2045</v>
      </c>
      <c r="B1741" t="s">
        <v>2132</v>
      </c>
      <c r="C1741" t="s">
        <v>266</v>
      </c>
      <c r="D1741" t="s">
        <v>17</v>
      </c>
      <c r="G1741" s="27"/>
    </row>
    <row r="1742" spans="1:7">
      <c r="A1742">
        <v>2044</v>
      </c>
      <c r="B1742" t="s">
        <v>2050</v>
      </c>
      <c r="C1742" t="s">
        <v>268</v>
      </c>
      <c r="D1742" t="s">
        <v>17</v>
      </c>
      <c r="G1742" s="27"/>
    </row>
    <row r="1743" spans="1:7">
      <c r="A1743">
        <v>2073</v>
      </c>
      <c r="B1743" t="s">
        <v>267</v>
      </c>
      <c r="C1743" t="s">
        <v>268</v>
      </c>
      <c r="D1743" t="s">
        <v>9</v>
      </c>
      <c r="G1743" s="27"/>
    </row>
    <row r="1744" spans="1:7">
      <c r="A1744">
        <v>2048</v>
      </c>
      <c r="B1744" t="s">
        <v>2212</v>
      </c>
      <c r="C1744" t="s">
        <v>2047</v>
      </c>
      <c r="D1744" t="s">
        <v>9</v>
      </c>
      <c r="G1744" s="27"/>
    </row>
    <row r="1745" spans="1:7">
      <c r="A1745">
        <v>2046</v>
      </c>
      <c r="B1745" t="s">
        <v>2046</v>
      </c>
      <c r="C1745" t="s">
        <v>2047</v>
      </c>
      <c r="D1745" t="s">
        <v>17</v>
      </c>
      <c r="G1745" s="27"/>
    </row>
    <row r="1746" spans="1:7">
      <c r="A1746">
        <v>2047</v>
      </c>
      <c r="B1746" t="s">
        <v>2084</v>
      </c>
      <c r="C1746" t="s">
        <v>2047</v>
      </c>
      <c r="D1746" t="s">
        <v>17</v>
      </c>
      <c r="G1746" s="27"/>
    </row>
    <row r="1747" spans="1:7">
      <c r="A1747">
        <v>173</v>
      </c>
      <c r="B1747" t="s">
        <v>2131</v>
      </c>
      <c r="C1747" t="s">
        <v>2047</v>
      </c>
      <c r="D1747" t="s">
        <v>9</v>
      </c>
      <c r="G1747" s="27"/>
    </row>
    <row r="1748" spans="1:7">
      <c r="A1748">
        <v>2050</v>
      </c>
      <c r="B1748" t="s">
        <v>2048</v>
      </c>
      <c r="C1748" t="s">
        <v>2047</v>
      </c>
      <c r="D1748" t="s">
        <v>17</v>
      </c>
      <c r="G1748" s="27"/>
    </row>
    <row r="1749" spans="1:7">
      <c r="A1749">
        <v>2051</v>
      </c>
      <c r="B1749" t="s">
        <v>2085</v>
      </c>
      <c r="C1749" t="s">
        <v>2047</v>
      </c>
      <c r="D1749" t="s">
        <v>17</v>
      </c>
      <c r="G1749" s="27"/>
    </row>
    <row r="1750" spans="1:7">
      <c r="A1750">
        <v>2052</v>
      </c>
      <c r="B1750" t="s">
        <v>2179</v>
      </c>
      <c r="C1750" t="s">
        <v>2047</v>
      </c>
      <c r="D1750" t="s">
        <v>17</v>
      </c>
      <c r="G1750" s="27"/>
    </row>
    <row r="1751" spans="1:7">
      <c r="A1751">
        <v>197</v>
      </c>
      <c r="B1751" t="s">
        <v>2323</v>
      </c>
      <c r="C1751" t="s">
        <v>2047</v>
      </c>
      <c r="D1751" t="s">
        <v>9</v>
      </c>
      <c r="G1751" s="27"/>
    </row>
    <row r="1752" spans="1:7">
      <c r="A1752">
        <v>2511</v>
      </c>
      <c r="B1752" t="s">
        <v>2218</v>
      </c>
      <c r="C1752" t="s">
        <v>2047</v>
      </c>
      <c r="D1752" t="s">
        <v>9</v>
      </c>
      <c r="G1752" s="27"/>
    </row>
    <row r="1753" spans="1:7">
      <c r="A1753">
        <v>2509</v>
      </c>
      <c r="B1753" t="s">
        <v>2217</v>
      </c>
      <c r="C1753" t="s">
        <v>2047</v>
      </c>
      <c r="D1753" t="s">
        <v>17</v>
      </c>
      <c r="G1753" s="27"/>
    </row>
    <row r="1754" spans="1:7">
      <c r="A1754">
        <v>169</v>
      </c>
      <c r="B1754" t="s">
        <v>2065</v>
      </c>
      <c r="C1754" t="s">
        <v>2047</v>
      </c>
      <c r="D1754" t="s">
        <v>18</v>
      </c>
      <c r="G1754" s="27"/>
    </row>
    <row r="1755" spans="1:7">
      <c r="A1755">
        <v>1290</v>
      </c>
      <c r="B1755" t="s">
        <v>679</v>
      </c>
      <c r="C1755" t="s">
        <v>680</v>
      </c>
      <c r="D1755" t="s">
        <v>9</v>
      </c>
      <c r="G1755" s="27"/>
    </row>
    <row r="1756" spans="1:7">
      <c r="A1756">
        <v>1291</v>
      </c>
      <c r="B1756" t="s">
        <v>1075</v>
      </c>
      <c r="C1756" t="s">
        <v>680</v>
      </c>
      <c r="D1756" t="s">
        <v>9</v>
      </c>
      <c r="G1756" s="27"/>
    </row>
    <row r="1757" spans="1:7">
      <c r="A1757">
        <v>1327</v>
      </c>
      <c r="B1757" t="s">
        <v>719</v>
      </c>
      <c r="C1757" t="s">
        <v>680</v>
      </c>
      <c r="D1757" t="s">
        <v>18</v>
      </c>
      <c r="G1757" s="27"/>
    </row>
    <row r="1758" spans="1:7">
      <c r="A1758">
        <v>1362</v>
      </c>
      <c r="B1758" t="s">
        <v>1618</v>
      </c>
      <c r="C1758" t="s">
        <v>1614</v>
      </c>
      <c r="D1758" t="s">
        <v>9</v>
      </c>
      <c r="G1758" s="27"/>
    </row>
    <row r="1759" spans="1:7">
      <c r="A1759">
        <v>1363</v>
      </c>
      <c r="B1759" t="s">
        <v>3172</v>
      </c>
      <c r="C1759" t="s">
        <v>1614</v>
      </c>
      <c r="D1759" t="s">
        <v>9</v>
      </c>
      <c r="G1759" s="27"/>
    </row>
    <row r="1760" spans="1:7">
      <c r="A1760">
        <v>1364</v>
      </c>
      <c r="B1760" t="s">
        <v>3171</v>
      </c>
      <c r="C1760" t="s">
        <v>1614</v>
      </c>
      <c r="D1760" t="s">
        <v>17</v>
      </c>
      <c r="G1760" s="27"/>
    </row>
    <row r="1761" spans="1:7">
      <c r="A1761">
        <v>1365</v>
      </c>
      <c r="B1761" t="s">
        <v>1622</v>
      </c>
      <c r="C1761" t="s">
        <v>1614</v>
      </c>
      <c r="D1761" t="s">
        <v>9</v>
      </c>
      <c r="G1761" s="27"/>
    </row>
    <row r="1762" spans="1:7">
      <c r="A1762">
        <v>1366</v>
      </c>
      <c r="B1762" t="s">
        <v>1627</v>
      </c>
      <c r="C1762" t="s">
        <v>1614</v>
      </c>
      <c r="D1762" t="s">
        <v>18</v>
      </c>
      <c r="G1762" s="27"/>
    </row>
    <row r="1763" spans="1:7">
      <c r="A1763">
        <v>1367</v>
      </c>
      <c r="B1763" t="s">
        <v>1623</v>
      </c>
      <c r="C1763" t="s">
        <v>1614</v>
      </c>
      <c r="D1763" t="s">
        <v>9</v>
      </c>
      <c r="G1763" s="27"/>
    </row>
    <row r="1764" spans="1:7">
      <c r="A1764">
        <v>2706</v>
      </c>
      <c r="B1764" t="s">
        <v>3233</v>
      </c>
      <c r="C1764" t="s">
        <v>885</v>
      </c>
      <c r="D1764" t="s">
        <v>9</v>
      </c>
      <c r="G1764" s="27"/>
    </row>
    <row r="1765" spans="1:7">
      <c r="A1765">
        <v>2742</v>
      </c>
      <c r="B1765" t="s">
        <v>3270</v>
      </c>
      <c r="C1765" t="s">
        <v>885</v>
      </c>
      <c r="D1765" t="s">
        <v>17</v>
      </c>
      <c r="G1765" s="27"/>
    </row>
    <row r="1766" spans="1:7">
      <c r="A1766">
        <v>2741</v>
      </c>
      <c r="B1766" t="s">
        <v>3172</v>
      </c>
      <c r="C1766" t="s">
        <v>885</v>
      </c>
      <c r="D1766" t="s">
        <v>17</v>
      </c>
      <c r="G1766" s="27"/>
    </row>
    <row r="1767" spans="1:7">
      <c r="A1767">
        <v>2745</v>
      </c>
      <c r="B1767" t="s">
        <v>3273</v>
      </c>
      <c r="C1767" t="s">
        <v>885</v>
      </c>
      <c r="D1767" t="s">
        <v>17</v>
      </c>
      <c r="G1767" s="27"/>
    </row>
    <row r="1768" spans="1:7">
      <c r="A1768">
        <v>2743</v>
      </c>
      <c r="B1768" t="s">
        <v>3271</v>
      </c>
      <c r="C1768" t="s">
        <v>885</v>
      </c>
      <c r="D1768" t="s">
        <v>17</v>
      </c>
      <c r="G1768" s="27"/>
    </row>
    <row r="1769" spans="1:7">
      <c r="A1769">
        <v>2746</v>
      </c>
      <c r="B1769" t="s">
        <v>3274</v>
      </c>
      <c r="C1769" t="s">
        <v>885</v>
      </c>
      <c r="D1769" t="s">
        <v>17</v>
      </c>
      <c r="G1769" s="27"/>
    </row>
    <row r="1770" spans="1:7">
      <c r="A1770">
        <v>2747</v>
      </c>
      <c r="B1770" t="s">
        <v>3275</v>
      </c>
      <c r="C1770" t="s">
        <v>885</v>
      </c>
      <c r="D1770" t="s">
        <v>17</v>
      </c>
      <c r="G1770" s="27"/>
    </row>
    <row r="1771" spans="1:7">
      <c r="A1771">
        <v>2748</v>
      </c>
      <c r="B1771" t="s">
        <v>3276</v>
      </c>
      <c r="C1771" t="s">
        <v>885</v>
      </c>
      <c r="D1771" t="s">
        <v>17</v>
      </c>
      <c r="G1771" s="27"/>
    </row>
    <row r="1772" spans="1:7">
      <c r="A1772">
        <v>2703</v>
      </c>
      <c r="B1772" t="s">
        <v>3229</v>
      </c>
      <c r="C1772" t="s">
        <v>885</v>
      </c>
      <c r="D1772" t="s">
        <v>9</v>
      </c>
      <c r="G1772" s="27"/>
    </row>
    <row r="1773" spans="1:7">
      <c r="A1773">
        <v>2704</v>
      </c>
      <c r="B1773" t="s">
        <v>3230</v>
      </c>
      <c r="C1773" t="s">
        <v>885</v>
      </c>
      <c r="D1773" t="s">
        <v>9</v>
      </c>
      <c r="G1773" s="27"/>
    </row>
    <row r="1774" spans="1:7">
      <c r="A1774">
        <v>2749</v>
      </c>
      <c r="B1774" t="s">
        <v>3277</v>
      </c>
      <c r="C1774" t="s">
        <v>885</v>
      </c>
      <c r="D1774" t="s">
        <v>17</v>
      </c>
      <c r="G1774" s="27"/>
    </row>
    <row r="1775" spans="1:7">
      <c r="A1775">
        <v>2750</v>
      </c>
      <c r="B1775" t="s">
        <v>3278</v>
      </c>
      <c r="C1775" t="s">
        <v>885</v>
      </c>
      <c r="D1775" t="s">
        <v>17</v>
      </c>
      <c r="G1775" s="27"/>
    </row>
    <row r="1776" spans="1:7">
      <c r="A1776">
        <v>939</v>
      </c>
      <c r="B1776" t="s">
        <v>3173</v>
      </c>
      <c r="C1776" t="s">
        <v>885</v>
      </c>
      <c r="D1776" t="s">
        <v>9</v>
      </c>
      <c r="G1776" s="27"/>
    </row>
    <row r="1777" spans="1:7">
      <c r="A1777">
        <v>938</v>
      </c>
      <c r="B1777" t="s">
        <v>2209</v>
      </c>
      <c r="C1777" t="s">
        <v>885</v>
      </c>
      <c r="D1777" t="s">
        <v>18</v>
      </c>
      <c r="G1777" s="27"/>
    </row>
    <row r="1778" spans="1:7">
      <c r="A1778">
        <v>2744</v>
      </c>
      <c r="B1778" t="s">
        <v>3272</v>
      </c>
      <c r="C1778" t="s">
        <v>885</v>
      </c>
      <c r="D1778" t="s">
        <v>17</v>
      </c>
      <c r="G1778" s="27"/>
    </row>
    <row r="1779" spans="1:7">
      <c r="A1779">
        <v>2751</v>
      </c>
      <c r="B1779" t="s">
        <v>3279</v>
      </c>
      <c r="C1779" t="s">
        <v>885</v>
      </c>
      <c r="D1779" t="s">
        <v>17</v>
      </c>
      <c r="G1779" s="27"/>
    </row>
    <row r="1780" spans="1:7">
      <c r="A1780">
        <v>2740</v>
      </c>
      <c r="B1780" t="s">
        <v>3258</v>
      </c>
      <c r="C1780" t="s">
        <v>3232</v>
      </c>
      <c r="D1780" t="s">
        <v>17</v>
      </c>
      <c r="G1780" s="27"/>
    </row>
    <row r="1781" spans="1:7">
      <c r="A1781">
        <v>2705</v>
      </c>
      <c r="B1781" t="s">
        <v>3231</v>
      </c>
      <c r="C1781" t="s">
        <v>3232</v>
      </c>
      <c r="D1781" t="s">
        <v>9</v>
      </c>
      <c r="G1781" s="27"/>
    </row>
    <row r="1782" spans="1:7">
      <c r="A1782">
        <v>2645</v>
      </c>
      <c r="B1782" t="s">
        <v>506</v>
      </c>
      <c r="C1782" t="s">
        <v>451</v>
      </c>
      <c r="D1782" t="s">
        <v>17</v>
      </c>
      <c r="G1782" s="27"/>
    </row>
    <row r="1783" spans="1:7">
      <c r="A1783">
        <v>2646</v>
      </c>
      <c r="B1783" t="s">
        <v>450</v>
      </c>
      <c r="C1783" t="s">
        <v>451</v>
      </c>
      <c r="D1783" t="s">
        <v>17</v>
      </c>
      <c r="G1783" s="27"/>
    </row>
    <row r="1784" spans="1:7">
      <c r="A1784">
        <v>1175</v>
      </c>
      <c r="B1784" t="s">
        <v>1492</v>
      </c>
      <c r="C1784" t="s">
        <v>1493</v>
      </c>
      <c r="D1784" t="s">
        <v>9</v>
      </c>
      <c r="G1784" s="27"/>
    </row>
    <row r="1785" spans="1:7">
      <c r="A1785">
        <v>1176</v>
      </c>
      <c r="B1785" t="s">
        <v>1501</v>
      </c>
      <c r="C1785" t="s">
        <v>1493</v>
      </c>
      <c r="D1785" t="s">
        <v>9</v>
      </c>
      <c r="G1785" s="27"/>
    </row>
    <row r="1786" spans="1:7">
      <c r="A1786">
        <v>1177</v>
      </c>
      <c r="B1786" t="s">
        <v>3321</v>
      </c>
      <c r="C1786" t="s">
        <v>1493</v>
      </c>
      <c r="D1786" t="s">
        <v>9</v>
      </c>
      <c r="G1786" s="27"/>
    </row>
    <row r="1787" spans="1:7">
      <c r="A1787">
        <v>1178</v>
      </c>
      <c r="B1787" t="s">
        <v>2304</v>
      </c>
      <c r="C1787" t="s">
        <v>1493</v>
      </c>
      <c r="D1787" t="s">
        <v>9</v>
      </c>
      <c r="G1787" s="27"/>
    </row>
    <row r="1788" spans="1:7">
      <c r="A1788">
        <v>126</v>
      </c>
      <c r="B1788" t="s">
        <v>2024</v>
      </c>
      <c r="C1788" t="s">
        <v>2025</v>
      </c>
      <c r="D1788" t="s">
        <v>9</v>
      </c>
      <c r="G1788" s="27"/>
    </row>
    <row r="1789" spans="1:7">
      <c r="A1789">
        <v>2647</v>
      </c>
      <c r="B1789" t="s">
        <v>458</v>
      </c>
      <c r="C1789" t="s">
        <v>145</v>
      </c>
      <c r="D1789" t="s">
        <v>9</v>
      </c>
      <c r="G1789" s="27"/>
    </row>
    <row r="1790" spans="1:7">
      <c r="A1790">
        <v>512</v>
      </c>
      <c r="B1790" t="s">
        <v>144</v>
      </c>
      <c r="C1790" t="s">
        <v>145</v>
      </c>
      <c r="D1790" t="s">
        <v>9</v>
      </c>
      <c r="G1790" s="27"/>
    </row>
    <row r="1791" spans="1:7">
      <c r="A1791">
        <v>1368</v>
      </c>
      <c r="B1791" t="s">
        <v>3178</v>
      </c>
      <c r="C1791" t="s">
        <v>120</v>
      </c>
      <c r="D1791" t="s">
        <v>9</v>
      </c>
      <c r="G1791" s="27"/>
    </row>
    <row r="1792" spans="1:7">
      <c r="A1792">
        <v>1370</v>
      </c>
      <c r="B1792" t="s">
        <v>3181</v>
      </c>
      <c r="C1792" t="s">
        <v>120</v>
      </c>
      <c r="D1792" t="s">
        <v>9</v>
      </c>
      <c r="G1792" s="27"/>
    </row>
    <row r="1793" spans="1:7">
      <c r="A1793">
        <v>1387</v>
      </c>
      <c r="B1793" t="s">
        <v>119</v>
      </c>
      <c r="C1793" t="s">
        <v>120</v>
      </c>
      <c r="D1793" t="s">
        <v>9</v>
      </c>
      <c r="G1793" s="27"/>
    </row>
    <row r="1794" spans="1:7">
      <c r="A1794">
        <v>1372</v>
      </c>
      <c r="B1794" t="s">
        <v>1587</v>
      </c>
      <c r="C1794" t="s">
        <v>120</v>
      </c>
      <c r="D1794" t="s">
        <v>9</v>
      </c>
      <c r="G1794" s="27"/>
    </row>
    <row r="1795" spans="1:7">
      <c r="A1795">
        <v>1373</v>
      </c>
      <c r="B1795" t="s">
        <v>3176</v>
      </c>
      <c r="C1795" t="s">
        <v>120</v>
      </c>
      <c r="D1795" t="s">
        <v>9</v>
      </c>
      <c r="G1795" s="27"/>
    </row>
    <row r="1796" spans="1:7">
      <c r="A1796">
        <v>1375</v>
      </c>
      <c r="B1796" t="s">
        <v>1625</v>
      </c>
      <c r="C1796" t="s">
        <v>120</v>
      </c>
      <c r="D1796" t="s">
        <v>9</v>
      </c>
      <c r="G1796" s="27"/>
    </row>
    <row r="1797" spans="1:7">
      <c r="A1797">
        <v>1376</v>
      </c>
      <c r="B1797" t="s">
        <v>3174</v>
      </c>
      <c r="C1797" t="s">
        <v>120</v>
      </c>
      <c r="D1797" t="s">
        <v>9</v>
      </c>
      <c r="G1797" s="27"/>
    </row>
    <row r="1798" spans="1:7">
      <c r="A1798">
        <v>1377</v>
      </c>
      <c r="B1798" t="s">
        <v>3177</v>
      </c>
      <c r="C1798" t="s">
        <v>120</v>
      </c>
      <c r="D1798" t="s">
        <v>9</v>
      </c>
      <c r="G1798" s="27"/>
    </row>
    <row r="1799" spans="1:7">
      <c r="A1799">
        <v>1379</v>
      </c>
      <c r="B1799" t="s">
        <v>3182</v>
      </c>
      <c r="C1799" t="s">
        <v>120</v>
      </c>
      <c r="D1799" t="s">
        <v>9</v>
      </c>
      <c r="G1799" s="27"/>
    </row>
    <row r="1800" spans="1:7">
      <c r="A1800">
        <v>1382</v>
      </c>
      <c r="B1800" t="s">
        <v>3183</v>
      </c>
      <c r="C1800" t="s">
        <v>120</v>
      </c>
      <c r="D1800" t="s">
        <v>9</v>
      </c>
      <c r="G1800" s="27"/>
    </row>
    <row r="1801" spans="1:7">
      <c r="A1801">
        <v>1388</v>
      </c>
      <c r="B1801" t="s">
        <v>2285</v>
      </c>
      <c r="C1801" t="s">
        <v>120</v>
      </c>
      <c r="D1801" t="s">
        <v>9</v>
      </c>
      <c r="G1801" s="27"/>
    </row>
    <row r="1802" spans="1:7">
      <c r="A1802">
        <v>1371</v>
      </c>
      <c r="B1802" t="s">
        <v>1586</v>
      </c>
      <c r="C1802" t="s">
        <v>120</v>
      </c>
      <c r="D1802" t="s">
        <v>9</v>
      </c>
      <c r="G1802" s="27"/>
    </row>
    <row r="1803" spans="1:7">
      <c r="A1803">
        <v>1384</v>
      </c>
      <c r="B1803" t="s">
        <v>3175</v>
      </c>
      <c r="C1803" t="s">
        <v>120</v>
      </c>
      <c r="D1803" t="s">
        <v>17</v>
      </c>
      <c r="G1803" s="27"/>
    </row>
    <row r="1804" spans="1:7">
      <c r="A1804">
        <v>1385</v>
      </c>
      <c r="B1804" t="s">
        <v>3184</v>
      </c>
      <c r="C1804" t="s">
        <v>120</v>
      </c>
      <c r="D1804" t="s">
        <v>9</v>
      </c>
      <c r="G1804" s="27"/>
    </row>
    <row r="1805" spans="1:7">
      <c r="A1805">
        <v>1369</v>
      </c>
      <c r="B1805" t="s">
        <v>2282</v>
      </c>
      <c r="C1805" t="s">
        <v>120</v>
      </c>
      <c r="D1805" t="s">
        <v>9</v>
      </c>
      <c r="G1805" s="27"/>
    </row>
    <row r="1806" spans="1:7">
      <c r="A1806">
        <v>1374</v>
      </c>
      <c r="B1806" t="s">
        <v>2271</v>
      </c>
      <c r="C1806" t="s">
        <v>120</v>
      </c>
      <c r="D1806" t="s">
        <v>9</v>
      </c>
      <c r="G1806" s="27"/>
    </row>
    <row r="1807" spans="1:7">
      <c r="A1807">
        <v>1394</v>
      </c>
      <c r="B1807" t="s">
        <v>1653</v>
      </c>
      <c r="C1807" t="s">
        <v>120</v>
      </c>
      <c r="D1807" t="s">
        <v>9</v>
      </c>
      <c r="G1807" s="27"/>
    </row>
    <row r="1808" spans="1:7">
      <c r="A1808">
        <v>1381</v>
      </c>
      <c r="B1808" t="s">
        <v>1630</v>
      </c>
      <c r="C1808" t="s">
        <v>120</v>
      </c>
      <c r="D1808" t="s">
        <v>9</v>
      </c>
      <c r="G1808" s="27"/>
    </row>
    <row r="1809" spans="1:7">
      <c r="A1809">
        <v>1383</v>
      </c>
      <c r="B1809" t="s">
        <v>1626</v>
      </c>
      <c r="C1809" t="s">
        <v>120</v>
      </c>
      <c r="D1809" t="s">
        <v>9</v>
      </c>
      <c r="G1809" s="27"/>
    </row>
    <row r="1810" spans="1:7">
      <c r="A1810">
        <v>1390</v>
      </c>
      <c r="B1810" t="s">
        <v>1083</v>
      </c>
      <c r="C1810" t="s">
        <v>120</v>
      </c>
      <c r="D1810" t="s">
        <v>19</v>
      </c>
      <c r="G1810" s="27"/>
    </row>
    <row r="1811" spans="1:7">
      <c r="A1811">
        <v>2663</v>
      </c>
      <c r="B1811" t="s">
        <v>3180</v>
      </c>
      <c r="C1811" t="s">
        <v>120</v>
      </c>
      <c r="D1811" t="s">
        <v>17</v>
      </c>
      <c r="G1811" s="27"/>
    </row>
    <row r="1812" spans="1:7">
      <c r="A1812">
        <v>1386</v>
      </c>
      <c r="B1812" t="s">
        <v>3179</v>
      </c>
      <c r="C1812" t="s">
        <v>120</v>
      </c>
      <c r="D1812" t="s">
        <v>9</v>
      </c>
      <c r="G1812" s="27"/>
    </row>
    <row r="1813" spans="1:7">
      <c r="A1813">
        <v>1393</v>
      </c>
      <c r="B1813" t="s">
        <v>1632</v>
      </c>
      <c r="C1813" t="s">
        <v>120</v>
      </c>
      <c r="D1813" t="s">
        <v>9</v>
      </c>
      <c r="G1813" s="27"/>
    </row>
    <row r="1814" spans="1:7">
      <c r="A1814">
        <v>1391</v>
      </c>
      <c r="B1814" t="s">
        <v>557</v>
      </c>
      <c r="C1814" t="s">
        <v>120</v>
      </c>
      <c r="D1814" t="s">
        <v>9</v>
      </c>
      <c r="G1814" s="27"/>
    </row>
    <row r="1815" spans="1:7">
      <c r="A1815">
        <v>1392</v>
      </c>
      <c r="B1815" t="s">
        <v>1096</v>
      </c>
      <c r="C1815" t="s">
        <v>120</v>
      </c>
      <c r="D1815" t="s">
        <v>18</v>
      </c>
      <c r="G1815" s="27"/>
    </row>
    <row r="1816" spans="1:7">
      <c r="A1816">
        <v>1378</v>
      </c>
      <c r="B1816" t="s">
        <v>1621</v>
      </c>
      <c r="C1816" t="s">
        <v>40</v>
      </c>
      <c r="D1816" t="s">
        <v>9</v>
      </c>
      <c r="G1816" s="27"/>
    </row>
    <row r="1817" spans="1:7">
      <c r="A1817">
        <v>1380</v>
      </c>
      <c r="B1817" t="s">
        <v>39</v>
      </c>
      <c r="C1817" t="s">
        <v>40</v>
      </c>
      <c r="D1817" t="s">
        <v>9</v>
      </c>
      <c r="G1817" s="27"/>
    </row>
    <row r="1818" spans="1:7">
      <c r="A1818">
        <v>1389</v>
      </c>
      <c r="B1818" t="s">
        <v>46</v>
      </c>
      <c r="C1818" t="s">
        <v>47</v>
      </c>
      <c r="D1818" t="s">
        <v>9</v>
      </c>
      <c r="G1818" s="27"/>
    </row>
    <row r="1819" spans="1:7">
      <c r="A1819">
        <v>1292</v>
      </c>
      <c r="B1819" t="s">
        <v>694</v>
      </c>
      <c r="C1819" t="s">
        <v>695</v>
      </c>
      <c r="D1819" t="s">
        <v>9</v>
      </c>
      <c r="G1819" s="27"/>
    </row>
    <row r="1820" spans="1:7">
      <c r="A1820">
        <v>1293</v>
      </c>
      <c r="B1820" t="s">
        <v>937</v>
      </c>
      <c r="C1820" t="s">
        <v>695</v>
      </c>
      <c r="D1820" t="s">
        <v>9</v>
      </c>
      <c r="G1820" s="27"/>
    </row>
    <row r="1821" spans="1:7">
      <c r="A1821">
        <v>1294</v>
      </c>
      <c r="B1821" t="s">
        <v>938</v>
      </c>
      <c r="C1821" t="s">
        <v>695</v>
      </c>
      <c r="D1821" t="s">
        <v>9</v>
      </c>
      <c r="G1821" s="27"/>
    </row>
    <row r="1822" spans="1:7">
      <c r="A1822">
        <v>1245</v>
      </c>
      <c r="B1822" t="s">
        <v>1546</v>
      </c>
      <c r="C1822" t="s">
        <v>695</v>
      </c>
      <c r="D1822" t="s">
        <v>9</v>
      </c>
      <c r="G1822" s="27"/>
    </row>
    <row r="1823" spans="1:7">
      <c r="A1823">
        <v>864</v>
      </c>
      <c r="B1823" t="s">
        <v>33</v>
      </c>
      <c r="C1823" t="s">
        <v>808</v>
      </c>
      <c r="D1823" t="s">
        <v>9</v>
      </c>
      <c r="G1823" s="27"/>
    </row>
    <row r="1824" spans="1:7">
      <c r="A1824">
        <v>865</v>
      </c>
      <c r="B1824" t="s">
        <v>816</v>
      </c>
      <c r="C1824" t="s">
        <v>808</v>
      </c>
      <c r="D1824" t="s">
        <v>17</v>
      </c>
      <c r="G1824" s="27"/>
    </row>
    <row r="1825" spans="1:7">
      <c r="A1825">
        <v>866</v>
      </c>
      <c r="B1825" t="s">
        <v>807</v>
      </c>
      <c r="C1825" t="s">
        <v>808</v>
      </c>
      <c r="D1825" t="s">
        <v>9</v>
      </c>
      <c r="G1825" s="27"/>
    </row>
    <row r="1826" spans="1:7">
      <c r="A1826">
        <v>867</v>
      </c>
      <c r="B1826" t="s">
        <v>817</v>
      </c>
      <c r="C1826" t="s">
        <v>808</v>
      </c>
      <c r="D1826" t="s">
        <v>17</v>
      </c>
      <c r="G1826" s="27"/>
    </row>
    <row r="1827" spans="1:7">
      <c r="A1827">
        <v>868</v>
      </c>
      <c r="B1827" t="s">
        <v>824</v>
      </c>
      <c r="C1827" t="s">
        <v>808</v>
      </c>
      <c r="D1827" t="s">
        <v>9</v>
      </c>
      <c r="G1827" s="27"/>
    </row>
    <row r="1828" spans="1:7">
      <c r="A1828">
        <v>869</v>
      </c>
      <c r="B1828" t="s">
        <v>835</v>
      </c>
      <c r="C1828" t="s">
        <v>808</v>
      </c>
      <c r="D1828" t="s">
        <v>9</v>
      </c>
      <c r="G1828" s="27"/>
    </row>
    <row r="1829" spans="1:7">
      <c r="A1829">
        <v>870</v>
      </c>
      <c r="B1829" t="s">
        <v>825</v>
      </c>
      <c r="C1829" t="s">
        <v>808</v>
      </c>
      <c r="D1829" t="s">
        <v>9</v>
      </c>
      <c r="G1829" s="27"/>
    </row>
    <row r="1830" spans="1:7">
      <c r="A1830">
        <v>871</v>
      </c>
      <c r="B1830" t="s">
        <v>2208</v>
      </c>
      <c r="C1830" t="s">
        <v>808</v>
      </c>
      <c r="D1830" t="s">
        <v>17</v>
      </c>
      <c r="G1830" s="27"/>
    </row>
    <row r="1831" spans="1:7">
      <c r="A1831">
        <v>873</v>
      </c>
      <c r="B1831" t="s">
        <v>927</v>
      </c>
      <c r="C1831" t="s">
        <v>808</v>
      </c>
      <c r="D1831" t="s">
        <v>9</v>
      </c>
      <c r="G1831" s="27"/>
    </row>
    <row r="1832" spans="1:7">
      <c r="A1832">
        <v>874</v>
      </c>
      <c r="B1832" t="s">
        <v>836</v>
      </c>
      <c r="C1832" t="s">
        <v>808</v>
      </c>
      <c r="D1832" t="s">
        <v>9</v>
      </c>
      <c r="G1832" s="27"/>
    </row>
    <row r="1833" spans="1:7">
      <c r="A1833">
        <v>875</v>
      </c>
      <c r="B1833" t="s">
        <v>821</v>
      </c>
      <c r="C1833" t="s">
        <v>808</v>
      </c>
      <c r="D1833" t="s">
        <v>9</v>
      </c>
      <c r="G1833" s="27"/>
    </row>
    <row r="1834" spans="1:7">
      <c r="A1834">
        <v>876</v>
      </c>
      <c r="B1834" t="s">
        <v>832</v>
      </c>
      <c r="C1834" t="s">
        <v>808</v>
      </c>
      <c r="D1834" t="s">
        <v>18</v>
      </c>
      <c r="G1834" s="27"/>
    </row>
    <row r="1835" spans="1:7">
      <c r="A1835">
        <v>877</v>
      </c>
      <c r="B1835" t="s">
        <v>826</v>
      </c>
      <c r="C1835" t="s">
        <v>808</v>
      </c>
      <c r="D1835" t="s">
        <v>9</v>
      </c>
      <c r="G1835" s="27"/>
    </row>
    <row r="1836" spans="1:7">
      <c r="A1836">
        <v>878</v>
      </c>
      <c r="B1836" t="s">
        <v>912</v>
      </c>
      <c r="C1836" t="s">
        <v>808</v>
      </c>
      <c r="D1836" t="s">
        <v>9</v>
      </c>
      <c r="G1836" s="27"/>
    </row>
    <row r="1837" spans="1:7">
      <c r="A1837">
        <v>879</v>
      </c>
      <c r="B1837" t="s">
        <v>851</v>
      </c>
      <c r="C1837" t="s">
        <v>808</v>
      </c>
      <c r="D1837" t="s">
        <v>17</v>
      </c>
      <c r="G1837" s="27"/>
    </row>
    <row r="1838" spans="1:7">
      <c r="A1838">
        <v>168</v>
      </c>
      <c r="B1838" t="s">
        <v>764</v>
      </c>
      <c r="C1838" t="s">
        <v>765</v>
      </c>
      <c r="D1838" t="s">
        <v>9</v>
      </c>
      <c r="G1838" s="27"/>
    </row>
    <row r="1839" spans="1:7">
      <c r="A1839">
        <v>2053</v>
      </c>
      <c r="B1839" t="s">
        <v>2177</v>
      </c>
      <c r="C1839" t="s">
        <v>765</v>
      </c>
      <c r="D1839" t="s">
        <v>17</v>
      </c>
      <c r="G1839" s="27"/>
    </row>
    <row r="1840" spans="1:7">
      <c r="A1840">
        <v>190</v>
      </c>
      <c r="B1840" t="s">
        <v>2166</v>
      </c>
      <c r="C1840" t="s">
        <v>765</v>
      </c>
      <c r="D1840" t="s">
        <v>9</v>
      </c>
      <c r="G1840" s="27"/>
    </row>
    <row r="1841" spans="1:7">
      <c r="A1841">
        <v>160</v>
      </c>
      <c r="B1841" t="s">
        <v>2114</v>
      </c>
      <c r="C1841" t="s">
        <v>765</v>
      </c>
      <c r="D1841" t="s">
        <v>18</v>
      </c>
      <c r="G1841" s="27"/>
    </row>
    <row r="1842" spans="1:7">
      <c r="A1842">
        <v>2054</v>
      </c>
      <c r="B1842" t="s">
        <v>2178</v>
      </c>
      <c r="C1842" t="s">
        <v>765</v>
      </c>
      <c r="D1842" t="s">
        <v>17</v>
      </c>
      <c r="G1842" s="27"/>
    </row>
    <row r="1843" spans="1:7">
      <c r="A1843">
        <v>189</v>
      </c>
      <c r="B1843" t="s">
        <v>2182</v>
      </c>
      <c r="C1843" t="s">
        <v>765</v>
      </c>
      <c r="D1843" t="s">
        <v>9</v>
      </c>
      <c r="G1843" s="27"/>
    </row>
    <row r="1844" spans="1:7">
      <c r="A1844">
        <v>1010</v>
      </c>
      <c r="B1844" t="s">
        <v>141</v>
      </c>
      <c r="C1844" t="s">
        <v>142</v>
      </c>
      <c r="D1844" t="s">
        <v>17</v>
      </c>
      <c r="G1844" s="27"/>
    </row>
    <row r="1845" spans="1:7">
      <c r="A1845">
        <v>1011</v>
      </c>
      <c r="B1845" t="s">
        <v>3322</v>
      </c>
      <c r="C1845" t="s">
        <v>142</v>
      </c>
      <c r="D1845" t="s">
        <v>9</v>
      </c>
      <c r="G1845" s="27"/>
    </row>
    <row r="1846" spans="1:7">
      <c r="A1846">
        <v>1012</v>
      </c>
      <c r="B1846" t="s">
        <v>1225</v>
      </c>
      <c r="C1846" t="s">
        <v>142</v>
      </c>
      <c r="D1846" t="s">
        <v>9</v>
      </c>
      <c r="G1846" s="27"/>
    </row>
    <row r="1847" spans="1:7">
      <c r="A1847">
        <v>1013</v>
      </c>
      <c r="B1847" t="s">
        <v>1211</v>
      </c>
      <c r="C1847" t="s">
        <v>142</v>
      </c>
      <c r="D1847" t="s">
        <v>9</v>
      </c>
      <c r="G1847" s="27"/>
    </row>
    <row r="1848" spans="1:7">
      <c r="A1848">
        <v>1863</v>
      </c>
      <c r="B1848" t="s">
        <v>602</v>
      </c>
      <c r="C1848" t="s">
        <v>603</v>
      </c>
      <c r="D1848" t="s">
        <v>9</v>
      </c>
      <c r="G1848" s="27"/>
    </row>
    <row r="1849" spans="1:7">
      <c r="A1849">
        <v>1246</v>
      </c>
      <c r="B1849" t="s">
        <v>1557</v>
      </c>
      <c r="C1849" t="s">
        <v>603</v>
      </c>
      <c r="D1849" t="s">
        <v>9</v>
      </c>
      <c r="G1849" s="27"/>
    </row>
    <row r="1850" spans="1:7">
      <c r="A1850">
        <v>1247</v>
      </c>
      <c r="B1850" t="s">
        <v>1521</v>
      </c>
      <c r="C1850" t="s">
        <v>603</v>
      </c>
      <c r="D1850" t="s">
        <v>9</v>
      </c>
      <c r="G1850" s="27"/>
    </row>
    <row r="1851" spans="1:7">
      <c r="A1851">
        <v>1295</v>
      </c>
      <c r="B1851" t="s">
        <v>1580</v>
      </c>
      <c r="C1851" t="s">
        <v>603</v>
      </c>
      <c r="D1851" t="s">
        <v>9</v>
      </c>
      <c r="G1851" s="27"/>
    </row>
    <row r="1852" spans="1:7">
      <c r="A1852">
        <v>1286</v>
      </c>
      <c r="B1852" t="s">
        <v>2249</v>
      </c>
      <c r="C1852" t="s">
        <v>2250</v>
      </c>
      <c r="D1852" t="s">
        <v>18</v>
      </c>
      <c r="G1852" s="27"/>
    </row>
    <row r="1853" spans="1:7">
      <c r="A1853">
        <v>1396</v>
      </c>
      <c r="B1853" t="s">
        <v>1633</v>
      </c>
      <c r="C1853" t="s">
        <v>1634</v>
      </c>
      <c r="D1853" t="s">
        <v>9</v>
      </c>
      <c r="G1853" s="27"/>
    </row>
    <row r="1854" spans="1:7">
      <c r="A1854">
        <v>1397</v>
      </c>
      <c r="B1854" t="s">
        <v>1635</v>
      </c>
      <c r="C1854" t="s">
        <v>1634</v>
      </c>
      <c r="D1854" t="s">
        <v>9</v>
      </c>
      <c r="G1854" s="27"/>
    </row>
    <row r="1855" spans="1:7">
      <c r="A1855">
        <v>1399</v>
      </c>
      <c r="B1855" t="s">
        <v>1636</v>
      </c>
      <c r="C1855" t="s">
        <v>1634</v>
      </c>
      <c r="D1855" t="s">
        <v>9</v>
      </c>
      <c r="G1855" s="27"/>
    </row>
    <row r="1856" spans="1:7">
      <c r="A1856">
        <v>1398</v>
      </c>
      <c r="B1856" t="s">
        <v>1645</v>
      </c>
      <c r="C1856" t="s">
        <v>1634</v>
      </c>
      <c r="D1856" t="s">
        <v>9</v>
      </c>
      <c r="G1856" s="27"/>
    </row>
    <row r="1857" spans="1:7">
      <c r="A1857">
        <v>1400</v>
      </c>
      <c r="B1857" t="s">
        <v>1631</v>
      </c>
      <c r="C1857" t="s">
        <v>1012</v>
      </c>
      <c r="D1857" t="s">
        <v>9</v>
      </c>
      <c r="G1857" s="27"/>
    </row>
    <row r="1858" spans="1:7">
      <c r="A1858">
        <v>1405</v>
      </c>
      <c r="B1858" t="s">
        <v>1011</v>
      </c>
      <c r="C1858" t="s">
        <v>1012</v>
      </c>
      <c r="D1858" t="s">
        <v>9</v>
      </c>
      <c r="G1858" s="27"/>
    </row>
    <row r="1859" spans="1:7">
      <c r="A1859">
        <v>1401</v>
      </c>
      <c r="B1859" t="s">
        <v>2190</v>
      </c>
      <c r="C1859" t="s">
        <v>1012</v>
      </c>
      <c r="D1859" t="s">
        <v>9</v>
      </c>
      <c r="G1859" s="27"/>
    </row>
    <row r="1860" spans="1:7">
      <c r="A1860">
        <v>1402</v>
      </c>
      <c r="B1860" t="s">
        <v>1637</v>
      </c>
      <c r="C1860" t="s">
        <v>1012</v>
      </c>
      <c r="D1860" t="s">
        <v>9</v>
      </c>
      <c r="G1860" s="27"/>
    </row>
    <row r="1861" spans="1:7">
      <c r="A1861">
        <v>1403</v>
      </c>
      <c r="B1861" t="s">
        <v>1639</v>
      </c>
      <c r="C1861" t="s">
        <v>1012</v>
      </c>
      <c r="D1861" t="s">
        <v>9</v>
      </c>
      <c r="G1861" s="27"/>
    </row>
    <row r="1862" spans="1:7">
      <c r="A1862">
        <v>1404</v>
      </c>
      <c r="B1862" t="s">
        <v>1629</v>
      </c>
      <c r="C1862" t="s">
        <v>1012</v>
      </c>
      <c r="D1862" t="s">
        <v>18</v>
      </c>
      <c r="G1862" s="27"/>
    </row>
    <row r="1863" spans="1:7">
      <c r="A1863">
        <v>1407</v>
      </c>
      <c r="B1863" t="s">
        <v>1641</v>
      </c>
      <c r="C1863" t="s">
        <v>1012</v>
      </c>
      <c r="D1863" t="s">
        <v>9</v>
      </c>
      <c r="G1863" s="27"/>
    </row>
    <row r="1864" spans="1:7">
      <c r="A1864">
        <v>1409</v>
      </c>
      <c r="B1864" t="s">
        <v>1643</v>
      </c>
      <c r="C1864" t="s">
        <v>1012</v>
      </c>
      <c r="D1864" t="s">
        <v>9</v>
      </c>
      <c r="G1864" s="27"/>
    </row>
    <row r="1865" spans="1:7">
      <c r="A1865">
        <v>1406</v>
      </c>
      <c r="B1865" t="s">
        <v>1638</v>
      </c>
      <c r="C1865" t="s">
        <v>1012</v>
      </c>
      <c r="D1865" t="s">
        <v>9</v>
      </c>
      <c r="G1865" s="27"/>
    </row>
    <row r="1866" spans="1:7">
      <c r="A1866">
        <v>1408</v>
      </c>
      <c r="B1866" t="s">
        <v>1642</v>
      </c>
      <c r="C1866" t="s">
        <v>1012</v>
      </c>
      <c r="D1866" t="s">
        <v>17</v>
      </c>
      <c r="G1866" s="27"/>
    </row>
    <row r="1867" spans="1:7">
      <c r="A1867">
        <v>1296</v>
      </c>
      <c r="B1867" t="s">
        <v>1575</v>
      </c>
      <c r="C1867" t="s">
        <v>749</v>
      </c>
      <c r="D1867" t="s">
        <v>9</v>
      </c>
      <c r="G1867" s="27"/>
    </row>
    <row r="1868" spans="1:7">
      <c r="A1868">
        <v>2173</v>
      </c>
      <c r="B1868" t="s">
        <v>2337</v>
      </c>
      <c r="C1868" t="s">
        <v>749</v>
      </c>
      <c r="D1868" t="s">
        <v>9</v>
      </c>
      <c r="G1868" s="27"/>
    </row>
    <row r="1869" spans="1:7">
      <c r="A1869">
        <v>2172</v>
      </c>
      <c r="B1869" t="s">
        <v>2336</v>
      </c>
      <c r="C1869" t="s">
        <v>749</v>
      </c>
      <c r="D1869" t="s">
        <v>9</v>
      </c>
      <c r="G1869" s="27"/>
    </row>
    <row r="1870" spans="1:7">
      <c r="A1870">
        <v>1328</v>
      </c>
      <c r="B1870" t="s">
        <v>748</v>
      </c>
      <c r="C1870" t="s">
        <v>749</v>
      </c>
      <c r="D1870" t="s">
        <v>18</v>
      </c>
      <c r="G1870" s="27"/>
    </row>
    <row r="1871" spans="1:7">
      <c r="A1871">
        <v>2170</v>
      </c>
      <c r="B1871" t="s">
        <v>2156</v>
      </c>
      <c r="C1871" t="s">
        <v>749</v>
      </c>
      <c r="D1871" t="s">
        <v>9</v>
      </c>
      <c r="G1871" s="27"/>
    </row>
    <row r="1872" spans="1:7">
      <c r="A1872">
        <v>2171</v>
      </c>
      <c r="B1872" t="s">
        <v>2335</v>
      </c>
      <c r="C1872" t="s">
        <v>749</v>
      </c>
      <c r="D1872" t="s">
        <v>9</v>
      </c>
      <c r="G1872" s="27"/>
    </row>
    <row r="1873" spans="1:7">
      <c r="A1873">
        <v>1297</v>
      </c>
      <c r="B1873" t="s">
        <v>1576</v>
      </c>
      <c r="C1873" t="s">
        <v>1577</v>
      </c>
      <c r="D1873" t="s">
        <v>9</v>
      </c>
      <c r="G1873" s="27"/>
    </row>
    <row r="1874" spans="1:7">
      <c r="A1874">
        <v>1677</v>
      </c>
      <c r="B1874" t="s">
        <v>1805</v>
      </c>
      <c r="C1874" t="s">
        <v>1163</v>
      </c>
      <c r="D1874" t="s">
        <v>17</v>
      </c>
      <c r="G1874" s="27"/>
    </row>
    <row r="1875" spans="1:7">
      <c r="A1875">
        <v>1678</v>
      </c>
      <c r="B1875" t="s">
        <v>1806</v>
      </c>
      <c r="C1875" t="s">
        <v>1163</v>
      </c>
      <c r="D1875" t="s">
        <v>17</v>
      </c>
      <c r="G1875" s="27"/>
    </row>
    <row r="1876" spans="1:7">
      <c r="A1876">
        <v>1676</v>
      </c>
      <c r="B1876" t="s">
        <v>3236</v>
      </c>
      <c r="C1876" t="s">
        <v>1163</v>
      </c>
      <c r="D1876" t="s">
        <v>17</v>
      </c>
      <c r="G1876" s="27"/>
    </row>
    <row r="1877" spans="1:7">
      <c r="A1877">
        <v>1675</v>
      </c>
      <c r="B1877" t="s">
        <v>1804</v>
      </c>
      <c r="C1877" t="s">
        <v>1163</v>
      </c>
      <c r="D1877" t="s">
        <v>9</v>
      </c>
      <c r="G1877" s="27"/>
    </row>
    <row r="1878" spans="1:7">
      <c r="A1878">
        <v>1668</v>
      </c>
      <c r="B1878" t="s">
        <v>1772</v>
      </c>
      <c r="C1878" t="s">
        <v>1163</v>
      </c>
      <c r="D1878" t="s">
        <v>9</v>
      </c>
      <c r="G1878" s="27"/>
    </row>
    <row r="1879" spans="1:7">
      <c r="A1879">
        <v>1667</v>
      </c>
      <c r="B1879" t="s">
        <v>1771</v>
      </c>
      <c r="C1879" t="s">
        <v>1163</v>
      </c>
      <c r="D1879" t="s">
        <v>9</v>
      </c>
      <c r="G1879" s="27"/>
    </row>
    <row r="1880" spans="1:7">
      <c r="A1880">
        <v>1671</v>
      </c>
      <c r="B1880" t="s">
        <v>1168</v>
      </c>
      <c r="C1880" t="s">
        <v>1163</v>
      </c>
      <c r="D1880" t="s">
        <v>17</v>
      </c>
      <c r="G1880" s="27"/>
    </row>
    <row r="1881" spans="1:7">
      <c r="A1881">
        <v>1651</v>
      </c>
      <c r="B1881" t="s">
        <v>1162</v>
      </c>
      <c r="C1881" t="s">
        <v>1163</v>
      </c>
      <c r="D1881" t="s">
        <v>9</v>
      </c>
      <c r="G1881" s="27"/>
    </row>
    <row r="1882" spans="1:7">
      <c r="A1882">
        <v>880</v>
      </c>
      <c r="B1882" t="s">
        <v>3185</v>
      </c>
      <c r="C1882" t="s">
        <v>853</v>
      </c>
      <c r="D1882" t="s">
        <v>9</v>
      </c>
      <c r="G1882" s="27"/>
    </row>
    <row r="1883" spans="1:7">
      <c r="A1883">
        <v>881</v>
      </c>
      <c r="B1883" t="s">
        <v>929</v>
      </c>
      <c r="C1883" t="s">
        <v>853</v>
      </c>
      <c r="D1883" t="s">
        <v>9</v>
      </c>
      <c r="G1883" s="27"/>
    </row>
    <row r="1884" spans="1:7">
      <c r="A1884">
        <v>882</v>
      </c>
      <c r="B1884" t="s">
        <v>1010</v>
      </c>
      <c r="C1884" t="s">
        <v>853</v>
      </c>
      <c r="D1884" t="s">
        <v>17</v>
      </c>
      <c r="G1884" s="27"/>
    </row>
    <row r="1885" spans="1:7">
      <c r="A1885">
        <v>883</v>
      </c>
      <c r="B1885" t="s">
        <v>852</v>
      </c>
      <c r="C1885" t="s">
        <v>853</v>
      </c>
      <c r="D1885" t="s">
        <v>17</v>
      </c>
      <c r="G1885" s="27"/>
    </row>
    <row r="1886" spans="1:7">
      <c r="A1886">
        <v>884</v>
      </c>
      <c r="B1886" t="s">
        <v>881</v>
      </c>
      <c r="C1886" t="s">
        <v>853</v>
      </c>
      <c r="D1886" t="s">
        <v>9</v>
      </c>
      <c r="G1886" s="27"/>
    </row>
    <row r="1887" spans="1:7">
      <c r="A1887">
        <v>885</v>
      </c>
      <c r="B1887" t="s">
        <v>884</v>
      </c>
      <c r="C1887" t="s">
        <v>853</v>
      </c>
      <c r="D1887" t="s">
        <v>9</v>
      </c>
      <c r="G1887" s="27"/>
    </row>
    <row r="1888" spans="1:7">
      <c r="A1888">
        <v>1022</v>
      </c>
      <c r="B1888" t="s">
        <v>1244</v>
      </c>
      <c r="C1888" t="s">
        <v>1227</v>
      </c>
      <c r="D1888" t="s">
        <v>9</v>
      </c>
      <c r="G1888" s="27"/>
    </row>
    <row r="1889" spans="1:7">
      <c r="A1889">
        <v>1020</v>
      </c>
      <c r="B1889" t="s">
        <v>1228</v>
      </c>
      <c r="C1889" t="s">
        <v>1227</v>
      </c>
      <c r="D1889" t="s">
        <v>9</v>
      </c>
      <c r="G1889" s="27"/>
    </row>
    <row r="1890" spans="1:7">
      <c r="A1890">
        <v>1016</v>
      </c>
      <c r="B1890" t="s">
        <v>2211</v>
      </c>
      <c r="C1890" t="s">
        <v>1227</v>
      </c>
      <c r="D1890" t="s">
        <v>9</v>
      </c>
      <c r="G1890" s="27"/>
    </row>
    <row r="1891" spans="1:7">
      <c r="A1891">
        <v>1017</v>
      </c>
      <c r="B1891" t="s">
        <v>1226</v>
      </c>
      <c r="C1891" t="s">
        <v>1227</v>
      </c>
      <c r="D1891" t="s">
        <v>17</v>
      </c>
      <c r="G1891" s="27"/>
    </row>
    <row r="1892" spans="1:7">
      <c r="A1892">
        <v>1015</v>
      </c>
      <c r="B1892" t="s">
        <v>3188</v>
      </c>
      <c r="C1892" t="s">
        <v>1227</v>
      </c>
      <c r="D1892" t="s">
        <v>17</v>
      </c>
      <c r="G1892" s="27"/>
    </row>
    <row r="1893" spans="1:7">
      <c r="A1893">
        <v>2664</v>
      </c>
      <c r="B1893" t="s">
        <v>3186</v>
      </c>
      <c r="C1893" t="s">
        <v>1227</v>
      </c>
      <c r="D1893" t="s">
        <v>9</v>
      </c>
      <c r="G1893" s="27"/>
    </row>
    <row r="1894" spans="1:7">
      <c r="A1894">
        <v>1021</v>
      </c>
      <c r="B1894" t="s">
        <v>1238</v>
      </c>
      <c r="C1894" t="s">
        <v>1227</v>
      </c>
      <c r="D1894" t="s">
        <v>9</v>
      </c>
      <c r="G1894" s="27"/>
    </row>
    <row r="1895" spans="1:7">
      <c r="A1895">
        <v>1019</v>
      </c>
      <c r="B1895" t="s">
        <v>3187</v>
      </c>
      <c r="C1895" t="s">
        <v>1227</v>
      </c>
      <c r="D1895" t="s">
        <v>9</v>
      </c>
      <c r="G1895" s="27"/>
    </row>
    <row r="1896" spans="1:7">
      <c r="A1896">
        <v>1018</v>
      </c>
      <c r="B1896" t="s">
        <v>1237</v>
      </c>
      <c r="C1896" t="s">
        <v>1227</v>
      </c>
      <c r="D1896" t="s">
        <v>9</v>
      </c>
      <c r="G1896" s="27"/>
    </row>
    <row r="1897" spans="1:7">
      <c r="A1897">
        <v>1023</v>
      </c>
      <c r="B1897" t="s">
        <v>1240</v>
      </c>
      <c r="C1897" t="s">
        <v>1227</v>
      </c>
      <c r="D1897" t="s">
        <v>18</v>
      </c>
      <c r="G1897" s="27"/>
    </row>
    <row r="1898" spans="1:7">
      <c r="A1898">
        <v>1578</v>
      </c>
      <c r="B1898" t="s">
        <v>953</v>
      </c>
      <c r="C1898" t="s">
        <v>954</v>
      </c>
      <c r="D1898" t="s">
        <v>9</v>
      </c>
      <c r="G1898" s="27"/>
    </row>
    <row r="1899" spans="1:7">
      <c r="A1899">
        <v>1658</v>
      </c>
      <c r="B1899" t="s">
        <v>1167</v>
      </c>
      <c r="C1899" t="s">
        <v>954</v>
      </c>
      <c r="D1899" t="s">
        <v>9</v>
      </c>
      <c r="G1899" s="27"/>
    </row>
    <row r="1900" spans="1:7">
      <c r="A1900">
        <v>1572</v>
      </c>
      <c r="B1900" t="s">
        <v>1769</v>
      </c>
      <c r="C1900" t="s">
        <v>954</v>
      </c>
      <c r="D1900" t="s">
        <v>18</v>
      </c>
      <c r="G1900" s="27"/>
    </row>
    <row r="1901" spans="1:7">
      <c r="A1901">
        <v>1639</v>
      </c>
      <c r="B1901" t="s">
        <v>1795</v>
      </c>
      <c r="C1901" t="s">
        <v>954</v>
      </c>
      <c r="D1901" t="s">
        <v>9</v>
      </c>
      <c r="G1901" s="27"/>
    </row>
    <row r="1902" spans="1:7">
      <c r="A1902">
        <v>1577</v>
      </c>
      <c r="B1902" t="s">
        <v>1115</v>
      </c>
      <c r="C1902" t="s">
        <v>954</v>
      </c>
      <c r="D1902" t="s">
        <v>18</v>
      </c>
      <c r="G1902" s="27"/>
    </row>
    <row r="1903" spans="1:7">
      <c r="A1903">
        <v>1696</v>
      </c>
      <c r="B1903" t="s">
        <v>1816</v>
      </c>
      <c r="C1903" t="s">
        <v>1042</v>
      </c>
      <c r="D1903" t="s">
        <v>17</v>
      </c>
      <c r="G1903" s="27"/>
    </row>
    <row r="1904" spans="1:7">
      <c r="A1904">
        <v>1697</v>
      </c>
      <c r="B1904" t="s">
        <v>1189</v>
      </c>
      <c r="C1904" t="s">
        <v>1042</v>
      </c>
      <c r="D1904" t="s">
        <v>17</v>
      </c>
      <c r="G1904" s="27"/>
    </row>
    <row r="1905" spans="1:7">
      <c r="A1905">
        <v>1695</v>
      </c>
      <c r="B1905" t="s">
        <v>1188</v>
      </c>
      <c r="C1905" t="s">
        <v>1042</v>
      </c>
      <c r="D1905" t="s">
        <v>9</v>
      </c>
      <c r="G1905" s="27"/>
    </row>
    <row r="1906" spans="1:7">
      <c r="A1906">
        <v>1855</v>
      </c>
      <c r="B1906" t="s">
        <v>1923</v>
      </c>
      <c r="C1906" t="s">
        <v>1042</v>
      </c>
      <c r="D1906" t="s">
        <v>17</v>
      </c>
      <c r="G1906" s="27"/>
    </row>
    <row r="1907" spans="1:7">
      <c r="A1907">
        <v>1590</v>
      </c>
      <c r="B1907" t="s">
        <v>1767</v>
      </c>
      <c r="C1907" t="s">
        <v>1042</v>
      </c>
      <c r="D1907" t="s">
        <v>9</v>
      </c>
      <c r="G1907" s="27"/>
    </row>
    <row r="1908" spans="1:7">
      <c r="A1908">
        <v>1589</v>
      </c>
      <c r="B1908" t="s">
        <v>1770</v>
      </c>
      <c r="C1908" t="s">
        <v>1042</v>
      </c>
      <c r="D1908" t="s">
        <v>17</v>
      </c>
      <c r="G1908" s="27"/>
    </row>
    <row r="1909" spans="1:7">
      <c r="A1909">
        <v>1768</v>
      </c>
      <c r="B1909" t="s">
        <v>1835</v>
      </c>
      <c r="C1909" t="s">
        <v>1042</v>
      </c>
      <c r="D1909" t="s">
        <v>9</v>
      </c>
      <c r="G1909" s="27"/>
    </row>
    <row r="1910" spans="1:7">
      <c r="A1910">
        <v>1692</v>
      </c>
      <c r="B1910" t="s">
        <v>1187</v>
      </c>
      <c r="C1910" t="s">
        <v>1042</v>
      </c>
      <c r="D1910" t="s">
        <v>17</v>
      </c>
      <c r="G1910" s="27"/>
    </row>
    <row r="1911" spans="1:7">
      <c r="A1911">
        <v>1642</v>
      </c>
      <c r="B1911" t="s">
        <v>1794</v>
      </c>
      <c r="C1911" t="s">
        <v>1042</v>
      </c>
      <c r="D1911" t="s">
        <v>9</v>
      </c>
      <c r="G1911" s="27"/>
    </row>
    <row r="1912" spans="1:7">
      <c r="A1912">
        <v>1857</v>
      </c>
      <c r="B1912" t="s">
        <v>1922</v>
      </c>
      <c r="C1912" t="s">
        <v>1042</v>
      </c>
      <c r="D1912" t="s">
        <v>17</v>
      </c>
      <c r="G1912" s="27"/>
    </row>
    <row r="1913" spans="1:7">
      <c r="A1913">
        <v>1693</v>
      </c>
      <c r="B1913" t="s">
        <v>1811</v>
      </c>
      <c r="C1913" t="s">
        <v>1042</v>
      </c>
      <c r="D1913" t="s">
        <v>17</v>
      </c>
      <c r="G1913" s="27"/>
    </row>
    <row r="1914" spans="1:7">
      <c r="A1914">
        <v>1856</v>
      </c>
      <c r="B1914" t="s">
        <v>1921</v>
      </c>
      <c r="C1914" t="s">
        <v>1042</v>
      </c>
      <c r="D1914" t="s">
        <v>56</v>
      </c>
      <c r="G1914" s="27"/>
    </row>
    <row r="1915" spans="1:7">
      <c r="A1915">
        <v>1694</v>
      </c>
      <c r="B1915" t="s">
        <v>1041</v>
      </c>
      <c r="C1915" t="s">
        <v>1042</v>
      </c>
      <c r="D1915" t="s">
        <v>9</v>
      </c>
      <c r="G1915" s="27"/>
    </row>
    <row r="1916" spans="1:7">
      <c r="A1916">
        <v>1769</v>
      </c>
      <c r="B1916" t="s">
        <v>1218</v>
      </c>
      <c r="C1916" t="s">
        <v>1042</v>
      </c>
      <c r="D1916" t="s">
        <v>9</v>
      </c>
      <c r="G1916" s="27"/>
    </row>
    <row r="1917" spans="1:7">
      <c r="A1917">
        <v>1641</v>
      </c>
      <c r="B1917" t="s">
        <v>2275</v>
      </c>
      <c r="C1917" t="s">
        <v>1042</v>
      </c>
      <c r="D1917" t="s">
        <v>9</v>
      </c>
      <c r="G1917" s="27"/>
    </row>
    <row r="1918" spans="1:7">
      <c r="A1918">
        <v>1690</v>
      </c>
      <c r="B1918" t="s">
        <v>1814</v>
      </c>
      <c r="C1918" t="s">
        <v>1042</v>
      </c>
      <c r="D1918" t="s">
        <v>17</v>
      </c>
      <c r="G1918" s="27"/>
    </row>
    <row r="1919" spans="1:7">
      <c r="A1919">
        <v>1588</v>
      </c>
      <c r="B1919" t="s">
        <v>1148</v>
      </c>
      <c r="C1919" t="s">
        <v>1042</v>
      </c>
      <c r="D1919" t="s">
        <v>9</v>
      </c>
      <c r="G1919" s="27"/>
    </row>
    <row r="1920" spans="1:7">
      <c r="A1920">
        <v>1552</v>
      </c>
      <c r="B1920" t="s">
        <v>1751</v>
      </c>
      <c r="C1920" t="s">
        <v>1042</v>
      </c>
      <c r="D1920" t="s">
        <v>19</v>
      </c>
      <c r="G1920" s="27"/>
    </row>
    <row r="1921" spans="1:7">
      <c r="A1921">
        <v>2157</v>
      </c>
      <c r="B1921" t="s">
        <v>2151</v>
      </c>
      <c r="C1921" t="s">
        <v>1042</v>
      </c>
      <c r="D1921" t="s">
        <v>9</v>
      </c>
      <c r="G1921" s="27"/>
    </row>
    <row r="1922" spans="1:7">
      <c r="A1922">
        <v>1640</v>
      </c>
      <c r="B1922" t="s">
        <v>1799</v>
      </c>
      <c r="C1922" t="s">
        <v>1042</v>
      </c>
      <c r="D1922" t="s">
        <v>9</v>
      </c>
      <c r="G1922" s="27"/>
    </row>
    <row r="1923" spans="1:7">
      <c r="A1923">
        <v>887</v>
      </c>
      <c r="B1923" t="s">
        <v>901</v>
      </c>
      <c r="C1923" t="s">
        <v>219</v>
      </c>
      <c r="D1923" t="s">
        <v>17</v>
      </c>
      <c r="G1923" s="27"/>
    </row>
    <row r="1924" spans="1:7">
      <c r="A1924">
        <v>890</v>
      </c>
      <c r="B1924" t="s">
        <v>218</v>
      </c>
      <c r="C1924" t="s">
        <v>219</v>
      </c>
      <c r="D1924" t="s">
        <v>17</v>
      </c>
      <c r="G1924" s="27"/>
    </row>
    <row r="1925" spans="1:7">
      <c r="A1925">
        <v>891</v>
      </c>
      <c r="B1925" t="s">
        <v>3189</v>
      </c>
      <c r="C1925" t="s">
        <v>219</v>
      </c>
      <c r="D1925" t="s">
        <v>17</v>
      </c>
      <c r="G1925" s="27"/>
    </row>
    <row r="1926" spans="1:7">
      <c r="A1926">
        <v>892</v>
      </c>
      <c r="B1926" t="s">
        <v>932</v>
      </c>
      <c r="C1926" t="s">
        <v>219</v>
      </c>
      <c r="D1926" t="s">
        <v>9</v>
      </c>
      <c r="G1926" s="27"/>
    </row>
    <row r="1927" spans="1:7">
      <c r="A1927">
        <v>893</v>
      </c>
      <c r="B1927" t="s">
        <v>931</v>
      </c>
      <c r="C1927" t="s">
        <v>219</v>
      </c>
      <c r="D1927" t="s">
        <v>9</v>
      </c>
      <c r="G1927" s="27"/>
    </row>
    <row r="1928" spans="1:7">
      <c r="A1928">
        <v>894</v>
      </c>
      <c r="B1928" t="s">
        <v>933</v>
      </c>
      <c r="C1928" t="s">
        <v>219</v>
      </c>
      <c r="D1928" t="s">
        <v>9</v>
      </c>
      <c r="G1928" s="27"/>
    </row>
    <row r="1929" spans="1:7">
      <c r="A1929">
        <v>895</v>
      </c>
      <c r="B1929" t="s">
        <v>946</v>
      </c>
      <c r="C1929" t="s">
        <v>219</v>
      </c>
      <c r="D1929" t="s">
        <v>17</v>
      </c>
      <c r="G1929" s="27"/>
    </row>
    <row r="1930" spans="1:7">
      <c r="A1930">
        <v>888</v>
      </c>
      <c r="B1930" t="s">
        <v>930</v>
      </c>
      <c r="C1930" t="s">
        <v>219</v>
      </c>
      <c r="D1930" t="s">
        <v>9</v>
      </c>
      <c r="G1930" s="27"/>
    </row>
    <row r="1931" spans="1:7">
      <c r="A1931">
        <v>896</v>
      </c>
      <c r="B1931" t="s">
        <v>3192</v>
      </c>
      <c r="C1931" t="s">
        <v>219</v>
      </c>
      <c r="D1931" t="s">
        <v>9</v>
      </c>
      <c r="G1931" s="27"/>
    </row>
    <row r="1932" spans="1:7">
      <c r="A1932">
        <v>898</v>
      </c>
      <c r="B1932" t="s">
        <v>3191</v>
      </c>
      <c r="C1932" t="s">
        <v>219</v>
      </c>
      <c r="D1932" t="s">
        <v>9</v>
      </c>
      <c r="G1932" s="27"/>
    </row>
    <row r="1933" spans="1:7">
      <c r="A1933">
        <v>899</v>
      </c>
      <c r="B1933" t="s">
        <v>952</v>
      </c>
      <c r="C1933" t="s">
        <v>219</v>
      </c>
      <c r="D1933" t="s">
        <v>18</v>
      </c>
      <c r="G1933" s="27"/>
    </row>
    <row r="1934" spans="1:7">
      <c r="A1934">
        <v>897</v>
      </c>
      <c r="B1934" t="s">
        <v>3190</v>
      </c>
      <c r="C1934" t="s">
        <v>219</v>
      </c>
      <c r="D1934" t="s">
        <v>9</v>
      </c>
      <c r="G1934" s="27"/>
    </row>
    <row r="1935" spans="1:7">
      <c r="A1935">
        <v>900</v>
      </c>
      <c r="B1935" t="s">
        <v>951</v>
      </c>
      <c r="C1935" t="s">
        <v>219</v>
      </c>
      <c r="D1935" t="s">
        <v>9</v>
      </c>
      <c r="G1935" s="27"/>
    </row>
    <row r="1936" spans="1:7">
      <c r="A1936">
        <v>1027</v>
      </c>
      <c r="B1936" t="s">
        <v>1248</v>
      </c>
      <c r="C1936" t="s">
        <v>1246</v>
      </c>
      <c r="D1936" t="s">
        <v>9</v>
      </c>
      <c r="G1936" s="27"/>
    </row>
    <row r="1937" spans="1:7">
      <c r="A1937">
        <v>1026</v>
      </c>
      <c r="B1937" t="s">
        <v>3193</v>
      </c>
      <c r="C1937" t="s">
        <v>1246</v>
      </c>
      <c r="D1937" t="s">
        <v>17</v>
      </c>
      <c r="G1937" s="27"/>
    </row>
    <row r="1938" spans="1:7">
      <c r="A1938">
        <v>1024</v>
      </c>
      <c r="B1938" t="s">
        <v>1245</v>
      </c>
      <c r="C1938" t="s">
        <v>1246</v>
      </c>
      <c r="D1938" t="s">
        <v>17</v>
      </c>
      <c r="G1938" s="27"/>
    </row>
    <row r="1939" spans="1:7">
      <c r="A1939">
        <v>1025</v>
      </c>
      <c r="B1939" t="s">
        <v>1247</v>
      </c>
      <c r="C1939" t="s">
        <v>1246</v>
      </c>
      <c r="D1939" t="s">
        <v>17</v>
      </c>
      <c r="G1939" s="27"/>
    </row>
    <row r="1940" spans="1:7">
      <c r="A1940">
        <v>1030</v>
      </c>
      <c r="B1940" t="s">
        <v>1253</v>
      </c>
      <c r="C1940" t="s">
        <v>1246</v>
      </c>
      <c r="D1940" t="s">
        <v>17</v>
      </c>
      <c r="G1940" s="27"/>
    </row>
    <row r="1941" spans="1:7">
      <c r="A1941">
        <v>1028</v>
      </c>
      <c r="B1941" t="s">
        <v>1251</v>
      </c>
      <c r="C1941" t="s">
        <v>1246</v>
      </c>
      <c r="D1941" t="s">
        <v>17</v>
      </c>
      <c r="G1941" s="27"/>
    </row>
    <row r="1942" spans="1:7">
      <c r="A1942">
        <v>1031</v>
      </c>
      <c r="B1942" t="s">
        <v>1249</v>
      </c>
      <c r="C1942" t="s">
        <v>1246</v>
      </c>
      <c r="D1942" t="s">
        <v>18</v>
      </c>
      <c r="G1942" s="27"/>
    </row>
    <row r="1943" spans="1:7">
      <c r="A1943">
        <v>1029</v>
      </c>
      <c r="B1943" t="s">
        <v>1252</v>
      </c>
      <c r="C1943" t="s">
        <v>1246</v>
      </c>
      <c r="D1943" t="s">
        <v>17</v>
      </c>
      <c r="G1943" s="27"/>
    </row>
    <row r="1944" spans="1:7">
      <c r="A1944">
        <v>1622</v>
      </c>
      <c r="B1944" t="s">
        <v>1787</v>
      </c>
      <c r="C1944" t="s">
        <v>1788</v>
      </c>
      <c r="D1944" t="s">
        <v>9</v>
      </c>
      <c r="G1944" s="27"/>
    </row>
    <row r="1945" spans="1:7">
      <c r="A1945">
        <v>1770</v>
      </c>
      <c r="B1945" t="s">
        <v>1829</v>
      </c>
      <c r="C1945" t="s">
        <v>1788</v>
      </c>
      <c r="D1945" t="s">
        <v>18</v>
      </c>
      <c r="G1945" s="27"/>
    </row>
    <row r="1946" spans="1:7">
      <c r="A1946">
        <v>2694</v>
      </c>
      <c r="B1946" t="s">
        <v>3219</v>
      </c>
      <c r="C1946" t="s">
        <v>3220</v>
      </c>
      <c r="D1946" t="s">
        <v>9</v>
      </c>
      <c r="G1946" s="27"/>
    </row>
    <row r="1947" spans="1:7">
      <c r="A1947">
        <v>553</v>
      </c>
      <c r="B1947" t="s">
        <v>908</v>
      </c>
      <c r="C1947" t="s">
        <v>276</v>
      </c>
      <c r="D1947" t="s">
        <v>9</v>
      </c>
      <c r="G1947" s="27"/>
    </row>
    <row r="1948" spans="1:7">
      <c r="A1948">
        <v>554</v>
      </c>
      <c r="B1948" t="s">
        <v>618</v>
      </c>
      <c r="C1948" t="s">
        <v>276</v>
      </c>
      <c r="D1948" t="s">
        <v>18</v>
      </c>
      <c r="G1948" s="27"/>
    </row>
    <row r="1949" spans="1:7">
      <c r="A1949">
        <v>616</v>
      </c>
      <c r="B1949" t="s">
        <v>294</v>
      </c>
      <c r="C1949" t="s">
        <v>276</v>
      </c>
      <c r="D1949" t="s">
        <v>18</v>
      </c>
      <c r="G1949" s="27"/>
    </row>
    <row r="1950" spans="1:7">
      <c r="A1950">
        <v>555</v>
      </c>
      <c r="B1950" t="s">
        <v>275</v>
      </c>
      <c r="C1950" t="s">
        <v>276</v>
      </c>
      <c r="D1950" t="s">
        <v>9</v>
      </c>
      <c r="G1950" s="27"/>
    </row>
    <row r="1951" spans="1:7">
      <c r="A1951">
        <v>552</v>
      </c>
      <c r="B1951" t="s">
        <v>1449</v>
      </c>
      <c r="C1951" t="s">
        <v>276</v>
      </c>
      <c r="D1951" t="s">
        <v>19</v>
      </c>
      <c r="G1951" s="27"/>
    </row>
    <row r="1952" spans="1:7">
      <c r="A1952">
        <v>617</v>
      </c>
      <c r="B1952" t="s">
        <v>298</v>
      </c>
      <c r="C1952" t="s">
        <v>276</v>
      </c>
      <c r="D1952" t="s">
        <v>9</v>
      </c>
      <c r="G1952" s="27"/>
    </row>
    <row r="1953" spans="1:7">
      <c r="A1953">
        <v>1524</v>
      </c>
      <c r="B1953" t="s">
        <v>1726</v>
      </c>
      <c r="C1953" t="s">
        <v>925</v>
      </c>
      <c r="D1953" t="s">
        <v>9</v>
      </c>
      <c r="G1953" s="27"/>
    </row>
    <row r="1954" spans="1:7">
      <c r="A1954">
        <v>1530</v>
      </c>
      <c r="B1954" t="s">
        <v>1699</v>
      </c>
      <c r="C1954" t="s">
        <v>925</v>
      </c>
      <c r="D1954" t="s">
        <v>17</v>
      </c>
      <c r="G1954" s="27"/>
    </row>
    <row r="1955" spans="1:7">
      <c r="A1955">
        <v>1525</v>
      </c>
      <c r="B1955" t="s">
        <v>1727</v>
      </c>
      <c r="C1955" t="s">
        <v>925</v>
      </c>
      <c r="D1955" t="s">
        <v>9</v>
      </c>
      <c r="G1955" s="27"/>
    </row>
    <row r="1956" spans="1:7">
      <c r="A1956">
        <v>1536</v>
      </c>
      <c r="B1956" t="s">
        <v>3195</v>
      </c>
      <c r="C1956" t="s">
        <v>925</v>
      </c>
      <c r="D1956" t="s">
        <v>17</v>
      </c>
      <c r="G1956" s="27"/>
    </row>
    <row r="1957" spans="1:7">
      <c r="A1957">
        <v>1529</v>
      </c>
      <c r="B1957" t="s">
        <v>1698</v>
      </c>
      <c r="C1957" t="s">
        <v>925</v>
      </c>
      <c r="D1957" t="s">
        <v>17</v>
      </c>
      <c r="G1957" s="27"/>
    </row>
    <row r="1958" spans="1:7">
      <c r="A1958">
        <v>1527</v>
      </c>
      <c r="B1958" t="s">
        <v>1729</v>
      </c>
      <c r="C1958" t="s">
        <v>925</v>
      </c>
      <c r="D1958" t="s">
        <v>9</v>
      </c>
      <c r="G1958" s="27"/>
    </row>
    <row r="1959" spans="1:7">
      <c r="A1959">
        <v>1465</v>
      </c>
      <c r="B1959" t="s">
        <v>3194</v>
      </c>
      <c r="C1959" t="s">
        <v>925</v>
      </c>
      <c r="D1959" t="s">
        <v>17</v>
      </c>
      <c r="G1959" s="27"/>
    </row>
    <row r="1960" spans="1:7">
      <c r="A1960">
        <v>1533</v>
      </c>
      <c r="B1960" t="s">
        <v>1745</v>
      </c>
      <c r="C1960" t="s">
        <v>925</v>
      </c>
      <c r="D1960" t="s">
        <v>18</v>
      </c>
      <c r="G1960" s="27"/>
    </row>
    <row r="1961" spans="1:7">
      <c r="A1961">
        <v>1528</v>
      </c>
      <c r="B1961" t="s">
        <v>1730</v>
      </c>
      <c r="C1961" t="s">
        <v>925</v>
      </c>
      <c r="D1961" t="s">
        <v>17</v>
      </c>
      <c r="G1961" s="27"/>
    </row>
    <row r="1962" spans="1:7">
      <c r="A1962">
        <v>1532</v>
      </c>
      <c r="B1962" t="s">
        <v>1733</v>
      </c>
      <c r="C1962" t="s">
        <v>925</v>
      </c>
      <c r="D1962" t="s">
        <v>17</v>
      </c>
      <c r="G1962" s="27"/>
    </row>
    <row r="1963" spans="1:7">
      <c r="A1963">
        <v>1523</v>
      </c>
      <c r="B1963" t="s">
        <v>1015</v>
      </c>
      <c r="C1963" t="s">
        <v>925</v>
      </c>
      <c r="D1963" t="s">
        <v>18</v>
      </c>
      <c r="G1963" s="27"/>
    </row>
    <row r="1964" spans="1:7">
      <c r="A1964">
        <v>1526</v>
      </c>
      <c r="B1964" t="s">
        <v>1728</v>
      </c>
      <c r="C1964" t="s">
        <v>925</v>
      </c>
      <c r="D1964" t="s">
        <v>9</v>
      </c>
      <c r="G1964" s="27"/>
    </row>
    <row r="1965" spans="1:7">
      <c r="A1965">
        <v>1531</v>
      </c>
      <c r="B1965" t="s">
        <v>924</v>
      </c>
      <c r="C1965" t="s">
        <v>925</v>
      </c>
      <c r="D1965" t="s">
        <v>9</v>
      </c>
      <c r="G1965" s="27"/>
    </row>
    <row r="1966" spans="1:7">
      <c r="A1966">
        <v>1534</v>
      </c>
      <c r="B1966" t="s">
        <v>1734</v>
      </c>
      <c r="C1966" t="s">
        <v>925</v>
      </c>
      <c r="D1966" t="s">
        <v>17</v>
      </c>
      <c r="G1966" s="27"/>
    </row>
    <row r="1967" spans="1:7">
      <c r="A1967">
        <v>1535</v>
      </c>
      <c r="B1967" t="s">
        <v>1735</v>
      </c>
      <c r="C1967" t="s">
        <v>1736</v>
      </c>
      <c r="D1967" t="s">
        <v>17</v>
      </c>
      <c r="G1967" s="27"/>
    </row>
    <row r="1968" spans="1:7">
      <c r="A1968">
        <v>1873</v>
      </c>
      <c r="B1968" t="s">
        <v>1930</v>
      </c>
      <c r="C1968" t="s">
        <v>368</v>
      </c>
      <c r="D1968" t="s">
        <v>9</v>
      </c>
      <c r="G1968" s="27"/>
    </row>
    <row r="1969" spans="1:7">
      <c r="A1969">
        <v>1874</v>
      </c>
      <c r="B1969" t="s">
        <v>1931</v>
      </c>
      <c r="C1969" t="s">
        <v>368</v>
      </c>
      <c r="D1969" t="s">
        <v>9</v>
      </c>
      <c r="G1969" s="27"/>
    </row>
    <row r="1970" spans="1:7">
      <c r="A1970">
        <v>1876</v>
      </c>
      <c r="B1970" t="s">
        <v>1933</v>
      </c>
      <c r="C1970" t="s">
        <v>368</v>
      </c>
      <c r="D1970" t="s">
        <v>9</v>
      </c>
      <c r="G1970" s="27"/>
    </row>
    <row r="1971" spans="1:7">
      <c r="A1971">
        <v>2174</v>
      </c>
      <c r="B1971" t="s">
        <v>2197</v>
      </c>
      <c r="C1971" t="s">
        <v>368</v>
      </c>
      <c r="D1971" t="s">
        <v>9</v>
      </c>
      <c r="G1971" s="27"/>
    </row>
    <row r="1972" spans="1:7">
      <c r="A1972">
        <v>2175</v>
      </c>
      <c r="B1972" t="s">
        <v>2329</v>
      </c>
      <c r="C1972" t="s">
        <v>368</v>
      </c>
      <c r="D1972" t="s">
        <v>9</v>
      </c>
      <c r="G1972" s="27"/>
    </row>
    <row r="1973" spans="1:7">
      <c r="A1973">
        <v>1870</v>
      </c>
      <c r="B1973" t="s">
        <v>1926</v>
      </c>
      <c r="C1973" t="s">
        <v>368</v>
      </c>
      <c r="D1973" t="s">
        <v>9</v>
      </c>
      <c r="G1973" s="27"/>
    </row>
    <row r="1974" spans="1:7">
      <c r="A1974">
        <v>1866</v>
      </c>
      <c r="B1974" t="s">
        <v>1920</v>
      </c>
      <c r="C1974" t="s">
        <v>368</v>
      </c>
      <c r="D1974" t="s">
        <v>9</v>
      </c>
      <c r="G1974" s="27"/>
    </row>
    <row r="1975" spans="1:7">
      <c r="A1975">
        <v>1878</v>
      </c>
      <c r="B1975" t="s">
        <v>1935</v>
      </c>
      <c r="C1975" t="s">
        <v>368</v>
      </c>
      <c r="D1975" t="s">
        <v>9</v>
      </c>
      <c r="G1975" s="27"/>
    </row>
    <row r="1976" spans="1:7">
      <c r="A1976">
        <v>1298</v>
      </c>
      <c r="B1976" t="s">
        <v>367</v>
      </c>
      <c r="C1976" t="s">
        <v>368</v>
      </c>
      <c r="D1976" t="s">
        <v>9</v>
      </c>
      <c r="G1976" s="27"/>
    </row>
    <row r="1977" spans="1:7">
      <c r="A1977">
        <v>1879</v>
      </c>
      <c r="B1977" t="s">
        <v>1936</v>
      </c>
      <c r="C1977" t="s">
        <v>368</v>
      </c>
      <c r="D1977" t="s">
        <v>9</v>
      </c>
      <c r="G1977" s="27"/>
    </row>
    <row r="1978" spans="1:7">
      <c r="A1978">
        <v>1872</v>
      </c>
      <c r="B1978" t="s">
        <v>1929</v>
      </c>
      <c r="C1978" t="s">
        <v>368</v>
      </c>
      <c r="D1978" t="s">
        <v>9</v>
      </c>
      <c r="G1978" s="27"/>
    </row>
    <row r="1979" spans="1:7">
      <c r="A1979">
        <v>1877</v>
      </c>
      <c r="B1979" t="s">
        <v>1934</v>
      </c>
      <c r="C1979" t="s">
        <v>368</v>
      </c>
      <c r="D1979" t="s">
        <v>9</v>
      </c>
      <c r="G1979" s="27"/>
    </row>
    <row r="1980" spans="1:7">
      <c r="A1980">
        <v>1868</v>
      </c>
      <c r="B1980" t="s">
        <v>1126</v>
      </c>
      <c r="C1980" t="s">
        <v>368</v>
      </c>
      <c r="D1980" t="s">
        <v>18</v>
      </c>
      <c r="G1980" s="27"/>
    </row>
    <row r="1981" spans="1:7">
      <c r="A1981">
        <v>1871</v>
      </c>
      <c r="B1981" t="s">
        <v>1927</v>
      </c>
      <c r="C1981" t="s">
        <v>368</v>
      </c>
      <c r="D1981" t="s">
        <v>9</v>
      </c>
      <c r="G1981" s="27"/>
    </row>
    <row r="1982" spans="1:7">
      <c r="A1982">
        <v>1261</v>
      </c>
      <c r="B1982" t="s">
        <v>1554</v>
      </c>
      <c r="C1982" t="s">
        <v>368</v>
      </c>
      <c r="D1982" t="s">
        <v>19</v>
      </c>
      <c r="G1982" s="27"/>
    </row>
    <row r="1983" spans="1:7">
      <c r="A1983">
        <v>1867</v>
      </c>
      <c r="B1983" t="s">
        <v>1873</v>
      </c>
      <c r="C1983" t="s">
        <v>368</v>
      </c>
      <c r="D1983" t="s">
        <v>17</v>
      </c>
      <c r="G1983" s="27"/>
    </row>
    <row r="1984" spans="1:7">
      <c r="A1984">
        <v>1271</v>
      </c>
      <c r="B1984" t="s">
        <v>1567</v>
      </c>
      <c r="C1984" t="s">
        <v>1568</v>
      </c>
      <c r="D1984" t="s">
        <v>9</v>
      </c>
      <c r="G1984" s="27"/>
    </row>
    <row r="1985" spans="1:7">
      <c r="A1985">
        <v>1284</v>
      </c>
      <c r="B1985" t="s">
        <v>683</v>
      </c>
      <c r="C1985" t="s">
        <v>684</v>
      </c>
      <c r="D1985" t="s">
        <v>9</v>
      </c>
      <c r="G1985" s="27"/>
    </row>
    <row r="1986" spans="1:7">
      <c r="A1986">
        <v>1875</v>
      </c>
      <c r="B1986" t="s">
        <v>1932</v>
      </c>
      <c r="C1986" t="s">
        <v>684</v>
      </c>
      <c r="D1986" t="s">
        <v>9</v>
      </c>
      <c r="G1986" s="27"/>
    </row>
    <row r="1987" spans="1:7">
      <c r="A1987">
        <v>1869</v>
      </c>
      <c r="B1987" t="s">
        <v>3247</v>
      </c>
      <c r="C1987" t="s">
        <v>684</v>
      </c>
      <c r="D1987" t="s">
        <v>9</v>
      </c>
      <c r="G1987" s="27"/>
    </row>
    <row r="1988" spans="1:7">
      <c r="A1988">
        <v>1537</v>
      </c>
      <c r="B1988" t="s">
        <v>1737</v>
      </c>
      <c r="C1988" t="s">
        <v>738</v>
      </c>
      <c r="D1988" t="s">
        <v>9</v>
      </c>
      <c r="G1988" s="27"/>
    </row>
    <row r="1989" spans="1:7">
      <c r="A1989">
        <v>1538</v>
      </c>
      <c r="B1989" t="s">
        <v>3196</v>
      </c>
      <c r="C1989" t="s">
        <v>738</v>
      </c>
      <c r="D1989" t="s">
        <v>17</v>
      </c>
      <c r="G1989" s="27"/>
    </row>
    <row r="1990" spans="1:7">
      <c r="A1990">
        <v>1541</v>
      </c>
      <c r="B1990" t="s">
        <v>2257</v>
      </c>
      <c r="C1990" t="s">
        <v>738</v>
      </c>
      <c r="D1990" t="s">
        <v>17</v>
      </c>
      <c r="G1990" s="27"/>
    </row>
    <row r="1991" spans="1:7">
      <c r="A1991">
        <v>1542</v>
      </c>
      <c r="B1991" t="s">
        <v>2258</v>
      </c>
      <c r="C1991" t="s">
        <v>738</v>
      </c>
      <c r="D1991" t="s">
        <v>17</v>
      </c>
      <c r="G1991" s="27"/>
    </row>
    <row r="1992" spans="1:7">
      <c r="A1992">
        <v>1539</v>
      </c>
      <c r="B1992" t="s">
        <v>1007</v>
      </c>
      <c r="C1992" t="s">
        <v>738</v>
      </c>
      <c r="D1992" t="s">
        <v>9</v>
      </c>
      <c r="G1992" s="27"/>
    </row>
    <row r="1993" spans="1:7">
      <c r="A1993">
        <v>901</v>
      </c>
      <c r="B1993" t="s">
        <v>2269</v>
      </c>
      <c r="C1993" t="s">
        <v>2270</v>
      </c>
      <c r="D1993" t="s">
        <v>17</v>
      </c>
      <c r="G1993" s="27"/>
    </row>
    <row r="1994" spans="1:7">
      <c r="A1994">
        <v>620</v>
      </c>
      <c r="B1994" t="s">
        <v>304</v>
      </c>
      <c r="C1994" t="s">
        <v>305</v>
      </c>
      <c r="D1994" t="s">
        <v>9</v>
      </c>
      <c r="G1994" s="27"/>
    </row>
    <row r="1995" spans="1:7">
      <c r="A1995">
        <v>615</v>
      </c>
      <c r="B1995" t="s">
        <v>301</v>
      </c>
      <c r="C1995" t="s">
        <v>302</v>
      </c>
      <c r="D1995" t="s">
        <v>9</v>
      </c>
      <c r="G1995" s="27"/>
    </row>
    <row r="1996" spans="1:7">
      <c r="A1996">
        <v>601</v>
      </c>
      <c r="B1996" t="s">
        <v>788</v>
      </c>
      <c r="C1996" t="s">
        <v>302</v>
      </c>
      <c r="D1996" t="s">
        <v>9</v>
      </c>
      <c r="G1996" s="27"/>
    </row>
    <row r="1997" spans="1:7">
      <c r="A1997">
        <v>1413</v>
      </c>
      <c r="B1997" t="s">
        <v>845</v>
      </c>
      <c r="C1997" t="s">
        <v>846</v>
      </c>
      <c r="D1997" t="s">
        <v>9</v>
      </c>
      <c r="G1997" s="27"/>
    </row>
    <row r="1998" spans="1:7">
      <c r="A1998">
        <v>1414</v>
      </c>
      <c r="B1998" t="s">
        <v>1646</v>
      </c>
      <c r="C1998" t="s">
        <v>846</v>
      </c>
      <c r="D1998" t="s">
        <v>9</v>
      </c>
      <c r="G1998" s="27"/>
    </row>
    <row r="1999" spans="1:7">
      <c r="A1999">
        <v>1416</v>
      </c>
      <c r="B1999" t="s">
        <v>1647</v>
      </c>
      <c r="C1999" t="s">
        <v>846</v>
      </c>
      <c r="D1999" t="s">
        <v>9</v>
      </c>
      <c r="G1999" s="27"/>
    </row>
    <row r="2000" spans="1:7">
      <c r="A2000">
        <v>1410</v>
      </c>
      <c r="B2000" t="s">
        <v>2265</v>
      </c>
      <c r="C2000" t="s">
        <v>846</v>
      </c>
      <c r="D2000" t="s">
        <v>9</v>
      </c>
      <c r="G2000" s="27"/>
    </row>
    <row r="2001" spans="1:7">
      <c r="A2001">
        <v>1411</v>
      </c>
      <c r="B2001" t="s">
        <v>994</v>
      </c>
      <c r="C2001" t="s">
        <v>846</v>
      </c>
      <c r="D2001" t="s">
        <v>9</v>
      </c>
      <c r="G2001" s="27"/>
    </row>
    <row r="2002" spans="1:7">
      <c r="A2002">
        <v>1412</v>
      </c>
      <c r="B2002" t="s">
        <v>1657</v>
      </c>
      <c r="C2002" t="s">
        <v>846</v>
      </c>
      <c r="D2002" t="s">
        <v>9</v>
      </c>
      <c r="G2002" s="27"/>
    </row>
    <row r="2003" spans="1:7">
      <c r="A2003">
        <v>1417</v>
      </c>
      <c r="B2003" t="s">
        <v>1660</v>
      </c>
      <c r="C2003" t="s">
        <v>846</v>
      </c>
      <c r="D2003" t="s">
        <v>9</v>
      </c>
      <c r="G2003" s="27"/>
    </row>
    <row r="2004" spans="1:7">
      <c r="A2004">
        <v>1415</v>
      </c>
      <c r="B2004" t="s">
        <v>1387</v>
      </c>
      <c r="C2004" t="s">
        <v>1388</v>
      </c>
      <c r="D2004" t="s">
        <v>9</v>
      </c>
      <c r="G2004" s="27"/>
    </row>
    <row r="2005" spans="1:7">
      <c r="A2005">
        <v>546</v>
      </c>
      <c r="B2005" t="s">
        <v>877</v>
      </c>
      <c r="C2005" t="s">
        <v>149</v>
      </c>
      <c r="D2005" t="s">
        <v>9</v>
      </c>
      <c r="G2005" s="27"/>
    </row>
    <row r="2006" spans="1:7">
      <c r="A2006">
        <v>548</v>
      </c>
      <c r="B2006" t="s">
        <v>2306</v>
      </c>
      <c r="C2006" t="s">
        <v>149</v>
      </c>
      <c r="D2006" t="s">
        <v>9</v>
      </c>
      <c r="G2006" s="27"/>
    </row>
    <row r="2007" spans="1:7">
      <c r="A2007">
        <v>2648</v>
      </c>
      <c r="B2007" t="s">
        <v>148</v>
      </c>
      <c r="C2007" t="s">
        <v>149</v>
      </c>
      <c r="D2007" t="s">
        <v>17</v>
      </c>
      <c r="G2007" s="27"/>
    </row>
    <row r="2008" spans="1:7">
      <c r="A2008">
        <v>660</v>
      </c>
      <c r="B2008" t="s">
        <v>1458</v>
      </c>
      <c r="C2008" t="s">
        <v>350</v>
      </c>
      <c r="D2008" t="s">
        <v>17</v>
      </c>
      <c r="G2008" s="27"/>
    </row>
    <row r="2009" spans="1:7">
      <c r="A2009">
        <v>659</v>
      </c>
      <c r="B2009" t="s">
        <v>623</v>
      </c>
      <c r="C2009" t="s">
        <v>350</v>
      </c>
      <c r="D2009" t="s">
        <v>9</v>
      </c>
      <c r="G2009" s="27"/>
    </row>
    <row r="2010" spans="1:7">
      <c r="A2010">
        <v>658</v>
      </c>
      <c r="B2010" t="s">
        <v>649</v>
      </c>
      <c r="C2010" t="s">
        <v>350</v>
      </c>
      <c r="D2010" t="s">
        <v>9</v>
      </c>
      <c r="G2010" s="27"/>
    </row>
    <row r="2011" spans="1:7">
      <c r="A2011">
        <v>657</v>
      </c>
      <c r="B2011" t="s">
        <v>349</v>
      </c>
      <c r="C2011" t="s">
        <v>350</v>
      </c>
      <c r="D2011" t="s">
        <v>18</v>
      </c>
      <c r="G2011" s="27"/>
    </row>
    <row r="2012" spans="1:7">
      <c r="A2012">
        <v>911</v>
      </c>
      <c r="B2012" t="s">
        <v>949</v>
      </c>
      <c r="C2012" t="s">
        <v>950</v>
      </c>
      <c r="D2012" t="s">
        <v>9</v>
      </c>
      <c r="G2012" s="27"/>
    </row>
    <row r="2013" spans="1:7">
      <c r="A2013">
        <v>2166</v>
      </c>
      <c r="B2013" t="s">
        <v>2147</v>
      </c>
      <c r="C2013" t="s">
        <v>118</v>
      </c>
      <c r="D2013" t="s">
        <v>9</v>
      </c>
      <c r="G2013" s="27"/>
    </row>
    <row r="2014" spans="1:7">
      <c r="A2014">
        <v>1249</v>
      </c>
      <c r="B2014" t="s">
        <v>1151</v>
      </c>
      <c r="C2014" t="s">
        <v>118</v>
      </c>
      <c r="D2014" t="s">
        <v>9</v>
      </c>
      <c r="G2014" s="27"/>
    </row>
    <row r="2015" spans="1:7">
      <c r="A2015">
        <v>1299</v>
      </c>
      <c r="B2015" t="s">
        <v>1578</v>
      </c>
      <c r="C2015" t="s">
        <v>118</v>
      </c>
      <c r="D2015" t="s">
        <v>9</v>
      </c>
      <c r="G2015" s="27"/>
    </row>
    <row r="2016" spans="1:7">
      <c r="A2016">
        <v>1251</v>
      </c>
      <c r="B2016" t="s">
        <v>117</v>
      </c>
      <c r="C2016" t="s">
        <v>118</v>
      </c>
      <c r="D2016" t="s">
        <v>9</v>
      </c>
      <c r="G2016" s="27"/>
    </row>
    <row r="2017" spans="1:7">
      <c r="A2017">
        <v>1252</v>
      </c>
      <c r="B2017" t="s">
        <v>1555</v>
      </c>
      <c r="C2017" t="s">
        <v>118</v>
      </c>
      <c r="D2017" t="s">
        <v>17</v>
      </c>
      <c r="G2017" s="27"/>
    </row>
    <row r="2018" spans="1:7">
      <c r="A2018">
        <v>1250</v>
      </c>
      <c r="B2018" t="s">
        <v>1054</v>
      </c>
      <c r="C2018" t="s">
        <v>118</v>
      </c>
      <c r="D2018" t="s">
        <v>9</v>
      </c>
      <c r="G2018" s="27"/>
    </row>
    <row r="2019" spans="1:7">
      <c r="A2019">
        <v>628</v>
      </c>
      <c r="B2019" t="s">
        <v>645</v>
      </c>
      <c r="C2019" t="s">
        <v>313</v>
      </c>
      <c r="D2019" t="s">
        <v>9</v>
      </c>
      <c r="G2019" s="27"/>
    </row>
    <row r="2020" spans="1:7">
      <c r="A2020">
        <v>627</v>
      </c>
      <c r="B2020" t="s">
        <v>312</v>
      </c>
      <c r="C2020" t="s">
        <v>313</v>
      </c>
      <c r="D2020" t="s">
        <v>9</v>
      </c>
      <c r="G2020" s="27"/>
    </row>
    <row r="2021" spans="1:7">
      <c r="A2021">
        <v>626</v>
      </c>
      <c r="B2021" t="s">
        <v>841</v>
      </c>
      <c r="C2021" t="s">
        <v>313</v>
      </c>
      <c r="D2021" t="s">
        <v>9</v>
      </c>
      <c r="G2021" s="27"/>
    </row>
    <row r="2022" spans="1:7">
      <c r="A2022">
        <v>598</v>
      </c>
      <c r="B2022" t="s">
        <v>277</v>
      </c>
      <c r="C2022" t="s">
        <v>271</v>
      </c>
      <c r="D2022" t="s">
        <v>9</v>
      </c>
      <c r="G2022" s="27"/>
    </row>
    <row r="2023" spans="1:7">
      <c r="A2023">
        <v>596</v>
      </c>
      <c r="B2023" t="s">
        <v>270</v>
      </c>
      <c r="C2023" t="s">
        <v>271</v>
      </c>
      <c r="D2023" t="s">
        <v>9</v>
      </c>
      <c r="G2023" s="27"/>
    </row>
    <row r="2024" spans="1:7">
      <c r="A2024">
        <v>597</v>
      </c>
      <c r="B2024" t="s">
        <v>883</v>
      </c>
      <c r="C2024" t="s">
        <v>271</v>
      </c>
      <c r="D2024" t="s">
        <v>9</v>
      </c>
      <c r="G2024" s="27"/>
    </row>
    <row r="2025" spans="1:7">
      <c r="A2025">
        <v>539</v>
      </c>
      <c r="B2025" t="s">
        <v>1434</v>
      </c>
      <c r="C2025" t="s">
        <v>173</v>
      </c>
      <c r="D2025" t="s">
        <v>9</v>
      </c>
      <c r="G2025" s="27"/>
    </row>
    <row r="2026" spans="1:7">
      <c r="A2026">
        <v>2650</v>
      </c>
      <c r="B2026" t="s">
        <v>192</v>
      </c>
      <c r="C2026" t="s">
        <v>173</v>
      </c>
      <c r="D2026" t="s">
        <v>9</v>
      </c>
      <c r="G2026" s="27"/>
    </row>
    <row r="2027" spans="1:7">
      <c r="A2027">
        <v>2652</v>
      </c>
      <c r="B2027" t="s">
        <v>374</v>
      </c>
      <c r="C2027" t="s">
        <v>173</v>
      </c>
      <c r="D2027" t="s">
        <v>9</v>
      </c>
      <c r="G2027" s="27"/>
    </row>
    <row r="2028" spans="1:7">
      <c r="A2028">
        <v>526</v>
      </c>
      <c r="B2028" t="s">
        <v>2201</v>
      </c>
      <c r="C2028" t="s">
        <v>173</v>
      </c>
      <c r="D2028" t="s">
        <v>19</v>
      </c>
      <c r="G2028" s="27"/>
    </row>
    <row r="2029" spans="1:7">
      <c r="A2029">
        <v>2651</v>
      </c>
      <c r="B2029" t="s">
        <v>172</v>
      </c>
      <c r="C2029" t="s">
        <v>173</v>
      </c>
      <c r="D2029" t="s">
        <v>17</v>
      </c>
      <c r="G2029" s="27"/>
    </row>
    <row r="2030" spans="1:7">
      <c r="A2030">
        <v>2649</v>
      </c>
      <c r="B2030" t="s">
        <v>589</v>
      </c>
      <c r="C2030" t="s">
        <v>590</v>
      </c>
      <c r="D2030" t="s">
        <v>17</v>
      </c>
      <c r="G2030" s="27"/>
    </row>
    <row r="2031" spans="1:7">
      <c r="A2031">
        <v>635</v>
      </c>
      <c r="B2031" t="s">
        <v>650</v>
      </c>
      <c r="C2031" t="s">
        <v>635</v>
      </c>
      <c r="D2031" t="s">
        <v>9</v>
      </c>
      <c r="G2031" s="27"/>
    </row>
    <row r="2032" spans="1:7">
      <c r="A2032">
        <v>634</v>
      </c>
      <c r="B2032" t="s">
        <v>3197</v>
      </c>
      <c r="C2032" t="s">
        <v>635</v>
      </c>
      <c r="D2032" t="s">
        <v>18</v>
      </c>
      <c r="G2032" s="27"/>
    </row>
    <row r="2033" spans="1:7">
      <c r="A2033">
        <v>631</v>
      </c>
      <c r="B2033" t="s">
        <v>634</v>
      </c>
      <c r="C2033" t="s">
        <v>635</v>
      </c>
      <c r="D2033" t="s">
        <v>9</v>
      </c>
      <c r="G2033" s="27"/>
    </row>
    <row r="2034" spans="1:7">
      <c r="A2034">
        <v>2682</v>
      </c>
      <c r="B2034" t="s">
        <v>3198</v>
      </c>
      <c r="C2034" t="s">
        <v>635</v>
      </c>
      <c r="D2034" t="s">
        <v>9</v>
      </c>
      <c r="G2034" s="27"/>
    </row>
    <row r="2035" spans="1:7">
      <c r="A2035">
        <v>1329</v>
      </c>
      <c r="B2035" t="s">
        <v>1595</v>
      </c>
      <c r="C2035" t="s">
        <v>860</v>
      </c>
      <c r="D2035" t="s">
        <v>9</v>
      </c>
      <c r="G2035" s="27"/>
    </row>
    <row r="2036" spans="1:7">
      <c r="A2036">
        <v>1300</v>
      </c>
      <c r="B2036" t="s">
        <v>1583</v>
      </c>
      <c r="C2036" t="s">
        <v>860</v>
      </c>
      <c r="D2036" t="s">
        <v>9</v>
      </c>
      <c r="G2036" s="27"/>
    </row>
    <row r="2037" spans="1:7">
      <c r="A2037">
        <v>1559</v>
      </c>
      <c r="B2037" t="s">
        <v>2296</v>
      </c>
      <c r="C2037" t="s">
        <v>860</v>
      </c>
      <c r="D2037" t="s">
        <v>18</v>
      </c>
      <c r="G2037" s="27"/>
    </row>
    <row r="2038" spans="1:7">
      <c r="A2038">
        <v>1253</v>
      </c>
      <c r="B2038" t="s">
        <v>859</v>
      </c>
      <c r="C2038" t="s">
        <v>860</v>
      </c>
      <c r="D2038" t="s">
        <v>9</v>
      </c>
      <c r="G2038" s="27"/>
    </row>
    <row r="2039" spans="1:7">
      <c r="A2039">
        <v>157</v>
      </c>
      <c r="B2039" t="s">
        <v>2067</v>
      </c>
      <c r="C2039" t="s">
        <v>1085</v>
      </c>
      <c r="D2039" t="s">
        <v>17</v>
      </c>
      <c r="G2039" s="27"/>
    </row>
    <row r="2040" spans="1:7">
      <c r="A2040">
        <v>156</v>
      </c>
      <c r="B2040" t="s">
        <v>2066</v>
      </c>
      <c r="C2040" t="s">
        <v>1085</v>
      </c>
      <c r="D2040" t="s">
        <v>17</v>
      </c>
      <c r="G2040" s="27"/>
    </row>
    <row r="2041" spans="1:7">
      <c r="A2041">
        <v>158</v>
      </c>
      <c r="B2041" t="s">
        <v>1269</v>
      </c>
      <c r="C2041" t="s">
        <v>1085</v>
      </c>
      <c r="D2041" t="s">
        <v>17</v>
      </c>
      <c r="G2041" s="27"/>
    </row>
    <row r="2042" spans="1:7">
      <c r="A2042">
        <v>159</v>
      </c>
      <c r="B2042" t="s">
        <v>2111</v>
      </c>
      <c r="C2042" t="s">
        <v>1085</v>
      </c>
      <c r="D2042" t="s">
        <v>9</v>
      </c>
      <c r="G2042" s="27"/>
    </row>
    <row r="2043" spans="1:7">
      <c r="A2043">
        <v>155</v>
      </c>
      <c r="B2043" t="s">
        <v>2097</v>
      </c>
      <c r="C2043" t="s">
        <v>1085</v>
      </c>
      <c r="D2043" t="s">
        <v>17</v>
      </c>
      <c r="G2043" s="27"/>
    </row>
    <row r="2044" spans="1:7">
      <c r="A2044">
        <v>152</v>
      </c>
      <c r="B2044" t="s">
        <v>2096</v>
      </c>
      <c r="C2044" t="s">
        <v>1085</v>
      </c>
      <c r="D2044" t="s">
        <v>17</v>
      </c>
      <c r="G2044" s="27"/>
    </row>
    <row r="2045" spans="1:7">
      <c r="A2045">
        <v>153</v>
      </c>
      <c r="B2045" t="s">
        <v>1084</v>
      </c>
      <c r="C2045" t="s">
        <v>1085</v>
      </c>
      <c r="D2045" t="s">
        <v>9</v>
      </c>
      <c r="G2045" s="27"/>
    </row>
    <row r="2046" spans="1:7">
      <c r="A2046">
        <v>154</v>
      </c>
      <c r="B2046" t="s">
        <v>2115</v>
      </c>
      <c r="C2046" t="s">
        <v>2116</v>
      </c>
      <c r="D2046" t="s">
        <v>9</v>
      </c>
      <c r="G2046" s="27"/>
    </row>
    <row r="2047" spans="1:7">
      <c r="A2047">
        <v>1036</v>
      </c>
      <c r="B2047" t="s">
        <v>3323</v>
      </c>
      <c r="C2047" t="s">
        <v>1140</v>
      </c>
      <c r="D2047" t="s">
        <v>9</v>
      </c>
      <c r="G2047" s="27"/>
    </row>
    <row r="2048" spans="1:7">
      <c r="A2048">
        <v>1034</v>
      </c>
      <c r="B2048" t="s">
        <v>1139</v>
      </c>
      <c r="C2048" t="s">
        <v>1140</v>
      </c>
      <c r="D2048" t="s">
        <v>17</v>
      </c>
      <c r="G2048" s="27"/>
    </row>
    <row r="2049" spans="1:7">
      <c r="A2049">
        <v>1035</v>
      </c>
      <c r="B2049" t="s">
        <v>1255</v>
      </c>
      <c r="C2049" t="s">
        <v>1140</v>
      </c>
      <c r="D2049" t="s">
        <v>9</v>
      </c>
      <c r="G2049" s="27"/>
    </row>
    <row r="2050" spans="1:7">
      <c r="A2050">
        <v>1033</v>
      </c>
      <c r="B2050" t="s">
        <v>1254</v>
      </c>
      <c r="C2050" t="s">
        <v>1140</v>
      </c>
      <c r="D2050" t="s">
        <v>17</v>
      </c>
      <c r="G2050" s="27"/>
    </row>
    <row r="2051" spans="1:7">
      <c r="A2051">
        <v>225</v>
      </c>
      <c r="B2051" t="s">
        <v>1849</v>
      </c>
      <c r="C2051" t="s">
        <v>768</v>
      </c>
      <c r="D2051" t="s">
        <v>9</v>
      </c>
      <c r="G2051" s="27"/>
    </row>
    <row r="2052" spans="1:7">
      <c r="A2052">
        <v>2056</v>
      </c>
      <c r="B2052" t="s">
        <v>2052</v>
      </c>
      <c r="C2052" t="s">
        <v>768</v>
      </c>
      <c r="D2052" t="s">
        <v>17</v>
      </c>
      <c r="G2052" s="27"/>
    </row>
    <row r="2053" spans="1:7">
      <c r="A2053">
        <v>222</v>
      </c>
      <c r="B2053" t="s">
        <v>767</v>
      </c>
      <c r="C2053" t="s">
        <v>768</v>
      </c>
      <c r="D2053" t="s">
        <v>9</v>
      </c>
      <c r="G2053" s="27"/>
    </row>
    <row r="2054" spans="1:7">
      <c r="A2054">
        <v>332</v>
      </c>
      <c r="B2054" t="s">
        <v>813</v>
      </c>
      <c r="C2054" t="s">
        <v>768</v>
      </c>
      <c r="D2054" t="s">
        <v>18</v>
      </c>
      <c r="G2054" s="27"/>
    </row>
    <row r="2055" spans="1:7">
      <c r="A2055">
        <v>2057</v>
      </c>
      <c r="B2055" t="s">
        <v>2054</v>
      </c>
      <c r="C2055" t="s">
        <v>768</v>
      </c>
      <c r="D2055" t="s">
        <v>17</v>
      </c>
      <c r="G2055" s="27"/>
    </row>
    <row r="2056" spans="1:7">
      <c r="A2056">
        <v>2701</v>
      </c>
      <c r="B2056" t="s">
        <v>3227</v>
      </c>
      <c r="C2056" t="s">
        <v>982</v>
      </c>
      <c r="D2056" t="s">
        <v>9</v>
      </c>
      <c r="G2056" s="27"/>
    </row>
    <row r="2057" spans="1:7">
      <c r="A2057">
        <v>2734</v>
      </c>
      <c r="B2057" t="s">
        <v>3264</v>
      </c>
      <c r="C2057" t="s">
        <v>982</v>
      </c>
      <c r="D2057" t="s">
        <v>17</v>
      </c>
      <c r="G2057" s="27"/>
    </row>
    <row r="2058" spans="1:7">
      <c r="A2058">
        <v>2698</v>
      </c>
      <c r="B2058" t="s">
        <v>3224</v>
      </c>
      <c r="C2058" t="s">
        <v>982</v>
      </c>
      <c r="D2058" t="s">
        <v>9</v>
      </c>
      <c r="G2058" s="27"/>
    </row>
    <row r="2059" spans="1:7">
      <c r="A2059">
        <v>2737</v>
      </c>
      <c r="B2059" t="s">
        <v>3267</v>
      </c>
      <c r="C2059" t="s">
        <v>982</v>
      </c>
      <c r="D2059" t="s">
        <v>17</v>
      </c>
      <c r="G2059" s="27"/>
    </row>
    <row r="2060" spans="1:7">
      <c r="A2060">
        <v>2728</v>
      </c>
      <c r="B2060" t="s">
        <v>3257</v>
      </c>
      <c r="C2060" t="s">
        <v>982</v>
      </c>
      <c r="D2060" t="s">
        <v>17</v>
      </c>
      <c r="G2060" s="27"/>
    </row>
    <row r="2061" spans="1:7">
      <c r="A2061">
        <v>2730</v>
      </c>
      <c r="B2061" t="s">
        <v>3260</v>
      </c>
      <c r="C2061" t="s">
        <v>982</v>
      </c>
      <c r="D2061" t="s">
        <v>17</v>
      </c>
      <c r="G2061" s="27"/>
    </row>
    <row r="2062" spans="1:7">
      <c r="A2062">
        <v>2735</v>
      </c>
      <c r="B2062" t="s">
        <v>3265</v>
      </c>
      <c r="C2062" t="s">
        <v>982</v>
      </c>
      <c r="D2062" t="s">
        <v>17</v>
      </c>
      <c r="G2062" s="27"/>
    </row>
    <row r="2063" spans="1:7">
      <c r="A2063">
        <v>2697</v>
      </c>
      <c r="B2063" t="s">
        <v>3223</v>
      </c>
      <c r="C2063" t="s">
        <v>982</v>
      </c>
      <c r="D2063" t="s">
        <v>9</v>
      </c>
      <c r="G2063" s="27"/>
    </row>
    <row r="2064" spans="1:7">
      <c r="A2064">
        <v>2726</v>
      </c>
      <c r="B2064" t="s">
        <v>3255</v>
      </c>
      <c r="C2064" t="s">
        <v>982</v>
      </c>
      <c r="D2064" t="s">
        <v>17</v>
      </c>
      <c r="G2064" s="27"/>
    </row>
    <row r="2065" spans="1:7">
      <c r="A2065">
        <v>2700</v>
      </c>
      <c r="B2065" t="s">
        <v>3226</v>
      </c>
      <c r="C2065" t="s">
        <v>982</v>
      </c>
      <c r="D2065" t="s">
        <v>9</v>
      </c>
      <c r="G2065" s="27"/>
    </row>
    <row r="2066" spans="1:7">
      <c r="A2066">
        <v>2696</v>
      </c>
      <c r="B2066" t="s">
        <v>3222</v>
      </c>
      <c r="C2066" t="s">
        <v>982</v>
      </c>
      <c r="D2066" t="s">
        <v>9</v>
      </c>
      <c r="G2066" s="27"/>
    </row>
    <row r="2067" spans="1:7">
      <c r="A2067">
        <v>2729</v>
      </c>
      <c r="B2067" t="s">
        <v>3259</v>
      </c>
      <c r="C2067" t="s">
        <v>982</v>
      </c>
      <c r="D2067" t="s">
        <v>17</v>
      </c>
      <c r="G2067" s="27"/>
    </row>
    <row r="2068" spans="1:7">
      <c r="A2068">
        <v>2727</v>
      </c>
      <c r="B2068" t="s">
        <v>3256</v>
      </c>
      <c r="C2068" t="s">
        <v>982</v>
      </c>
      <c r="D2068" t="s">
        <v>17</v>
      </c>
      <c r="G2068" s="27"/>
    </row>
    <row r="2069" spans="1:7">
      <c r="A2069">
        <v>2739</v>
      </c>
      <c r="B2069" t="s">
        <v>3269</v>
      </c>
      <c r="C2069" t="s">
        <v>982</v>
      </c>
      <c r="D2069" t="s">
        <v>17</v>
      </c>
      <c r="G2069" s="27"/>
    </row>
    <row r="2070" spans="1:7">
      <c r="A2070">
        <v>2733</v>
      </c>
      <c r="B2070" t="s">
        <v>3263</v>
      </c>
      <c r="C2070" t="s">
        <v>982</v>
      </c>
      <c r="D2070" t="s">
        <v>17</v>
      </c>
      <c r="G2070" s="27"/>
    </row>
    <row r="2071" spans="1:7">
      <c r="A2071">
        <v>2731</v>
      </c>
      <c r="B2071" t="s">
        <v>3261</v>
      </c>
      <c r="C2071" t="s">
        <v>982</v>
      </c>
      <c r="D2071" t="s">
        <v>17</v>
      </c>
      <c r="G2071" s="27"/>
    </row>
    <row r="2072" spans="1:7">
      <c r="A2072">
        <v>2736</v>
      </c>
      <c r="B2072" t="s">
        <v>3266</v>
      </c>
      <c r="C2072" t="s">
        <v>982</v>
      </c>
      <c r="D2072" t="s">
        <v>17</v>
      </c>
      <c r="G2072" s="27"/>
    </row>
    <row r="2073" spans="1:7">
      <c r="A2073">
        <v>2725</v>
      </c>
      <c r="B2073" t="s">
        <v>3254</v>
      </c>
      <c r="C2073" t="s">
        <v>982</v>
      </c>
      <c r="D2073" t="s">
        <v>17</v>
      </c>
      <c r="G2073" s="27"/>
    </row>
    <row r="2074" spans="1:7">
      <c r="A2074">
        <v>2785</v>
      </c>
      <c r="B2074" t="s">
        <v>3324</v>
      </c>
      <c r="C2074" t="s">
        <v>982</v>
      </c>
      <c r="D2074" t="s">
        <v>18</v>
      </c>
      <c r="G2074" s="27"/>
    </row>
    <row r="2075" spans="1:7">
      <c r="A2075">
        <v>2699</v>
      </c>
      <c r="B2075" t="s">
        <v>3225</v>
      </c>
      <c r="C2075" t="s">
        <v>982</v>
      </c>
      <c r="D2075" t="s">
        <v>9</v>
      </c>
      <c r="G2075" s="27"/>
    </row>
    <row r="2076" spans="1:7">
      <c r="A2076">
        <v>2732</v>
      </c>
      <c r="B2076" t="s">
        <v>3262</v>
      </c>
      <c r="C2076" t="s">
        <v>982</v>
      </c>
      <c r="D2076" t="s">
        <v>17</v>
      </c>
      <c r="G2076" s="27"/>
    </row>
    <row r="2077" spans="1:7">
      <c r="A2077">
        <v>2738</v>
      </c>
      <c r="B2077" t="s">
        <v>3268</v>
      </c>
      <c r="C2077" t="s">
        <v>982</v>
      </c>
      <c r="D2077" t="s">
        <v>17</v>
      </c>
      <c r="G2077" s="27"/>
    </row>
    <row r="2078" spans="1:7">
      <c r="A2078">
        <v>926</v>
      </c>
      <c r="B2078" t="s">
        <v>981</v>
      </c>
      <c r="C2078" t="s">
        <v>982</v>
      </c>
      <c r="D2078" t="s">
        <v>18</v>
      </c>
      <c r="G2078" s="27"/>
    </row>
    <row r="2079" spans="1:7">
      <c r="A2079">
        <v>1041</v>
      </c>
      <c r="B2079" t="s">
        <v>1262</v>
      </c>
      <c r="C2079" t="s">
        <v>1257</v>
      </c>
      <c r="D2079" t="s">
        <v>17</v>
      </c>
      <c r="G2079" s="27"/>
    </row>
    <row r="2080" spans="1:7">
      <c r="A2080">
        <v>1042</v>
      </c>
      <c r="B2080" t="s">
        <v>1263</v>
      </c>
      <c r="C2080" t="s">
        <v>1257</v>
      </c>
      <c r="D2080" t="s">
        <v>17</v>
      </c>
      <c r="G2080" s="27"/>
    </row>
    <row r="2081" spans="1:7">
      <c r="A2081">
        <v>1039</v>
      </c>
      <c r="B2081" t="s">
        <v>1261</v>
      </c>
      <c r="C2081" t="s">
        <v>1257</v>
      </c>
      <c r="D2081" t="s">
        <v>9</v>
      </c>
      <c r="G2081" s="27"/>
    </row>
    <row r="2082" spans="1:7">
      <c r="A2082">
        <v>1038</v>
      </c>
      <c r="B2082" t="s">
        <v>1259</v>
      </c>
      <c r="C2082" t="s">
        <v>1257</v>
      </c>
      <c r="D2082" t="s">
        <v>17</v>
      </c>
      <c r="G2082" s="27"/>
    </row>
    <row r="2083" spans="1:7">
      <c r="A2083">
        <v>1040</v>
      </c>
      <c r="B2083" t="s">
        <v>1256</v>
      </c>
      <c r="C2083" t="s">
        <v>1257</v>
      </c>
      <c r="D2083" t="s">
        <v>9</v>
      </c>
      <c r="G2083" s="27"/>
    </row>
    <row r="2084" spans="1:7">
      <c r="A2084">
        <v>1044</v>
      </c>
      <c r="B2084" t="s">
        <v>1265</v>
      </c>
      <c r="C2084" t="s">
        <v>1257</v>
      </c>
      <c r="D2084" t="s">
        <v>18</v>
      </c>
      <c r="G2084" s="27"/>
    </row>
    <row r="2085" spans="1:7">
      <c r="A2085">
        <v>1043</v>
      </c>
      <c r="B2085" t="s">
        <v>1264</v>
      </c>
      <c r="C2085" t="s">
        <v>1257</v>
      </c>
      <c r="D2085" t="s">
        <v>17</v>
      </c>
      <c r="G2085" s="27"/>
    </row>
    <row r="2086" spans="1:7">
      <c r="A2086">
        <v>1008</v>
      </c>
      <c r="B2086" t="s">
        <v>1223</v>
      </c>
      <c r="C2086" t="s">
        <v>1224</v>
      </c>
      <c r="D2086" t="s">
        <v>17</v>
      </c>
      <c r="G2086" s="27"/>
    </row>
    <row r="2087" spans="1:7">
      <c r="A2087">
        <v>2063</v>
      </c>
      <c r="B2087" t="s">
        <v>2074</v>
      </c>
      <c r="C2087" t="s">
        <v>433</v>
      </c>
      <c r="D2087" t="s">
        <v>17</v>
      </c>
      <c r="G2087" s="27"/>
    </row>
    <row r="2088" spans="1:7">
      <c r="A2088">
        <v>2065</v>
      </c>
      <c r="B2088" t="s">
        <v>2045</v>
      </c>
      <c r="C2088" t="s">
        <v>433</v>
      </c>
      <c r="D2088" t="s">
        <v>9</v>
      </c>
      <c r="G2088" s="27"/>
    </row>
    <row r="2089" spans="1:7">
      <c r="A2089">
        <v>274</v>
      </c>
      <c r="B2089" t="s">
        <v>432</v>
      </c>
      <c r="C2089" t="s">
        <v>433</v>
      </c>
      <c r="D2089" t="s">
        <v>9</v>
      </c>
      <c r="G2089" s="27"/>
    </row>
    <row r="2090" spans="1:7">
      <c r="A2090">
        <v>249</v>
      </c>
      <c r="B2090" t="s">
        <v>781</v>
      </c>
      <c r="C2090" t="s">
        <v>433</v>
      </c>
      <c r="D2090" t="s">
        <v>18</v>
      </c>
      <c r="G2090" s="27"/>
    </row>
    <row r="2091" spans="1:7">
      <c r="A2091">
        <v>2064</v>
      </c>
      <c r="B2091" t="s">
        <v>2075</v>
      </c>
      <c r="C2091" t="s">
        <v>2076</v>
      </c>
      <c r="D2091" t="s">
        <v>17</v>
      </c>
      <c r="G2091" s="27"/>
    </row>
    <row r="2092" spans="1:7">
      <c r="A2092">
        <v>254</v>
      </c>
      <c r="B2092" t="s">
        <v>773</v>
      </c>
      <c r="C2092" t="s">
        <v>774</v>
      </c>
      <c r="D2092" t="s">
        <v>9</v>
      </c>
      <c r="G2092" s="27"/>
    </row>
    <row r="2093" spans="1:7">
      <c r="A2093">
        <v>1179</v>
      </c>
      <c r="B2093" t="s">
        <v>1480</v>
      </c>
      <c r="C2093" t="s">
        <v>1481</v>
      </c>
      <c r="D2093" t="s">
        <v>9</v>
      </c>
      <c r="G2093" s="27"/>
    </row>
    <row r="2094" spans="1:7">
      <c r="A2094">
        <v>1180</v>
      </c>
      <c r="B2094" t="s">
        <v>1489</v>
      </c>
      <c r="C2094" t="s">
        <v>1481</v>
      </c>
      <c r="D2094" t="s">
        <v>9</v>
      </c>
      <c r="G2094" s="27"/>
    </row>
    <row r="2095" spans="1:7">
      <c r="A2095">
        <v>2066</v>
      </c>
      <c r="B2095" t="s">
        <v>423</v>
      </c>
      <c r="C2095" t="s">
        <v>424</v>
      </c>
      <c r="D2095" t="s">
        <v>17</v>
      </c>
      <c r="G2095" s="27"/>
    </row>
    <row r="2096" spans="1:7">
      <c r="A2096">
        <v>2067</v>
      </c>
      <c r="B2096" t="s">
        <v>1987</v>
      </c>
      <c r="C2096" t="s">
        <v>424</v>
      </c>
      <c r="D2096" t="s">
        <v>17</v>
      </c>
      <c r="G2096" s="27"/>
    </row>
    <row r="2097" spans="1:7">
      <c r="A2097">
        <v>2068</v>
      </c>
      <c r="B2097" t="s">
        <v>429</v>
      </c>
      <c r="C2097" t="s">
        <v>424</v>
      </c>
      <c r="D2097" t="s">
        <v>17</v>
      </c>
      <c r="G2097" s="27"/>
    </row>
    <row r="2098" spans="1:7">
      <c r="A2098">
        <v>167</v>
      </c>
      <c r="B2098" t="s">
        <v>2118</v>
      </c>
      <c r="C2098" t="s">
        <v>424</v>
      </c>
      <c r="D2098" t="s">
        <v>9</v>
      </c>
      <c r="G2098" s="27"/>
    </row>
    <row r="2099" spans="1:7">
      <c r="A2099">
        <v>188</v>
      </c>
      <c r="B2099" t="s">
        <v>2194</v>
      </c>
      <c r="C2099" t="s">
        <v>424</v>
      </c>
      <c r="D2099" t="s">
        <v>9</v>
      </c>
      <c r="G2099" s="27"/>
    </row>
    <row r="2100" spans="1:7">
      <c r="A2100">
        <v>2069</v>
      </c>
      <c r="B2100" t="s">
        <v>696</v>
      </c>
      <c r="C2100" t="s">
        <v>424</v>
      </c>
      <c r="D2100" t="s">
        <v>17</v>
      </c>
      <c r="G2100" s="27"/>
    </row>
    <row r="2101" spans="1:7">
      <c r="A2101">
        <v>187</v>
      </c>
      <c r="B2101" t="s">
        <v>2171</v>
      </c>
      <c r="C2101" t="s">
        <v>424</v>
      </c>
      <c r="D2101" t="s">
        <v>9</v>
      </c>
      <c r="G2101" s="27"/>
    </row>
    <row r="2102" spans="1:7">
      <c r="A2102">
        <v>216</v>
      </c>
      <c r="B2102" t="s">
        <v>2105</v>
      </c>
      <c r="C2102" t="s">
        <v>714</v>
      </c>
      <c r="D2102" t="s">
        <v>9</v>
      </c>
      <c r="G2102" s="27"/>
    </row>
    <row r="2103" spans="1:7">
      <c r="A2103">
        <v>213</v>
      </c>
      <c r="B2103" t="s">
        <v>1033</v>
      </c>
      <c r="C2103" t="s">
        <v>714</v>
      </c>
      <c r="D2103" t="s">
        <v>18</v>
      </c>
      <c r="G2103" s="27"/>
    </row>
    <row r="2104" spans="1:7">
      <c r="A2104">
        <v>228</v>
      </c>
      <c r="B2104" t="s">
        <v>2183</v>
      </c>
      <c r="C2104" t="s">
        <v>714</v>
      </c>
      <c r="D2104" t="s">
        <v>9</v>
      </c>
      <c r="G2104" s="27"/>
    </row>
    <row r="2105" spans="1:7">
      <c r="A2105">
        <v>226</v>
      </c>
      <c r="B2105" t="s">
        <v>2160</v>
      </c>
      <c r="C2105" t="s">
        <v>714</v>
      </c>
      <c r="D2105" t="s">
        <v>9</v>
      </c>
      <c r="G2105" s="27"/>
    </row>
    <row r="2106" spans="1:7">
      <c r="A2106">
        <v>227</v>
      </c>
      <c r="B2106" t="s">
        <v>713</v>
      </c>
      <c r="C2106" t="s">
        <v>714</v>
      </c>
      <c r="D2106" t="s">
        <v>9</v>
      </c>
      <c r="G2106" s="27"/>
    </row>
    <row r="2107" spans="1:7">
      <c r="A2107">
        <v>1330</v>
      </c>
      <c r="B2107" t="s">
        <v>876</v>
      </c>
      <c r="C2107" t="s">
        <v>701</v>
      </c>
      <c r="D2107" t="s">
        <v>9</v>
      </c>
      <c r="G2107" s="27"/>
    </row>
    <row r="2108" spans="1:7">
      <c r="A2108">
        <v>2167</v>
      </c>
      <c r="B2108" t="s">
        <v>2152</v>
      </c>
      <c r="C2108" t="s">
        <v>701</v>
      </c>
      <c r="D2108" t="s">
        <v>9</v>
      </c>
      <c r="G2108" s="27"/>
    </row>
    <row r="2109" spans="1:7">
      <c r="A2109">
        <v>1880</v>
      </c>
      <c r="B2109" t="s">
        <v>1937</v>
      </c>
      <c r="C2109" t="s">
        <v>701</v>
      </c>
      <c r="D2109" t="s">
        <v>9</v>
      </c>
      <c r="G2109" s="27"/>
    </row>
    <row r="2110" spans="1:7">
      <c r="A2110">
        <v>1883</v>
      </c>
      <c r="B2110" t="s">
        <v>1938</v>
      </c>
      <c r="C2110" t="s">
        <v>701</v>
      </c>
      <c r="D2110" t="s">
        <v>9</v>
      </c>
      <c r="G2110" s="27"/>
    </row>
    <row r="2111" spans="1:7">
      <c r="A2111">
        <v>1885</v>
      </c>
      <c r="B2111" t="s">
        <v>917</v>
      </c>
      <c r="C2111" t="s">
        <v>701</v>
      </c>
      <c r="D2111" t="s">
        <v>17</v>
      </c>
      <c r="G2111" s="27"/>
    </row>
    <row r="2112" spans="1:7">
      <c r="A2112">
        <v>1302</v>
      </c>
      <c r="B2112" t="s">
        <v>923</v>
      </c>
      <c r="C2112" t="s">
        <v>701</v>
      </c>
      <c r="D2112" t="s">
        <v>9</v>
      </c>
      <c r="G2112" s="27"/>
    </row>
    <row r="2113" spans="1:7">
      <c r="A2113">
        <v>1897</v>
      </c>
      <c r="B2113" t="s">
        <v>1944</v>
      </c>
      <c r="C2113" t="s">
        <v>701</v>
      </c>
      <c r="D2113" t="s">
        <v>9</v>
      </c>
      <c r="G2113" s="27"/>
    </row>
    <row r="2114" spans="1:7">
      <c r="A2114">
        <v>1889</v>
      </c>
      <c r="B2114" t="s">
        <v>1890</v>
      </c>
      <c r="C2114" t="s">
        <v>701</v>
      </c>
      <c r="D2114" t="s">
        <v>9</v>
      </c>
      <c r="G2114" s="27"/>
    </row>
    <row r="2115" spans="1:7">
      <c r="A2115">
        <v>1886</v>
      </c>
      <c r="B2115" t="s">
        <v>1940</v>
      </c>
      <c r="C2115" t="s">
        <v>701</v>
      </c>
      <c r="D2115" t="s">
        <v>9</v>
      </c>
      <c r="G2115" s="27"/>
    </row>
    <row r="2116" spans="1:7">
      <c r="A2116">
        <v>1881</v>
      </c>
      <c r="B2116" t="s">
        <v>2215</v>
      </c>
      <c r="C2116" t="s">
        <v>701</v>
      </c>
      <c r="D2116" t="s">
        <v>9</v>
      </c>
      <c r="G2116" s="27"/>
    </row>
    <row r="2117" spans="1:7">
      <c r="A2117">
        <v>1895</v>
      </c>
      <c r="B2117" t="s">
        <v>1943</v>
      </c>
      <c r="C2117" t="s">
        <v>701</v>
      </c>
      <c r="D2117" t="s">
        <v>9</v>
      </c>
      <c r="G2117" s="27"/>
    </row>
    <row r="2118" spans="1:7">
      <c r="A2118">
        <v>1892</v>
      </c>
      <c r="B2118" t="s">
        <v>2264</v>
      </c>
      <c r="C2118" t="s">
        <v>701</v>
      </c>
      <c r="D2118" t="s">
        <v>9</v>
      </c>
      <c r="G2118" s="27"/>
    </row>
    <row r="2119" spans="1:7">
      <c r="A2119">
        <v>1254</v>
      </c>
      <c r="B2119" t="s">
        <v>1558</v>
      </c>
      <c r="C2119" t="s">
        <v>701</v>
      </c>
      <c r="D2119" t="s">
        <v>19</v>
      </c>
      <c r="G2119" s="27"/>
    </row>
    <row r="2120" spans="1:7">
      <c r="A2120">
        <v>1884</v>
      </c>
      <c r="B2120" t="s">
        <v>926</v>
      </c>
      <c r="C2120" t="s">
        <v>701</v>
      </c>
      <c r="D2120" t="s">
        <v>17</v>
      </c>
      <c r="G2120" s="27"/>
    </row>
    <row r="2121" spans="1:7">
      <c r="A2121">
        <v>1304</v>
      </c>
      <c r="B2121" t="s">
        <v>700</v>
      </c>
      <c r="C2121" t="s">
        <v>701</v>
      </c>
      <c r="D2121" t="s">
        <v>18</v>
      </c>
      <c r="G2121" s="27"/>
    </row>
    <row r="2122" spans="1:7">
      <c r="A2122">
        <v>1303</v>
      </c>
      <c r="B2122" t="s">
        <v>1584</v>
      </c>
      <c r="C2122" t="s">
        <v>701</v>
      </c>
      <c r="D2122" t="s">
        <v>9</v>
      </c>
      <c r="G2122" s="27"/>
    </row>
    <row r="2123" spans="1:7">
      <c r="A2123">
        <v>1891</v>
      </c>
      <c r="B2123" t="s">
        <v>1579</v>
      </c>
      <c r="C2123" t="s">
        <v>701</v>
      </c>
      <c r="D2123" t="s">
        <v>18</v>
      </c>
      <c r="G2123" s="27"/>
    </row>
    <row r="2124" spans="1:7">
      <c r="A2124">
        <v>1893</v>
      </c>
      <c r="B2124" t="s">
        <v>2006</v>
      </c>
      <c r="C2124" t="s">
        <v>701</v>
      </c>
      <c r="D2124" t="s">
        <v>17</v>
      </c>
      <c r="G2124" s="27"/>
    </row>
    <row r="2125" spans="1:7">
      <c r="A2125">
        <v>1898</v>
      </c>
      <c r="B2125" t="s">
        <v>1817</v>
      </c>
      <c r="C2125" t="s">
        <v>701</v>
      </c>
      <c r="D2125" t="s">
        <v>9</v>
      </c>
      <c r="G2125" s="27"/>
    </row>
    <row r="2126" spans="1:7">
      <c r="A2126">
        <v>1894</v>
      </c>
      <c r="B2126" t="s">
        <v>1942</v>
      </c>
      <c r="C2126" t="s">
        <v>701</v>
      </c>
      <c r="D2126" t="s">
        <v>9</v>
      </c>
      <c r="G2126" s="27"/>
    </row>
    <row r="2127" spans="1:7">
      <c r="A2127">
        <v>1890</v>
      </c>
      <c r="B2127" t="s">
        <v>1891</v>
      </c>
      <c r="C2127" t="s">
        <v>701</v>
      </c>
      <c r="D2127" t="s">
        <v>9</v>
      </c>
      <c r="G2127" s="27"/>
    </row>
    <row r="2128" spans="1:7">
      <c r="A2128">
        <v>1899</v>
      </c>
      <c r="B2128" t="s">
        <v>1945</v>
      </c>
      <c r="C2128" t="s">
        <v>701</v>
      </c>
      <c r="D2128" t="s">
        <v>17</v>
      </c>
      <c r="G2128" s="27"/>
    </row>
    <row r="2129" spans="1:7">
      <c r="A2129">
        <v>1861</v>
      </c>
      <c r="B2129" t="s">
        <v>1916</v>
      </c>
      <c r="C2129" t="s">
        <v>1917</v>
      </c>
      <c r="D2129" t="s">
        <v>9</v>
      </c>
      <c r="G2129" s="27"/>
    </row>
    <row r="2130" spans="1:7">
      <c r="A2130">
        <v>427</v>
      </c>
      <c r="B2130" t="s">
        <v>211</v>
      </c>
      <c r="C2130" t="s">
        <v>212</v>
      </c>
      <c r="D2130" t="s">
        <v>9</v>
      </c>
      <c r="G2130" s="27"/>
    </row>
    <row r="2131" spans="1:7">
      <c r="A2131">
        <v>444</v>
      </c>
      <c r="B2131" t="s">
        <v>1229</v>
      </c>
      <c r="C2131" t="s">
        <v>212</v>
      </c>
      <c r="D2131" t="s">
        <v>9</v>
      </c>
      <c r="G2131" s="27"/>
    </row>
    <row r="2132" spans="1:7">
      <c r="A2132">
        <v>467</v>
      </c>
      <c r="B2132" t="s">
        <v>1348</v>
      </c>
      <c r="C2132" t="s">
        <v>212</v>
      </c>
      <c r="D2132" t="s">
        <v>9</v>
      </c>
      <c r="G2132" s="27"/>
    </row>
    <row r="2133" spans="1:7">
      <c r="A2133">
        <v>472</v>
      </c>
      <c r="B2133" t="s">
        <v>1363</v>
      </c>
      <c r="C2133" t="s">
        <v>212</v>
      </c>
      <c r="D2133" t="s">
        <v>9</v>
      </c>
      <c r="G2133" s="27"/>
    </row>
    <row r="2134" spans="1:7">
      <c r="A2134">
        <v>471</v>
      </c>
      <c r="B2134" t="s">
        <v>1359</v>
      </c>
      <c r="C2134" t="s">
        <v>212</v>
      </c>
      <c r="D2134" t="s">
        <v>9</v>
      </c>
      <c r="G2134" s="27"/>
    </row>
    <row r="2135" spans="1:7">
      <c r="A2135">
        <v>1424</v>
      </c>
      <c r="B2135" t="s">
        <v>1652</v>
      </c>
      <c r="C2135" t="s">
        <v>45</v>
      </c>
      <c r="D2135" t="s">
        <v>9</v>
      </c>
      <c r="G2135" s="27"/>
    </row>
    <row r="2136" spans="1:7">
      <c r="A2136">
        <v>1418</v>
      </c>
      <c r="B2136" t="s">
        <v>1648</v>
      </c>
      <c r="C2136" t="s">
        <v>45</v>
      </c>
      <c r="D2136" t="s">
        <v>9</v>
      </c>
      <c r="G2136" s="27"/>
    </row>
    <row r="2137" spans="1:7">
      <c r="A2137">
        <v>1420</v>
      </c>
      <c r="B2137" t="s">
        <v>1649</v>
      </c>
      <c r="C2137" t="s">
        <v>45</v>
      </c>
      <c r="D2137" t="s">
        <v>17</v>
      </c>
      <c r="G2137" s="27"/>
    </row>
    <row r="2138" spans="1:7">
      <c r="A2138">
        <v>1421</v>
      </c>
      <c r="B2138" t="s">
        <v>1650</v>
      </c>
      <c r="C2138" t="s">
        <v>45</v>
      </c>
      <c r="D2138" t="s">
        <v>17</v>
      </c>
      <c r="G2138" s="27"/>
    </row>
    <row r="2139" spans="1:7">
      <c r="A2139">
        <v>1423</v>
      </c>
      <c r="B2139" t="s">
        <v>1651</v>
      </c>
      <c r="C2139" t="s">
        <v>45</v>
      </c>
      <c r="D2139" t="s">
        <v>9</v>
      </c>
      <c r="G2139" s="27"/>
    </row>
    <row r="2140" spans="1:7">
      <c r="A2140">
        <v>2662</v>
      </c>
      <c r="B2140" t="s">
        <v>3199</v>
      </c>
      <c r="C2140" t="s">
        <v>45</v>
      </c>
      <c r="D2140" t="s">
        <v>17</v>
      </c>
      <c r="G2140" s="27"/>
    </row>
    <row r="2141" spans="1:7">
      <c r="A2141">
        <v>1419</v>
      </c>
      <c r="B2141" t="s">
        <v>2291</v>
      </c>
      <c r="C2141" t="s">
        <v>45</v>
      </c>
      <c r="D2141" t="s">
        <v>9</v>
      </c>
      <c r="G2141" s="27"/>
    </row>
    <row r="2142" spans="1:7">
      <c r="A2142">
        <v>1422</v>
      </c>
      <c r="B2142" t="s">
        <v>757</v>
      </c>
      <c r="C2142" t="s">
        <v>45</v>
      </c>
      <c r="D2142" t="s">
        <v>9</v>
      </c>
      <c r="G2142" s="27"/>
    </row>
    <row r="2143" spans="1:7">
      <c r="A2143">
        <v>1425</v>
      </c>
      <c r="B2143" t="s">
        <v>44</v>
      </c>
      <c r="C2143" t="s">
        <v>45</v>
      </c>
      <c r="D2143" t="s">
        <v>18</v>
      </c>
      <c r="G2143" s="27"/>
    </row>
    <row r="2144" spans="1:7">
      <c r="A2144">
        <v>532</v>
      </c>
      <c r="B2144" t="s">
        <v>1439</v>
      </c>
      <c r="C2144" t="s">
        <v>376</v>
      </c>
      <c r="D2144" t="s">
        <v>18</v>
      </c>
      <c r="G2144" s="27"/>
    </row>
    <row r="2145" spans="1:7">
      <c r="A2145">
        <v>2653</v>
      </c>
      <c r="B2145" t="s">
        <v>375</v>
      </c>
      <c r="C2145" t="s">
        <v>376</v>
      </c>
      <c r="D2145" t="s">
        <v>9</v>
      </c>
      <c r="G2145" s="27"/>
    </row>
    <row r="2146" spans="1:7">
      <c r="A2146">
        <v>2162</v>
      </c>
      <c r="B2146" t="s">
        <v>2146</v>
      </c>
      <c r="C2146" t="s">
        <v>762</v>
      </c>
      <c r="D2146" t="s">
        <v>9</v>
      </c>
      <c r="G2146" s="27"/>
    </row>
    <row r="2147" spans="1:7">
      <c r="A2147">
        <v>1305</v>
      </c>
      <c r="B2147" t="s">
        <v>761</v>
      </c>
      <c r="C2147" t="s">
        <v>762</v>
      </c>
      <c r="D2147" t="s">
        <v>18</v>
      </c>
      <c r="G2147" s="27"/>
    </row>
    <row r="2148" spans="1:7">
      <c r="A2148">
        <v>2163</v>
      </c>
      <c r="B2148" t="s">
        <v>2069</v>
      </c>
      <c r="C2148" t="s">
        <v>762</v>
      </c>
      <c r="D2148" t="s">
        <v>9</v>
      </c>
      <c r="G2148" s="27"/>
    </row>
    <row r="2149" spans="1:7">
      <c r="A2149">
        <v>2158</v>
      </c>
      <c r="B2149" t="s">
        <v>2149</v>
      </c>
      <c r="C2149" t="s">
        <v>762</v>
      </c>
      <c r="D2149" t="s">
        <v>9</v>
      </c>
      <c r="G2149" s="27"/>
    </row>
    <row r="2150" spans="1:7">
      <c r="A2150">
        <v>2159</v>
      </c>
      <c r="B2150" t="s">
        <v>2148</v>
      </c>
      <c r="C2150" t="s">
        <v>762</v>
      </c>
      <c r="D2150" t="s">
        <v>9</v>
      </c>
      <c r="G2150" s="27"/>
    </row>
    <row r="2151" spans="1:7">
      <c r="A2151">
        <v>2161</v>
      </c>
      <c r="B2151" t="s">
        <v>2150</v>
      </c>
      <c r="C2151" t="s">
        <v>762</v>
      </c>
      <c r="D2151" t="s">
        <v>9</v>
      </c>
      <c r="G2151" s="27"/>
    </row>
    <row r="2152" spans="1:7">
      <c r="A2152">
        <v>2160</v>
      </c>
      <c r="B2152" t="s">
        <v>2145</v>
      </c>
      <c r="C2152" t="s">
        <v>762</v>
      </c>
      <c r="D2152" t="s">
        <v>17</v>
      </c>
      <c r="G2152" s="27"/>
    </row>
    <row r="2153" spans="1:7">
      <c r="A2153">
        <v>2168</v>
      </c>
      <c r="B2153" t="s">
        <v>2154</v>
      </c>
      <c r="C2153" t="s">
        <v>2155</v>
      </c>
      <c r="D2153" t="s">
        <v>17</v>
      </c>
      <c r="G2153" s="27"/>
    </row>
    <row r="2154" spans="1:7">
      <c r="A2154">
        <v>239</v>
      </c>
      <c r="B2154" t="s">
        <v>709</v>
      </c>
      <c r="C2154" t="s">
        <v>431</v>
      </c>
      <c r="D2154" t="s">
        <v>9</v>
      </c>
      <c r="G2154" s="27"/>
    </row>
    <row r="2155" spans="1:7">
      <c r="A2155">
        <v>223</v>
      </c>
      <c r="B2155" t="s">
        <v>676</v>
      </c>
      <c r="C2155" t="s">
        <v>431</v>
      </c>
      <c r="D2155" t="s">
        <v>9</v>
      </c>
      <c r="G2155" s="27"/>
    </row>
    <row r="2156" spans="1:7">
      <c r="A2156">
        <v>232</v>
      </c>
      <c r="B2156" t="s">
        <v>662</v>
      </c>
      <c r="C2156" t="s">
        <v>431</v>
      </c>
      <c r="D2156" t="s">
        <v>9</v>
      </c>
      <c r="G2156" s="27"/>
    </row>
    <row r="2157" spans="1:7">
      <c r="A2157">
        <v>2074</v>
      </c>
      <c r="B2157" t="s">
        <v>430</v>
      </c>
      <c r="C2157" t="s">
        <v>431</v>
      </c>
      <c r="D2157" t="s">
        <v>17</v>
      </c>
      <c r="G2157" s="27"/>
    </row>
    <row r="2158" spans="1:7">
      <c r="A2158">
        <v>2075</v>
      </c>
      <c r="B2158" t="s">
        <v>443</v>
      </c>
      <c r="C2158" t="s">
        <v>431</v>
      </c>
      <c r="D2158" t="s">
        <v>17</v>
      </c>
      <c r="G2158" s="27"/>
    </row>
    <row r="2159" spans="1:7">
      <c r="A2159">
        <v>164</v>
      </c>
      <c r="B2159" t="s">
        <v>2162</v>
      </c>
      <c r="C2159" t="s">
        <v>431</v>
      </c>
      <c r="D2159" t="s">
        <v>18</v>
      </c>
      <c r="G2159" s="27"/>
    </row>
    <row r="2160" spans="1:7">
      <c r="A2160">
        <v>233</v>
      </c>
      <c r="B2160" t="s">
        <v>716</v>
      </c>
      <c r="C2160" t="s">
        <v>431</v>
      </c>
      <c r="D2160" t="s">
        <v>9</v>
      </c>
      <c r="G2160" s="27"/>
    </row>
    <row r="2161" spans="1:7">
      <c r="A2161">
        <v>912</v>
      </c>
      <c r="B2161" t="s">
        <v>3200</v>
      </c>
      <c r="C2161" t="s">
        <v>948</v>
      </c>
      <c r="D2161" t="s">
        <v>9</v>
      </c>
      <c r="G2161" s="27"/>
    </row>
    <row r="2162" spans="1:7">
      <c r="A2162">
        <v>913</v>
      </c>
      <c r="B2162" t="s">
        <v>958</v>
      </c>
      <c r="C2162" t="s">
        <v>948</v>
      </c>
      <c r="D2162" t="s">
        <v>9</v>
      </c>
      <c r="G2162" s="27"/>
    </row>
    <row r="2163" spans="1:7">
      <c r="A2163">
        <v>2681</v>
      </c>
      <c r="B2163" t="s">
        <v>3201</v>
      </c>
      <c r="C2163" t="s">
        <v>948</v>
      </c>
      <c r="D2163" t="s">
        <v>9</v>
      </c>
      <c r="G2163" s="27"/>
    </row>
    <row r="2164" spans="1:7">
      <c r="A2164">
        <v>914</v>
      </c>
      <c r="B2164" t="s">
        <v>947</v>
      </c>
      <c r="C2164" t="s">
        <v>948</v>
      </c>
      <c r="D2164" t="s">
        <v>9</v>
      </c>
      <c r="G2164" s="27"/>
    </row>
    <row r="2165" spans="1:7">
      <c r="A2165">
        <v>915</v>
      </c>
      <c r="B2165" t="s">
        <v>959</v>
      </c>
      <c r="C2165" t="s">
        <v>948</v>
      </c>
      <c r="D2165" t="s">
        <v>9</v>
      </c>
      <c r="G2165" s="27"/>
    </row>
    <row r="2166" spans="1:7">
      <c r="A2166">
        <v>916</v>
      </c>
      <c r="B2166" t="s">
        <v>960</v>
      </c>
      <c r="C2166" t="s">
        <v>948</v>
      </c>
      <c r="D2166" t="s">
        <v>9</v>
      </c>
      <c r="G2166" s="27"/>
    </row>
    <row r="2167" spans="1:7">
      <c r="A2167">
        <v>917</v>
      </c>
      <c r="B2167" t="s">
        <v>966</v>
      </c>
      <c r="C2167" t="s">
        <v>948</v>
      </c>
      <c r="D2167" t="s">
        <v>9</v>
      </c>
      <c r="G2167" s="27"/>
    </row>
    <row r="2168" spans="1:7">
      <c r="A2168">
        <v>918</v>
      </c>
      <c r="B2168" t="s">
        <v>961</v>
      </c>
      <c r="C2168" t="s">
        <v>948</v>
      </c>
      <c r="D2168" t="s">
        <v>9</v>
      </c>
      <c r="G2168" s="27"/>
    </row>
    <row r="2169" spans="1:7">
      <c r="A2169">
        <v>1545</v>
      </c>
      <c r="B2169" t="s">
        <v>1743</v>
      </c>
      <c r="C2169" t="s">
        <v>1711</v>
      </c>
      <c r="D2169" t="s">
        <v>9</v>
      </c>
      <c r="G2169" s="27"/>
    </row>
    <row r="2170" spans="1:7">
      <c r="A2170">
        <v>1546</v>
      </c>
      <c r="B2170" t="s">
        <v>3202</v>
      </c>
      <c r="C2170" t="s">
        <v>1711</v>
      </c>
      <c r="D2170" t="s">
        <v>9</v>
      </c>
      <c r="G2170" s="27"/>
    </row>
    <row r="2171" spans="1:7">
      <c r="A2171">
        <v>1549</v>
      </c>
      <c r="B2171" t="s">
        <v>1744</v>
      </c>
      <c r="C2171" t="s">
        <v>1711</v>
      </c>
      <c r="D2171" t="s">
        <v>17</v>
      </c>
      <c r="G2171" s="27"/>
    </row>
    <row r="2172" spans="1:7">
      <c r="A2172">
        <v>1544</v>
      </c>
      <c r="B2172" t="s">
        <v>1741</v>
      </c>
      <c r="C2172" t="s">
        <v>1711</v>
      </c>
      <c r="D2172" t="s">
        <v>9</v>
      </c>
      <c r="G2172" s="27"/>
    </row>
    <row r="2173" spans="1:7">
      <c r="A2173">
        <v>1547</v>
      </c>
      <c r="B2173" t="s">
        <v>1742</v>
      </c>
      <c r="C2173" t="s">
        <v>1711</v>
      </c>
      <c r="D2173" t="s">
        <v>17</v>
      </c>
      <c r="G2173" s="27"/>
    </row>
    <row r="2174" spans="1:7">
      <c r="A2174">
        <v>1543</v>
      </c>
      <c r="B2174" t="s">
        <v>1740</v>
      </c>
      <c r="C2174" t="s">
        <v>1711</v>
      </c>
      <c r="D2174" t="s">
        <v>9</v>
      </c>
      <c r="G2174" s="27"/>
    </row>
    <row r="2175" spans="1:7">
      <c r="A2175">
        <v>1548</v>
      </c>
      <c r="B2175" t="s">
        <v>3203</v>
      </c>
      <c r="C2175" t="s">
        <v>1711</v>
      </c>
      <c r="D2175" t="s">
        <v>17</v>
      </c>
      <c r="G2175" s="27"/>
    </row>
    <row r="2176" spans="1:7">
      <c r="A2176">
        <v>1181</v>
      </c>
      <c r="B2176" t="s">
        <v>1490</v>
      </c>
      <c r="C2176" t="s">
        <v>135</v>
      </c>
      <c r="D2176" t="s">
        <v>17</v>
      </c>
      <c r="G2176" s="27"/>
    </row>
    <row r="2177" spans="1:7">
      <c r="A2177">
        <v>1182</v>
      </c>
      <c r="B2177" t="s">
        <v>1494</v>
      </c>
      <c r="C2177" t="s">
        <v>135</v>
      </c>
      <c r="D2177" t="s">
        <v>9</v>
      </c>
      <c r="G2177" s="27"/>
    </row>
    <row r="2178" spans="1:7">
      <c r="A2178">
        <v>1183</v>
      </c>
      <c r="B2178" t="s">
        <v>1495</v>
      </c>
      <c r="C2178" t="s">
        <v>135</v>
      </c>
      <c r="D2178" t="s">
        <v>17</v>
      </c>
      <c r="G2178" s="27"/>
    </row>
    <row r="2179" spans="1:7">
      <c r="A2179">
        <v>1184</v>
      </c>
      <c r="B2179" t="s">
        <v>1496</v>
      </c>
      <c r="C2179" t="s">
        <v>135</v>
      </c>
      <c r="D2179" t="s">
        <v>9</v>
      </c>
      <c r="G2179" s="27"/>
    </row>
    <row r="2180" spans="1:7">
      <c r="A2180">
        <v>1185</v>
      </c>
      <c r="B2180" t="s">
        <v>1043</v>
      </c>
      <c r="C2180" t="s">
        <v>135</v>
      </c>
      <c r="D2180" t="s">
        <v>9</v>
      </c>
      <c r="G2180" s="27"/>
    </row>
    <row r="2181" spans="1:7">
      <c r="A2181">
        <v>1186</v>
      </c>
      <c r="B2181" t="s">
        <v>134</v>
      </c>
      <c r="C2181" t="s">
        <v>135</v>
      </c>
      <c r="D2181" t="s">
        <v>9</v>
      </c>
      <c r="G2181" s="27"/>
    </row>
    <row r="2182" spans="1:7">
      <c r="A2182">
        <v>1187</v>
      </c>
      <c r="B2182" t="s">
        <v>1499</v>
      </c>
      <c r="C2182" t="s">
        <v>135</v>
      </c>
      <c r="D2182" t="s">
        <v>17</v>
      </c>
      <c r="G2182" s="27"/>
    </row>
    <row r="2183" spans="1:7">
      <c r="A2183">
        <v>1188</v>
      </c>
      <c r="B2183" t="s">
        <v>1500</v>
      </c>
      <c r="C2183" t="s">
        <v>135</v>
      </c>
      <c r="D2183" t="s">
        <v>17</v>
      </c>
      <c r="G2183" s="27"/>
    </row>
    <row r="2184" spans="1:7">
      <c r="A2184">
        <v>1189</v>
      </c>
      <c r="B2184" t="s">
        <v>1520</v>
      </c>
      <c r="C2184" t="s">
        <v>135</v>
      </c>
      <c r="D2184" t="s">
        <v>9</v>
      </c>
      <c r="G2184" s="27"/>
    </row>
    <row r="2185" spans="1:7">
      <c r="A2185">
        <v>1190</v>
      </c>
      <c r="B2185" t="s">
        <v>1436</v>
      </c>
      <c r="C2185" t="s">
        <v>135</v>
      </c>
      <c r="D2185" t="s">
        <v>17</v>
      </c>
      <c r="G2185" s="27"/>
    </row>
    <row r="2186" spans="1:7">
      <c r="A2186">
        <v>1193</v>
      </c>
      <c r="B2186" t="s">
        <v>863</v>
      </c>
      <c r="C2186" t="s">
        <v>135</v>
      </c>
      <c r="D2186" t="s">
        <v>19</v>
      </c>
      <c r="G2186" s="27"/>
    </row>
    <row r="2187" spans="1:7">
      <c r="A2187">
        <v>1192</v>
      </c>
      <c r="B2187" t="s">
        <v>1502</v>
      </c>
      <c r="C2187" t="s">
        <v>135</v>
      </c>
      <c r="D2187" t="s">
        <v>17</v>
      </c>
      <c r="G2187" s="27"/>
    </row>
    <row r="2188" spans="1:7">
      <c r="A2188">
        <v>1665</v>
      </c>
      <c r="B2188" t="s">
        <v>1803</v>
      </c>
      <c r="C2188" t="s">
        <v>866</v>
      </c>
      <c r="D2188" t="s">
        <v>9</v>
      </c>
      <c r="G2188" s="27"/>
    </row>
    <row r="2189" spans="1:7">
      <c r="A2189">
        <v>1660</v>
      </c>
      <c r="B2189" t="s">
        <v>1796</v>
      </c>
      <c r="C2189" t="s">
        <v>866</v>
      </c>
      <c r="D2189" t="s">
        <v>9</v>
      </c>
      <c r="G2189" s="27"/>
    </row>
    <row r="2190" spans="1:7">
      <c r="A2190">
        <v>1560</v>
      </c>
      <c r="B2190" t="s">
        <v>865</v>
      </c>
      <c r="C2190" t="s">
        <v>866</v>
      </c>
      <c r="D2190" t="s">
        <v>18</v>
      </c>
      <c r="G2190" s="27"/>
    </row>
    <row r="2191" spans="1:7">
      <c r="A2191">
        <v>439</v>
      </c>
      <c r="B2191" t="s">
        <v>306</v>
      </c>
      <c r="C2191" t="s">
        <v>300</v>
      </c>
      <c r="D2191" t="s">
        <v>17</v>
      </c>
      <c r="G2191" s="27"/>
    </row>
    <row r="2192" spans="1:7">
      <c r="A2192">
        <v>445</v>
      </c>
      <c r="B2192" t="s">
        <v>1236</v>
      </c>
      <c r="C2192" t="s">
        <v>300</v>
      </c>
      <c r="D2192" t="s">
        <v>17</v>
      </c>
      <c r="G2192" s="27"/>
    </row>
    <row r="2193" spans="1:7">
      <c r="A2193">
        <v>449</v>
      </c>
      <c r="B2193" t="s">
        <v>299</v>
      </c>
      <c r="C2193" t="s">
        <v>300</v>
      </c>
      <c r="D2193" t="s">
        <v>17</v>
      </c>
      <c r="G2193" s="27"/>
    </row>
    <row r="2194" spans="1:7">
      <c r="A2194">
        <v>475</v>
      </c>
      <c r="B2194" t="s">
        <v>1360</v>
      </c>
      <c r="C2194" t="s">
        <v>300</v>
      </c>
      <c r="D2194" t="s">
        <v>17</v>
      </c>
      <c r="G2194" s="27"/>
    </row>
    <row r="2195" spans="1:7">
      <c r="A2195">
        <v>493</v>
      </c>
      <c r="B2195" t="s">
        <v>1392</v>
      </c>
      <c r="C2195" t="s">
        <v>300</v>
      </c>
      <c r="D2195" t="s">
        <v>9</v>
      </c>
      <c r="G2195" s="27"/>
    </row>
    <row r="2196" spans="1:7">
      <c r="A2196">
        <v>2654</v>
      </c>
      <c r="B2196" t="s">
        <v>195</v>
      </c>
      <c r="C2196" t="s">
        <v>158</v>
      </c>
      <c r="D2196" t="s">
        <v>9</v>
      </c>
      <c r="G2196" s="27"/>
    </row>
    <row r="2197" spans="1:7">
      <c r="A2197">
        <v>2655</v>
      </c>
      <c r="B2197" t="s">
        <v>157</v>
      </c>
      <c r="C2197" t="s">
        <v>158</v>
      </c>
      <c r="D2197" t="s">
        <v>9</v>
      </c>
      <c r="G2197" s="27"/>
    </row>
    <row r="2198" spans="1:7">
      <c r="A2198">
        <v>547</v>
      </c>
      <c r="B2198" t="s">
        <v>756</v>
      </c>
      <c r="C2198" t="s">
        <v>158</v>
      </c>
      <c r="D2198" t="s">
        <v>9</v>
      </c>
      <c r="G2198" s="27"/>
    </row>
    <row r="2199" spans="1:7">
      <c r="A2199">
        <v>2656</v>
      </c>
      <c r="B2199" t="s">
        <v>251</v>
      </c>
      <c r="C2199" t="s">
        <v>158</v>
      </c>
      <c r="D2199" t="s">
        <v>17</v>
      </c>
      <c r="G2199" s="27"/>
    </row>
    <row r="2200" spans="1:7">
      <c r="A2200">
        <v>2657</v>
      </c>
      <c r="B2200" t="s">
        <v>184</v>
      </c>
      <c r="C2200" t="s">
        <v>158</v>
      </c>
      <c r="D2200" t="s">
        <v>17</v>
      </c>
      <c r="G2200" s="27"/>
    </row>
    <row r="2201" spans="1:7">
      <c r="A2201">
        <v>920</v>
      </c>
      <c r="B2201" t="s">
        <v>971</v>
      </c>
      <c r="C2201" t="s">
        <v>823</v>
      </c>
      <c r="D2201" t="s">
        <v>9</v>
      </c>
      <c r="G2201" s="27"/>
    </row>
    <row r="2202" spans="1:7">
      <c r="A2202">
        <v>921</v>
      </c>
      <c r="B2202" t="s">
        <v>822</v>
      </c>
      <c r="C2202" t="s">
        <v>823</v>
      </c>
      <c r="D2202" t="s">
        <v>9</v>
      </c>
      <c r="G2202" s="27"/>
    </row>
    <row r="2203" spans="1:7">
      <c r="A2203">
        <v>1194</v>
      </c>
      <c r="B2203" t="s">
        <v>1120</v>
      </c>
      <c r="C2203" t="s">
        <v>31</v>
      </c>
      <c r="D2203" t="s">
        <v>17</v>
      </c>
      <c r="G2203" s="27"/>
    </row>
    <row r="2204" spans="1:7">
      <c r="A2204">
        <v>1195</v>
      </c>
      <c r="B2204" t="s">
        <v>1528</v>
      </c>
      <c r="C2204" t="s">
        <v>31</v>
      </c>
      <c r="D2204" t="s">
        <v>9</v>
      </c>
      <c r="G2204" s="27"/>
    </row>
    <row r="2205" spans="1:7">
      <c r="A2205">
        <v>1196</v>
      </c>
      <c r="B2205" t="s">
        <v>2222</v>
      </c>
      <c r="C2205" t="s">
        <v>31</v>
      </c>
      <c r="D2205" t="s">
        <v>9</v>
      </c>
      <c r="G2205" s="27"/>
    </row>
    <row r="2206" spans="1:7">
      <c r="A2206">
        <v>1197</v>
      </c>
      <c r="B2206" t="s">
        <v>1498</v>
      </c>
      <c r="C2206" t="s">
        <v>31</v>
      </c>
      <c r="D2206" t="s">
        <v>9</v>
      </c>
      <c r="G2206" s="27"/>
    </row>
    <row r="2207" spans="1:7">
      <c r="A2207">
        <v>1198</v>
      </c>
      <c r="B2207" t="s">
        <v>30</v>
      </c>
      <c r="C2207" t="s">
        <v>31</v>
      </c>
      <c r="D2207" t="s">
        <v>9</v>
      </c>
      <c r="G2207" s="27"/>
    </row>
    <row r="2208" spans="1:7">
      <c r="A2208">
        <v>647</v>
      </c>
      <c r="B2208" t="s">
        <v>2342</v>
      </c>
      <c r="C2208" t="s">
        <v>500</v>
      </c>
      <c r="D2208" t="s">
        <v>9</v>
      </c>
      <c r="G2208" s="27"/>
    </row>
    <row r="2209" spans="1:7">
      <c r="A2209">
        <v>646</v>
      </c>
      <c r="B2209" t="s">
        <v>499</v>
      </c>
      <c r="C2209" t="s">
        <v>500</v>
      </c>
      <c r="D2209" t="s">
        <v>9</v>
      </c>
      <c r="G2209" s="27"/>
    </row>
    <row r="2210" spans="1:7">
      <c r="A2210">
        <v>317</v>
      </c>
      <c r="B2210" t="s">
        <v>1080</v>
      </c>
      <c r="C2210" t="s">
        <v>944</v>
      </c>
      <c r="D2210" t="s">
        <v>9</v>
      </c>
      <c r="G2210" s="27"/>
    </row>
    <row r="2211" spans="1:7">
      <c r="A2211">
        <v>316</v>
      </c>
      <c r="B2211" t="s">
        <v>943</v>
      </c>
      <c r="C2211" t="s">
        <v>944</v>
      </c>
      <c r="D2211" t="s">
        <v>9</v>
      </c>
      <c r="G2211" s="27"/>
    </row>
    <row r="2212" spans="1:7">
      <c r="A2212">
        <v>315</v>
      </c>
      <c r="B2212" t="s">
        <v>1027</v>
      </c>
      <c r="C2212" t="s">
        <v>944</v>
      </c>
      <c r="D2212" t="s">
        <v>9</v>
      </c>
      <c r="G2212" s="27"/>
    </row>
    <row r="2213" spans="1:7">
      <c r="A2213">
        <v>2077</v>
      </c>
      <c r="B2213" t="s">
        <v>2280</v>
      </c>
      <c r="C2213" t="s">
        <v>944</v>
      </c>
      <c r="D2213" t="s">
        <v>17</v>
      </c>
      <c r="G2213" s="27"/>
    </row>
    <row r="2214" spans="1:7">
      <c r="G2214" s="27"/>
    </row>
    <row r="2215" spans="1:7">
      <c r="G2215" s="27"/>
    </row>
    <row r="2216" spans="1:7">
      <c r="G2216" s="27"/>
    </row>
    <row r="2217" spans="1:7">
      <c r="G2217" s="27"/>
    </row>
    <row r="2218" spans="1:7">
      <c r="G2218" s="27"/>
    </row>
    <row r="2219" spans="1:7">
      <c r="G2219" s="27"/>
    </row>
    <row r="2220" spans="1:7">
      <c r="G2220" s="27"/>
    </row>
    <row r="2221" spans="1:7">
      <c r="G2221" s="27"/>
    </row>
    <row r="2222" spans="1:7">
      <c r="G2222" s="27"/>
    </row>
    <row r="2223" spans="1:7">
      <c r="G2223" s="27"/>
    </row>
    <row r="2224" spans="1:7">
      <c r="G2224" s="27"/>
    </row>
    <row r="2225" spans="7:7">
      <c r="G2225" s="27"/>
    </row>
    <row r="2226" spans="7:7">
      <c r="G2226" s="27"/>
    </row>
    <row r="2227" spans="7:7">
      <c r="G2227" s="27"/>
    </row>
    <row r="2228" spans="7:7">
      <c r="G2228" s="27"/>
    </row>
    <row r="2229" spans="7:7">
      <c r="G2229" s="27"/>
    </row>
    <row r="2230" spans="7:7">
      <c r="G2230" s="27"/>
    </row>
    <row r="2231" spans="7:7">
      <c r="G2231" s="27"/>
    </row>
    <row r="2232" spans="7:7">
      <c r="G2232" s="27"/>
    </row>
    <row r="2233" spans="7:7">
      <c r="G2233" s="27"/>
    </row>
    <row r="2234" spans="7:7">
      <c r="G2234" s="27"/>
    </row>
    <row r="2235" spans="7:7">
      <c r="G2235" s="27"/>
    </row>
    <row r="2236" spans="7:7">
      <c r="G2236" s="27"/>
    </row>
    <row r="2237" spans="7:7">
      <c r="G2237" s="27"/>
    </row>
    <row r="2238" spans="7:7">
      <c r="G2238" s="27"/>
    </row>
    <row r="2239" spans="7:7">
      <c r="G2239" s="27"/>
    </row>
    <row r="2240" spans="7:7">
      <c r="G2240" s="27"/>
    </row>
    <row r="2241" spans="7:7">
      <c r="G2241" s="27"/>
    </row>
    <row r="2242" spans="7:7">
      <c r="G2242" s="27"/>
    </row>
    <row r="2243" spans="7:7">
      <c r="G2243" s="27"/>
    </row>
    <row r="2244" spans="7:7">
      <c r="G2244" s="27"/>
    </row>
    <row r="2245" spans="7:7">
      <c r="G2245" s="27"/>
    </row>
    <row r="2246" spans="7:7">
      <c r="G2246" s="27"/>
    </row>
    <row r="2247" spans="7:7">
      <c r="G2247" s="27"/>
    </row>
    <row r="2248" spans="7:7">
      <c r="G2248" s="27"/>
    </row>
    <row r="2249" spans="7:7">
      <c r="G2249" s="27"/>
    </row>
    <row r="2250" spans="7:7">
      <c r="G2250" s="27"/>
    </row>
    <row r="2251" spans="7:7">
      <c r="G2251" s="27"/>
    </row>
    <row r="2252" spans="7:7">
      <c r="G2252" s="27"/>
    </row>
    <row r="2253" spans="7:7">
      <c r="G2253" s="27"/>
    </row>
    <row r="2254" spans="7:7">
      <c r="G2254" s="27"/>
    </row>
    <row r="2255" spans="7:7">
      <c r="G2255" s="27"/>
    </row>
    <row r="2256" spans="7:7">
      <c r="G2256" s="27"/>
    </row>
    <row r="2257" spans="7:7">
      <c r="G2257" s="27"/>
    </row>
    <row r="2258" spans="7:7">
      <c r="G2258" s="27"/>
    </row>
    <row r="2259" spans="7:7">
      <c r="G2259" s="27"/>
    </row>
    <row r="2260" spans="7:7">
      <c r="G2260" s="27"/>
    </row>
    <row r="2261" spans="7:7">
      <c r="G2261" s="27"/>
    </row>
    <row r="2262" spans="7:7">
      <c r="G2262" s="27"/>
    </row>
    <row r="2263" spans="7:7">
      <c r="G2263" s="27"/>
    </row>
    <row r="2264" spans="7:7">
      <c r="G2264" s="27"/>
    </row>
    <row r="2265" spans="7:7">
      <c r="G2265" s="27"/>
    </row>
    <row r="2266" spans="7:7">
      <c r="G2266" s="27"/>
    </row>
    <row r="2267" spans="7:7">
      <c r="G2267" s="27"/>
    </row>
    <row r="2268" spans="7:7">
      <c r="G2268" s="27"/>
    </row>
    <row r="2269" spans="7:7">
      <c r="G2269" s="27"/>
    </row>
    <row r="2270" spans="7:7">
      <c r="G2270" s="27"/>
    </row>
    <row r="2271" spans="7:7">
      <c r="G2271" s="27"/>
    </row>
    <row r="2272" spans="7:7">
      <c r="G2272" s="27"/>
    </row>
    <row r="2273" spans="7:7">
      <c r="G2273" s="27"/>
    </row>
    <row r="2274" spans="7:7">
      <c r="G2274" s="27"/>
    </row>
    <row r="2275" spans="7:7">
      <c r="G2275" s="27"/>
    </row>
    <row r="2276" spans="7:7">
      <c r="G2276" s="27"/>
    </row>
    <row r="2277" spans="7:7">
      <c r="G2277" s="27"/>
    </row>
    <row r="2278" spans="7:7">
      <c r="G2278" s="27"/>
    </row>
    <row r="2279" spans="7:7">
      <c r="G2279" s="27"/>
    </row>
    <row r="2280" spans="7:7">
      <c r="G2280" s="27"/>
    </row>
    <row r="2281" spans="7:7">
      <c r="G2281" s="27"/>
    </row>
    <row r="2282" spans="7:7">
      <c r="G2282" s="27"/>
    </row>
    <row r="2283" spans="7:7">
      <c r="G2283" s="27"/>
    </row>
    <row r="2284" spans="7:7">
      <c r="G2284" s="27"/>
    </row>
    <row r="2285" spans="7:7">
      <c r="G2285" s="27"/>
    </row>
    <row r="2286" spans="7:7">
      <c r="G2286" s="27"/>
    </row>
    <row r="2287" spans="7:7">
      <c r="G2287" s="27"/>
    </row>
    <row r="2288" spans="7:7">
      <c r="G2288" s="27"/>
    </row>
    <row r="2289" spans="7:7">
      <c r="G2289" s="27"/>
    </row>
    <row r="2290" spans="7:7">
      <c r="G2290" s="27"/>
    </row>
    <row r="2291" spans="7:7">
      <c r="G2291" s="27"/>
    </row>
    <row r="2292" spans="7:7">
      <c r="G2292" s="27"/>
    </row>
    <row r="2293" spans="7:7">
      <c r="G2293" s="27"/>
    </row>
    <row r="2294" spans="7:7">
      <c r="G2294" s="27"/>
    </row>
    <row r="2295" spans="7:7">
      <c r="G2295" s="27"/>
    </row>
    <row r="2296" spans="7:7">
      <c r="G2296" s="27"/>
    </row>
    <row r="2297" spans="7:7">
      <c r="G2297" s="27"/>
    </row>
    <row r="2298" spans="7:7">
      <c r="G2298" s="27"/>
    </row>
    <row r="2299" spans="7:7">
      <c r="G2299" s="27"/>
    </row>
    <row r="2300" spans="7:7">
      <c r="G2300" s="27"/>
    </row>
    <row r="2301" spans="7:7">
      <c r="G2301" s="27"/>
    </row>
    <row r="2302" spans="7:7">
      <c r="G2302" s="27"/>
    </row>
    <row r="2303" spans="7:7">
      <c r="G2303" s="27"/>
    </row>
    <row r="2304" spans="7:7">
      <c r="G2304" s="27"/>
    </row>
    <row r="2305" spans="7:7">
      <c r="G2305" s="27"/>
    </row>
    <row r="2306" spans="7:7">
      <c r="G2306" s="27"/>
    </row>
    <row r="2307" spans="7:7">
      <c r="G2307" s="27"/>
    </row>
    <row r="2308" spans="7:7">
      <c r="G2308" s="27"/>
    </row>
    <row r="2309" spans="7:7">
      <c r="G2309" s="27"/>
    </row>
    <row r="2310" spans="7:7">
      <c r="G2310" s="27"/>
    </row>
    <row r="2311" spans="7:7">
      <c r="G2311" s="27"/>
    </row>
    <row r="2312" spans="7:7">
      <c r="G2312" s="27"/>
    </row>
    <row r="2313" spans="7:7">
      <c r="G2313" s="27"/>
    </row>
    <row r="2314" spans="7:7">
      <c r="G2314" s="27"/>
    </row>
    <row r="2315" spans="7:7">
      <c r="G2315" s="27"/>
    </row>
    <row r="2316" spans="7:7">
      <c r="G2316" s="27"/>
    </row>
    <row r="2317" spans="7:7">
      <c r="G2317" s="27"/>
    </row>
    <row r="2318" spans="7:7">
      <c r="G2318" s="27"/>
    </row>
    <row r="2319" spans="7:7">
      <c r="G2319" s="27"/>
    </row>
    <row r="2320" spans="7:7">
      <c r="G2320" s="27"/>
    </row>
    <row r="2321" spans="7:7">
      <c r="G2321" s="27"/>
    </row>
    <row r="2322" spans="7:7">
      <c r="G2322" s="27"/>
    </row>
    <row r="2323" spans="7:7">
      <c r="G2323" s="27"/>
    </row>
    <row r="2324" spans="7:7">
      <c r="G2324" s="27"/>
    </row>
    <row r="2325" spans="7:7">
      <c r="G2325" s="27"/>
    </row>
    <row r="2326" spans="7:7">
      <c r="G2326" s="27"/>
    </row>
    <row r="2327" spans="7:7">
      <c r="G2327" s="27"/>
    </row>
    <row r="2328" spans="7:7">
      <c r="G2328" s="27"/>
    </row>
    <row r="2329" spans="7:7">
      <c r="G2329" s="27"/>
    </row>
    <row r="2330" spans="7:7">
      <c r="G2330" s="27"/>
    </row>
    <row r="2331" spans="7:7">
      <c r="G2331" s="27"/>
    </row>
    <row r="2332" spans="7:7">
      <c r="G2332" s="27"/>
    </row>
    <row r="2333" spans="7:7">
      <c r="G2333" s="27"/>
    </row>
    <row r="2334" spans="7:7">
      <c r="G2334" s="27"/>
    </row>
    <row r="2335" spans="7:7">
      <c r="G2335" s="27"/>
    </row>
    <row r="2336" spans="7:7">
      <c r="G2336" s="27"/>
    </row>
    <row r="2337" spans="7:7">
      <c r="G2337" s="27"/>
    </row>
    <row r="2338" spans="7:7">
      <c r="G2338" s="27"/>
    </row>
    <row r="2339" spans="7:7">
      <c r="G2339" s="27"/>
    </row>
    <row r="2340" spans="7:7">
      <c r="G2340" s="27"/>
    </row>
    <row r="2341" spans="7:7">
      <c r="G2341" s="27"/>
    </row>
    <row r="2342" spans="7:7">
      <c r="G2342" s="27"/>
    </row>
    <row r="2343" spans="7:7">
      <c r="G2343" s="27"/>
    </row>
    <row r="2344" spans="7:7">
      <c r="G2344" s="27"/>
    </row>
    <row r="2345" spans="7:7">
      <c r="G2345" s="27"/>
    </row>
    <row r="2346" spans="7:7">
      <c r="G2346" s="27"/>
    </row>
    <row r="2347" spans="7:7">
      <c r="G2347" s="27"/>
    </row>
    <row r="2348" spans="7:7">
      <c r="G2348" s="27"/>
    </row>
    <row r="2349" spans="7:7">
      <c r="G2349" s="27"/>
    </row>
    <row r="2350" spans="7:7">
      <c r="G2350" s="27"/>
    </row>
    <row r="2351" spans="7:7">
      <c r="G2351" s="27"/>
    </row>
    <row r="2352" spans="7:7">
      <c r="G2352" s="27"/>
    </row>
    <row r="2353" spans="7:7">
      <c r="G2353" s="27"/>
    </row>
    <row r="2354" spans="7:7">
      <c r="G2354" s="27"/>
    </row>
    <row r="2355" spans="7:7">
      <c r="G2355" s="27"/>
    </row>
    <row r="2356" spans="7:7">
      <c r="G2356" s="27"/>
    </row>
    <row r="2357" spans="7:7">
      <c r="G2357" s="27"/>
    </row>
    <row r="2358" spans="7:7">
      <c r="G2358" s="27"/>
    </row>
    <row r="2359" spans="7:7">
      <c r="G2359" s="27"/>
    </row>
    <row r="2360" spans="7:7">
      <c r="G2360" s="27"/>
    </row>
    <row r="2361" spans="7:7">
      <c r="G2361" s="27"/>
    </row>
    <row r="2362" spans="7:7">
      <c r="G2362" s="27"/>
    </row>
    <row r="2363" spans="7:7">
      <c r="G2363" s="27"/>
    </row>
    <row r="2364" spans="7:7">
      <c r="G2364" s="27"/>
    </row>
    <row r="2365" spans="7:7">
      <c r="G2365" s="27"/>
    </row>
    <row r="2366" spans="7:7">
      <c r="G2366" s="27"/>
    </row>
    <row r="2367" spans="7:7">
      <c r="G2367" s="27"/>
    </row>
    <row r="2368" spans="7:7">
      <c r="G2368" s="27"/>
    </row>
    <row r="2369" spans="7:7">
      <c r="G2369" s="27"/>
    </row>
    <row r="2370" spans="7:7">
      <c r="G2370" s="27"/>
    </row>
    <row r="2371" spans="7:7">
      <c r="G2371" s="27"/>
    </row>
    <row r="2372" spans="7:7">
      <c r="G2372" s="27"/>
    </row>
    <row r="2373" spans="7:7">
      <c r="G2373" s="27"/>
    </row>
    <row r="2374" spans="7:7">
      <c r="G2374" s="27"/>
    </row>
    <row r="2375" spans="7:7">
      <c r="G2375" s="27"/>
    </row>
    <row r="2376" spans="7:7">
      <c r="G2376" s="27"/>
    </row>
    <row r="2377" spans="7:7">
      <c r="G2377" s="27"/>
    </row>
    <row r="2378" spans="7:7">
      <c r="G2378" s="27"/>
    </row>
    <row r="2379" spans="7:7">
      <c r="G2379" s="27"/>
    </row>
    <row r="2380" spans="7:7">
      <c r="G2380" s="27"/>
    </row>
    <row r="2381" spans="7:7">
      <c r="G2381" s="27"/>
    </row>
    <row r="2382" spans="7:7">
      <c r="G2382" s="27"/>
    </row>
    <row r="2383" spans="7:7">
      <c r="G2383" s="27"/>
    </row>
    <row r="2384" spans="7:7">
      <c r="G2384" s="27"/>
    </row>
    <row r="2385" spans="7:7">
      <c r="G2385" s="27"/>
    </row>
    <row r="2386" spans="7:7">
      <c r="G2386" s="27"/>
    </row>
    <row r="2387" spans="7:7">
      <c r="G2387" s="27"/>
    </row>
    <row r="2388" spans="7:7">
      <c r="G2388" s="27"/>
    </row>
    <row r="2389" spans="7:7">
      <c r="G2389" s="27"/>
    </row>
    <row r="2390" spans="7:7">
      <c r="G2390" s="27"/>
    </row>
    <row r="2391" spans="7:7">
      <c r="G2391" s="27"/>
    </row>
    <row r="2392" spans="7:7">
      <c r="G2392" s="27"/>
    </row>
    <row r="2393" spans="7:7">
      <c r="G2393" s="27"/>
    </row>
    <row r="2394" spans="7:7">
      <c r="G2394" s="27"/>
    </row>
    <row r="2395" spans="7:7">
      <c r="G2395" s="27"/>
    </row>
    <row r="2396" spans="7:7">
      <c r="G2396" s="27"/>
    </row>
    <row r="2397" spans="7:7">
      <c r="G2397" s="27"/>
    </row>
    <row r="2398" spans="7:7">
      <c r="G2398" s="27"/>
    </row>
    <row r="2399" spans="7:7">
      <c r="G2399" s="27"/>
    </row>
    <row r="2400" spans="7:7">
      <c r="G2400" s="27"/>
    </row>
    <row r="2401" spans="7:7">
      <c r="G2401" s="27"/>
    </row>
    <row r="2402" spans="7:7">
      <c r="G2402" s="27"/>
    </row>
    <row r="2403" spans="7:7">
      <c r="G2403" s="27"/>
    </row>
    <row r="2404" spans="7:7">
      <c r="G2404" s="27"/>
    </row>
    <row r="2405" spans="7:7">
      <c r="G2405" s="27"/>
    </row>
    <row r="2406" spans="7:7">
      <c r="G2406" s="27"/>
    </row>
    <row r="2407" spans="7:7">
      <c r="G2407" s="27"/>
    </row>
    <row r="2408" spans="7:7">
      <c r="G2408" s="27"/>
    </row>
    <row r="2409" spans="7:7">
      <c r="G2409" s="27"/>
    </row>
    <row r="2410" spans="7:7">
      <c r="G2410" s="27"/>
    </row>
    <row r="2411" spans="7:7">
      <c r="G2411" s="27"/>
    </row>
    <row r="2412" spans="7:7">
      <c r="G2412" s="27"/>
    </row>
    <row r="2413" spans="7:7">
      <c r="G2413" s="27"/>
    </row>
    <row r="2414" spans="7:7">
      <c r="G2414" s="27"/>
    </row>
    <row r="2415" spans="7:7">
      <c r="G2415" s="27"/>
    </row>
    <row r="2416" spans="7:7">
      <c r="G2416" s="27"/>
    </row>
    <row r="2417" spans="7:7">
      <c r="G2417" s="27"/>
    </row>
    <row r="2418" spans="7:7">
      <c r="G2418" s="27"/>
    </row>
    <row r="2419" spans="7:7">
      <c r="G2419" s="27"/>
    </row>
    <row r="2420" spans="7:7">
      <c r="G2420" s="27"/>
    </row>
    <row r="2421" spans="7:7">
      <c r="G2421" s="27"/>
    </row>
    <row r="2422" spans="7:7">
      <c r="G2422" s="27"/>
    </row>
    <row r="2423" spans="7:7">
      <c r="G2423" s="27"/>
    </row>
    <row r="2424" spans="7:7">
      <c r="G2424" s="27"/>
    </row>
    <row r="2425" spans="7:7">
      <c r="G2425" s="27"/>
    </row>
    <row r="2426" spans="7:7">
      <c r="G2426" s="27"/>
    </row>
    <row r="2427" spans="7:7">
      <c r="G2427" s="27"/>
    </row>
    <row r="2428" spans="7:7">
      <c r="G2428" s="27"/>
    </row>
    <row r="2429" spans="7:7">
      <c r="G2429" s="27"/>
    </row>
    <row r="2430" spans="7:7">
      <c r="G2430" s="27"/>
    </row>
    <row r="2431" spans="7:7">
      <c r="G2431" s="27"/>
    </row>
    <row r="2432" spans="7:7">
      <c r="G2432" s="27"/>
    </row>
    <row r="2433" spans="7:7">
      <c r="G2433" s="27"/>
    </row>
    <row r="2434" spans="7:7">
      <c r="G2434" s="27"/>
    </row>
    <row r="2435" spans="7:7">
      <c r="G2435" s="27"/>
    </row>
    <row r="2436" spans="7:7">
      <c r="G2436" s="27"/>
    </row>
    <row r="2437" spans="7:7">
      <c r="G2437" s="27"/>
    </row>
    <row r="2438" spans="7:7">
      <c r="G2438" s="27"/>
    </row>
    <row r="2439" spans="7:7">
      <c r="G2439" s="27"/>
    </row>
    <row r="2440" spans="7:7">
      <c r="G2440" s="27"/>
    </row>
    <row r="2441" spans="7:7">
      <c r="G2441" s="27"/>
    </row>
    <row r="2442" spans="7:7">
      <c r="G2442" s="27"/>
    </row>
    <row r="2443" spans="7:7">
      <c r="G2443" s="27"/>
    </row>
    <row r="2444" spans="7:7">
      <c r="G2444" s="27"/>
    </row>
    <row r="2445" spans="7:7">
      <c r="G2445" s="27"/>
    </row>
    <row r="2446" spans="7:7">
      <c r="G2446" s="27"/>
    </row>
    <row r="2447" spans="7:7">
      <c r="G2447" s="27"/>
    </row>
    <row r="2448" spans="7:7">
      <c r="G2448" s="27"/>
    </row>
    <row r="2449" spans="7:7">
      <c r="G2449" s="27"/>
    </row>
    <row r="2450" spans="7:7">
      <c r="G2450" s="27"/>
    </row>
    <row r="2451" spans="7:7">
      <c r="G2451" s="27"/>
    </row>
    <row r="2452" spans="7:7">
      <c r="G2452" s="27"/>
    </row>
    <row r="2453" spans="7:7">
      <c r="G2453" s="27"/>
    </row>
    <row r="2454" spans="7:7">
      <c r="G2454" s="27"/>
    </row>
    <row r="2455" spans="7:7">
      <c r="G2455" s="27"/>
    </row>
    <row r="2456" spans="7:7">
      <c r="G2456" s="27"/>
    </row>
    <row r="2457" spans="7:7">
      <c r="G2457" s="27"/>
    </row>
    <row r="2458" spans="7:7">
      <c r="G2458" s="27"/>
    </row>
    <row r="2459" spans="7:7">
      <c r="G2459" s="27"/>
    </row>
    <row r="2460" spans="7:7">
      <c r="G2460" s="27"/>
    </row>
    <row r="2461" spans="7:7">
      <c r="G2461" s="27"/>
    </row>
    <row r="2462" spans="7:7">
      <c r="G2462" s="27"/>
    </row>
    <row r="2463" spans="7:7">
      <c r="G2463" s="27"/>
    </row>
    <row r="2464" spans="7:7">
      <c r="G2464" s="27"/>
    </row>
    <row r="2465" spans="7:7">
      <c r="G2465" s="27"/>
    </row>
    <row r="2466" spans="7:7">
      <c r="G2466" s="27"/>
    </row>
    <row r="2467" spans="7:7">
      <c r="G2467" s="27"/>
    </row>
    <row r="2468" spans="7:7">
      <c r="G2468" s="27"/>
    </row>
    <row r="2469" spans="7:7">
      <c r="G2469" s="27"/>
    </row>
    <row r="2470" spans="7:7">
      <c r="G2470" s="27"/>
    </row>
    <row r="2471" spans="7:7">
      <c r="G2471" s="27"/>
    </row>
    <row r="2472" spans="7:7">
      <c r="G2472" s="27"/>
    </row>
    <row r="2473" spans="7:7">
      <c r="G2473" s="27"/>
    </row>
    <row r="2474" spans="7:7">
      <c r="G2474" s="27"/>
    </row>
    <row r="2475" spans="7:7">
      <c r="G2475" s="27"/>
    </row>
    <row r="2476" spans="7:7">
      <c r="G2476" s="27"/>
    </row>
    <row r="2477" spans="7:7">
      <c r="G2477" s="27"/>
    </row>
    <row r="2478" spans="7:7">
      <c r="G2478" s="27"/>
    </row>
    <row r="2479" spans="7:7">
      <c r="G2479" s="27"/>
    </row>
    <row r="2480" spans="7:7">
      <c r="G2480" s="27"/>
    </row>
    <row r="2481" spans="7:7">
      <c r="G2481" s="27"/>
    </row>
    <row r="2482" spans="7:7">
      <c r="G2482" s="27"/>
    </row>
    <row r="2483" spans="7:7">
      <c r="G2483" s="27"/>
    </row>
    <row r="2484" spans="7:7">
      <c r="G2484" s="27"/>
    </row>
    <row r="2485" spans="7:7">
      <c r="G2485" s="27"/>
    </row>
    <row r="2486" spans="7:7">
      <c r="G2486" s="27"/>
    </row>
    <row r="2487" spans="7:7">
      <c r="G2487" s="27"/>
    </row>
    <row r="2488" spans="7:7">
      <c r="G2488" s="27"/>
    </row>
    <row r="2489" spans="7:7">
      <c r="G2489" s="27"/>
    </row>
    <row r="2490" spans="7:7">
      <c r="G2490" s="27"/>
    </row>
    <row r="2491" spans="7:7">
      <c r="G2491" s="27"/>
    </row>
    <row r="2492" spans="7:7">
      <c r="G2492" s="27"/>
    </row>
    <row r="2493" spans="7:7">
      <c r="G2493" s="27"/>
    </row>
    <row r="2494" spans="7:7">
      <c r="G2494" s="27"/>
    </row>
    <row r="2495" spans="7:7">
      <c r="G2495" s="27"/>
    </row>
    <row r="2496" spans="7:7">
      <c r="G2496" s="27"/>
    </row>
    <row r="2497" spans="7:7">
      <c r="G2497" s="27"/>
    </row>
    <row r="2498" spans="7:7">
      <c r="G2498" s="27"/>
    </row>
    <row r="2499" spans="7:7">
      <c r="G2499" s="27"/>
    </row>
    <row r="2500" spans="7:7">
      <c r="G2500" s="27"/>
    </row>
    <row r="2501" spans="7:7">
      <c r="G2501" s="27"/>
    </row>
    <row r="2502" spans="7:7">
      <c r="G2502" s="27"/>
    </row>
    <row r="2503" spans="7:7">
      <c r="G2503" s="27"/>
    </row>
    <row r="2504" spans="7:7">
      <c r="G2504" s="27"/>
    </row>
    <row r="2505" spans="7:7">
      <c r="G2505" s="27"/>
    </row>
    <row r="2506" spans="7:7">
      <c r="G2506" s="27"/>
    </row>
    <row r="2507" spans="7:7">
      <c r="G2507" s="27"/>
    </row>
    <row r="2508" spans="7:7">
      <c r="G2508" s="27"/>
    </row>
    <row r="2509" spans="7:7">
      <c r="G2509" s="27"/>
    </row>
    <row r="2510" spans="7:7">
      <c r="G2510" s="27"/>
    </row>
    <row r="2511" spans="7:7">
      <c r="G2511" s="27"/>
    </row>
    <row r="2512" spans="7:7">
      <c r="G2512" s="27"/>
    </row>
    <row r="2513" spans="7:7">
      <c r="G2513" s="27"/>
    </row>
    <row r="2514" spans="7:7">
      <c r="G2514" s="27"/>
    </row>
    <row r="2515" spans="7:7">
      <c r="G2515" s="27"/>
    </row>
    <row r="2516" spans="7:7">
      <c r="G2516" s="27"/>
    </row>
    <row r="2517" spans="7:7">
      <c r="G2517" s="27"/>
    </row>
    <row r="2518" spans="7:7">
      <c r="G2518" s="27"/>
    </row>
    <row r="2519" spans="7:7">
      <c r="G2519" s="27"/>
    </row>
    <row r="2520" spans="7:7">
      <c r="G2520" s="27"/>
    </row>
    <row r="2521" spans="7:7">
      <c r="G2521" s="27"/>
    </row>
    <row r="2522" spans="7:7">
      <c r="G2522" s="27"/>
    </row>
    <row r="2523" spans="7:7">
      <c r="G2523" s="27"/>
    </row>
    <row r="2524" spans="7:7">
      <c r="G2524" s="27"/>
    </row>
    <row r="2525" spans="7:7">
      <c r="G2525" s="27"/>
    </row>
    <row r="2526" spans="7:7">
      <c r="G2526" s="27"/>
    </row>
    <row r="2527" spans="7:7">
      <c r="G2527" s="27"/>
    </row>
    <row r="2528" spans="7:7">
      <c r="G2528" s="27"/>
    </row>
    <row r="2529" spans="7:7">
      <c r="G2529" s="27"/>
    </row>
    <row r="2530" spans="7:7">
      <c r="G2530" s="27"/>
    </row>
    <row r="2531" spans="7:7">
      <c r="G2531" s="27"/>
    </row>
    <row r="2532" spans="7:7">
      <c r="G2532" s="27"/>
    </row>
    <row r="2533" spans="7:7">
      <c r="G2533" s="27"/>
    </row>
    <row r="2534" spans="7:7">
      <c r="G2534" s="27"/>
    </row>
    <row r="2535" spans="7:7">
      <c r="G2535" s="27"/>
    </row>
    <row r="2536" spans="7:7">
      <c r="G2536" s="27"/>
    </row>
    <row r="2537" spans="7:7">
      <c r="G2537" s="27"/>
    </row>
    <row r="2538" spans="7:7">
      <c r="G2538" s="27"/>
    </row>
    <row r="2539" spans="7:7">
      <c r="G2539" s="27"/>
    </row>
    <row r="2540" spans="7:7">
      <c r="G2540" s="27"/>
    </row>
    <row r="2541" spans="7:7">
      <c r="G2541" s="27"/>
    </row>
    <row r="2542" spans="7:7">
      <c r="G2542" s="27"/>
    </row>
    <row r="2543" spans="7:7">
      <c r="G2543" s="27"/>
    </row>
    <row r="2544" spans="7:7">
      <c r="G2544" s="27"/>
    </row>
    <row r="2545" spans="7:7">
      <c r="G2545" s="27"/>
    </row>
    <row r="2546" spans="7:7">
      <c r="G2546" s="27"/>
    </row>
    <row r="2547" spans="7:7">
      <c r="G2547" s="27"/>
    </row>
    <row r="2548" spans="7:7">
      <c r="G2548" s="27"/>
    </row>
    <row r="2549" spans="7:7">
      <c r="G2549" s="27"/>
    </row>
    <row r="2550" spans="7:7">
      <c r="G2550" s="27"/>
    </row>
    <row r="2551" spans="7:7">
      <c r="G2551" s="27"/>
    </row>
    <row r="2552" spans="7:7">
      <c r="G2552" s="27"/>
    </row>
    <row r="2553" spans="7:7">
      <c r="G2553" s="27"/>
    </row>
    <row r="2554" spans="7:7">
      <c r="G2554" s="27"/>
    </row>
    <row r="2555" spans="7:7">
      <c r="G2555" s="27"/>
    </row>
    <row r="2556" spans="7:7">
      <c r="G2556" s="27"/>
    </row>
    <row r="2557" spans="7:7">
      <c r="G2557" s="27"/>
    </row>
    <row r="2558" spans="7:7">
      <c r="G2558" s="27"/>
    </row>
    <row r="2559" spans="7:7">
      <c r="G2559" s="27"/>
    </row>
    <row r="2560" spans="7:7">
      <c r="G2560" s="27"/>
    </row>
    <row r="2561" spans="7:7">
      <c r="G2561" s="27"/>
    </row>
    <row r="2562" spans="7:7">
      <c r="G2562" s="27"/>
    </row>
    <row r="2563" spans="7:7">
      <c r="G2563" s="27"/>
    </row>
    <row r="2564" spans="7:7">
      <c r="G2564" s="27"/>
    </row>
    <row r="2565" spans="7:7">
      <c r="G2565" s="27"/>
    </row>
    <row r="2566" spans="7:7">
      <c r="G2566" s="27"/>
    </row>
    <row r="2567" spans="7:7">
      <c r="G2567" s="27"/>
    </row>
    <row r="2568" spans="7:7">
      <c r="G2568" s="27"/>
    </row>
    <row r="2569" spans="7:7">
      <c r="G2569" s="27"/>
    </row>
    <row r="2570" spans="7:7">
      <c r="G2570" s="27"/>
    </row>
    <row r="2571" spans="7:7">
      <c r="G2571" s="27"/>
    </row>
    <row r="2572" spans="7:7">
      <c r="G2572" s="27"/>
    </row>
    <row r="2573" spans="7:7">
      <c r="G2573" s="27"/>
    </row>
    <row r="2574" spans="7:7">
      <c r="G2574" s="27"/>
    </row>
    <row r="2575" spans="7:7">
      <c r="G2575" s="27"/>
    </row>
    <row r="2576" spans="7:7">
      <c r="G2576" s="27"/>
    </row>
    <row r="2577" spans="7:7">
      <c r="G2577" s="27"/>
    </row>
    <row r="2578" spans="7:7">
      <c r="G2578" s="27"/>
    </row>
    <row r="2579" spans="7:7">
      <c r="G2579" s="27"/>
    </row>
    <row r="2580" spans="7:7">
      <c r="G2580" s="27"/>
    </row>
    <row r="2581" spans="7:7">
      <c r="G2581" s="27"/>
    </row>
    <row r="2582" spans="7:7">
      <c r="G2582" s="27"/>
    </row>
    <row r="2583" spans="7:7">
      <c r="G2583" s="27"/>
    </row>
    <row r="2584" spans="7:7">
      <c r="G2584" s="27"/>
    </row>
    <row r="2585" spans="7:7">
      <c r="G2585" s="27"/>
    </row>
    <row r="2586" spans="7:7">
      <c r="G2586" s="27"/>
    </row>
    <row r="2587" spans="7:7">
      <c r="G2587" s="27"/>
    </row>
    <row r="2588" spans="7:7">
      <c r="G2588" s="27"/>
    </row>
    <row r="2589" spans="7:7">
      <c r="G2589" s="27"/>
    </row>
    <row r="2590" spans="7:7">
      <c r="G2590" s="27"/>
    </row>
    <row r="2591" spans="7:7">
      <c r="G2591" s="27"/>
    </row>
    <row r="2592" spans="7:7">
      <c r="G2592" s="27"/>
    </row>
    <row r="2593" spans="7:7">
      <c r="G2593" s="27"/>
    </row>
    <row r="2594" spans="7:7">
      <c r="G2594" s="27"/>
    </row>
    <row r="2595" spans="7:7">
      <c r="G2595" s="27"/>
    </row>
    <row r="2596" spans="7:7">
      <c r="G2596" s="27"/>
    </row>
    <row r="2597" spans="7:7">
      <c r="G2597" s="27"/>
    </row>
    <row r="2598" spans="7:7">
      <c r="G2598" s="27"/>
    </row>
    <row r="2599" spans="7:7">
      <c r="G2599" s="27"/>
    </row>
    <row r="2600" spans="7:7">
      <c r="G2600" s="27"/>
    </row>
    <row r="2601" spans="7:7">
      <c r="G2601" s="27"/>
    </row>
    <row r="2602" spans="7:7">
      <c r="G2602" s="27"/>
    </row>
    <row r="2603" spans="7:7">
      <c r="G2603" s="27"/>
    </row>
    <row r="2604" spans="7:7">
      <c r="G2604" s="27"/>
    </row>
    <row r="2605" spans="7:7">
      <c r="G2605" s="27"/>
    </row>
    <row r="2606" spans="7:7">
      <c r="G2606" s="27"/>
    </row>
    <row r="2607" spans="7:7">
      <c r="G2607" s="27"/>
    </row>
    <row r="2608" spans="7:7">
      <c r="G2608" s="27"/>
    </row>
    <row r="2609" spans="7:7">
      <c r="G2609" s="27"/>
    </row>
    <row r="2610" spans="7:7">
      <c r="G2610" s="27"/>
    </row>
    <row r="2611" spans="7:7">
      <c r="G2611" s="27"/>
    </row>
    <row r="2612" spans="7:7">
      <c r="G2612" s="27"/>
    </row>
    <row r="2613" spans="7:7">
      <c r="G2613" s="27"/>
    </row>
    <row r="2614" spans="7:7">
      <c r="G2614" s="27"/>
    </row>
    <row r="2615" spans="7:7">
      <c r="G2615" s="27"/>
    </row>
    <row r="2616" spans="7:7">
      <c r="G2616" s="27"/>
    </row>
    <row r="2617" spans="7:7">
      <c r="G2617" s="27"/>
    </row>
    <row r="2618" spans="7:7">
      <c r="G2618" s="27"/>
    </row>
    <row r="2619" spans="7:7">
      <c r="G2619" s="27"/>
    </row>
    <row r="2620" spans="7:7">
      <c r="G2620" s="27"/>
    </row>
    <row r="2621" spans="7:7">
      <c r="G2621" s="27"/>
    </row>
    <row r="2622" spans="7:7">
      <c r="G2622" s="27"/>
    </row>
    <row r="2623" spans="7:7">
      <c r="G2623" s="27"/>
    </row>
    <row r="2624" spans="7:7">
      <c r="G2624" s="27"/>
    </row>
    <row r="2625" spans="7:7">
      <c r="G2625" s="27"/>
    </row>
    <row r="2626" spans="7:7">
      <c r="G2626" s="27"/>
    </row>
    <row r="2627" spans="7:7">
      <c r="G2627" s="27"/>
    </row>
    <row r="2628" spans="7:7">
      <c r="G2628" s="27"/>
    </row>
    <row r="2629" spans="7:7">
      <c r="G2629" s="27"/>
    </row>
    <row r="2630" spans="7:7">
      <c r="G2630" s="27"/>
    </row>
    <row r="2631" spans="7:7">
      <c r="G2631" s="27"/>
    </row>
    <row r="2632" spans="7:7">
      <c r="G2632" s="27"/>
    </row>
    <row r="2633" spans="7:7">
      <c r="G2633" s="27"/>
    </row>
    <row r="2634" spans="7:7">
      <c r="G2634" s="27"/>
    </row>
    <row r="2635" spans="7:7">
      <c r="G2635" s="27"/>
    </row>
    <row r="2636" spans="7:7">
      <c r="G2636" s="27"/>
    </row>
    <row r="2637" spans="7:7">
      <c r="G2637" s="27"/>
    </row>
    <row r="2638" spans="7:7">
      <c r="G2638" s="27"/>
    </row>
    <row r="2639" spans="7:7">
      <c r="G2639" s="27"/>
    </row>
    <row r="2640" spans="7:7">
      <c r="G2640" s="27"/>
    </row>
    <row r="2641" spans="7:7">
      <c r="G2641" s="27"/>
    </row>
    <row r="2642" spans="7:7">
      <c r="G2642" s="27"/>
    </row>
    <row r="2643" spans="7:7">
      <c r="G2643" s="27"/>
    </row>
    <row r="2644" spans="7:7">
      <c r="G2644" s="27"/>
    </row>
    <row r="2645" spans="7:7">
      <c r="G2645" s="27"/>
    </row>
    <row r="2646" spans="7:7">
      <c r="G2646" s="27"/>
    </row>
    <row r="2647" spans="7:7">
      <c r="G2647" s="27"/>
    </row>
    <row r="2648" spans="7:7">
      <c r="G2648" s="27"/>
    </row>
    <row r="2649" spans="7:7">
      <c r="G2649" s="27"/>
    </row>
    <row r="2650" spans="7:7">
      <c r="G2650" s="27"/>
    </row>
    <row r="2651" spans="7:7">
      <c r="G2651" s="27"/>
    </row>
    <row r="2652" spans="7:7">
      <c r="G2652" s="27"/>
    </row>
    <row r="2653" spans="7:7">
      <c r="G2653" s="27"/>
    </row>
    <row r="2654" spans="7:7">
      <c r="G2654" s="27"/>
    </row>
    <row r="2655" spans="7:7">
      <c r="G2655" s="27"/>
    </row>
    <row r="2656" spans="7:7">
      <c r="G2656" s="27"/>
    </row>
    <row r="2657" spans="7:7">
      <c r="G2657" s="27"/>
    </row>
    <row r="2658" spans="7:7">
      <c r="G2658" s="27"/>
    </row>
    <row r="2659" spans="7:7">
      <c r="G2659" s="27"/>
    </row>
    <row r="2660" spans="7:7">
      <c r="G2660" s="27"/>
    </row>
    <row r="2661" spans="7:7">
      <c r="G2661" s="27"/>
    </row>
    <row r="2662" spans="7:7">
      <c r="G2662" s="27"/>
    </row>
    <row r="2663" spans="7:7">
      <c r="G2663" s="27"/>
    </row>
    <row r="2664" spans="7:7">
      <c r="G2664" s="27"/>
    </row>
    <row r="2665" spans="7:7">
      <c r="G2665" s="27"/>
    </row>
    <row r="2666" spans="7:7">
      <c r="G2666" s="27"/>
    </row>
    <row r="2667" spans="7:7">
      <c r="G2667" s="27"/>
    </row>
    <row r="2668" spans="7:7">
      <c r="G2668" s="27"/>
    </row>
    <row r="2669" spans="7:7">
      <c r="G2669" s="27"/>
    </row>
    <row r="2670" spans="7:7">
      <c r="G2670" s="27"/>
    </row>
    <row r="2671" spans="7:7">
      <c r="G2671" s="27"/>
    </row>
    <row r="2672" spans="7:7">
      <c r="G2672" s="27"/>
    </row>
    <row r="2673" spans="7:7">
      <c r="G2673" s="27"/>
    </row>
    <row r="2674" spans="7:7">
      <c r="G2674" s="27"/>
    </row>
    <row r="2675" spans="7:7">
      <c r="G2675" s="27"/>
    </row>
    <row r="2676" spans="7:7">
      <c r="G2676" s="27"/>
    </row>
    <row r="2677" spans="7:7">
      <c r="G2677" s="27"/>
    </row>
    <row r="2678" spans="7:7">
      <c r="G2678" s="27"/>
    </row>
    <row r="2679" spans="7:7">
      <c r="G2679" s="27"/>
    </row>
    <row r="2680" spans="7:7">
      <c r="G2680" s="27"/>
    </row>
    <row r="2681" spans="7:7">
      <c r="G2681" s="27"/>
    </row>
    <row r="2682" spans="7:7">
      <c r="G2682" s="27"/>
    </row>
    <row r="2683" spans="7:7">
      <c r="G2683" s="27"/>
    </row>
    <row r="2684" spans="7:7">
      <c r="G2684" s="27"/>
    </row>
    <row r="2685" spans="7:7">
      <c r="G2685" s="27"/>
    </row>
    <row r="2686" spans="7:7">
      <c r="G2686" s="27"/>
    </row>
    <row r="2687" spans="7:7">
      <c r="G2687" s="27"/>
    </row>
    <row r="2688" spans="7:7">
      <c r="G2688" s="27"/>
    </row>
    <row r="2689" spans="7:7">
      <c r="G2689" s="27"/>
    </row>
    <row r="2690" spans="7:7">
      <c r="G2690" s="27"/>
    </row>
    <row r="2691" spans="7:7">
      <c r="G2691" s="27"/>
    </row>
    <row r="2692" spans="7:7">
      <c r="G2692" s="27"/>
    </row>
    <row r="2693" spans="7:7">
      <c r="G2693" s="27"/>
    </row>
    <row r="2694" spans="7:7">
      <c r="G2694" s="27"/>
    </row>
    <row r="2695" spans="7:7">
      <c r="G2695" s="27"/>
    </row>
    <row r="2696" spans="7:7">
      <c r="G2696" s="27"/>
    </row>
    <row r="2697" spans="7:7">
      <c r="G2697" s="27"/>
    </row>
    <row r="2698" spans="7:7">
      <c r="G2698" s="27"/>
    </row>
    <row r="2699" spans="7:7">
      <c r="G2699" s="27"/>
    </row>
    <row r="2700" spans="7:7">
      <c r="G2700" s="27"/>
    </row>
    <row r="2701" spans="7:7">
      <c r="G2701" s="27"/>
    </row>
    <row r="2702" spans="7:7">
      <c r="G2702" s="27"/>
    </row>
    <row r="2703" spans="7:7">
      <c r="G2703" s="27"/>
    </row>
    <row r="2704" spans="7:7">
      <c r="G2704" s="27"/>
    </row>
    <row r="2705" spans="7:7">
      <c r="G2705" s="27"/>
    </row>
    <row r="2706" spans="7:7">
      <c r="G2706" s="27"/>
    </row>
    <row r="2707" spans="7:7">
      <c r="G2707" s="27"/>
    </row>
    <row r="2708" spans="7:7">
      <c r="G2708" s="27"/>
    </row>
    <row r="2709" spans="7:7">
      <c r="G2709" s="27"/>
    </row>
    <row r="2710" spans="7:7">
      <c r="G2710" s="27"/>
    </row>
    <row r="2711" spans="7:7">
      <c r="G2711" s="27"/>
    </row>
    <row r="2712" spans="7:7">
      <c r="G2712" s="27"/>
    </row>
    <row r="2713" spans="7:7">
      <c r="G2713" s="27"/>
    </row>
    <row r="2714" spans="7:7">
      <c r="G2714" s="27"/>
    </row>
    <row r="2715" spans="7:7">
      <c r="G2715" s="27"/>
    </row>
    <row r="2716" spans="7:7">
      <c r="G2716" s="27"/>
    </row>
    <row r="2717" spans="7:7">
      <c r="G2717" s="27"/>
    </row>
    <row r="2718" spans="7:7">
      <c r="G2718" s="27"/>
    </row>
    <row r="2719" spans="7:7">
      <c r="G2719" s="27"/>
    </row>
    <row r="2720" spans="7:7">
      <c r="G2720" s="27"/>
    </row>
    <row r="2721" spans="7:7">
      <c r="G2721" s="27"/>
    </row>
    <row r="2722" spans="7:7">
      <c r="G2722" s="27"/>
    </row>
    <row r="2723" spans="7:7">
      <c r="G2723" s="27"/>
    </row>
    <row r="2724" spans="7:7">
      <c r="G2724" s="27"/>
    </row>
    <row r="2725" spans="7:7">
      <c r="G2725" s="27"/>
    </row>
    <row r="2726" spans="7:7">
      <c r="G2726" s="27"/>
    </row>
    <row r="2727" spans="7:7">
      <c r="G2727" s="27"/>
    </row>
    <row r="2728" spans="7:7">
      <c r="G2728" s="27"/>
    </row>
    <row r="2729" spans="7:7">
      <c r="G2729" s="27"/>
    </row>
    <row r="2730" spans="7:7">
      <c r="G2730" s="27"/>
    </row>
    <row r="2731" spans="7:7">
      <c r="G2731" s="27"/>
    </row>
    <row r="2732" spans="7:7">
      <c r="G2732" s="27"/>
    </row>
    <row r="2733" spans="7:7">
      <c r="G2733" s="27"/>
    </row>
    <row r="2734" spans="7:7">
      <c r="G2734" s="27"/>
    </row>
    <row r="2735" spans="7:7">
      <c r="G2735" s="27"/>
    </row>
    <row r="2736" spans="7:7">
      <c r="G2736" s="27"/>
    </row>
    <row r="2737" spans="7:7">
      <c r="G2737" s="27"/>
    </row>
    <row r="2738" spans="7:7">
      <c r="G2738" s="27"/>
    </row>
    <row r="2739" spans="7:7">
      <c r="G2739" s="27"/>
    </row>
    <row r="2740" spans="7:7">
      <c r="G2740" s="27"/>
    </row>
    <row r="2741" spans="7:7">
      <c r="G2741" s="27"/>
    </row>
    <row r="2742" spans="7:7">
      <c r="G2742" s="27"/>
    </row>
    <row r="2743" spans="7:7">
      <c r="G2743" s="27"/>
    </row>
    <row r="2744" spans="7:7">
      <c r="G2744" s="27"/>
    </row>
    <row r="2745" spans="7:7">
      <c r="G2745" s="27"/>
    </row>
    <row r="2746" spans="7:7">
      <c r="G2746" s="27"/>
    </row>
    <row r="2747" spans="7:7">
      <c r="G2747" s="27"/>
    </row>
    <row r="2748" spans="7:7">
      <c r="G2748" s="27"/>
    </row>
    <row r="2749" spans="7:7">
      <c r="G2749" s="27"/>
    </row>
    <row r="2750" spans="7:7">
      <c r="G2750" s="27"/>
    </row>
    <row r="2751" spans="7:7">
      <c r="G2751" s="27"/>
    </row>
    <row r="2752" spans="7:7">
      <c r="G2752" s="27"/>
    </row>
    <row r="2753" spans="7:7">
      <c r="G2753" s="27"/>
    </row>
    <row r="2754" spans="7:7">
      <c r="G2754" s="27"/>
    </row>
    <row r="2755" spans="7:7">
      <c r="G2755" s="27"/>
    </row>
    <row r="2756" spans="7:7">
      <c r="G2756" s="27"/>
    </row>
    <row r="2757" spans="7:7">
      <c r="G2757" s="27"/>
    </row>
    <row r="2758" spans="7:7">
      <c r="G2758" s="27"/>
    </row>
    <row r="2759" spans="7:7">
      <c r="G2759" s="27"/>
    </row>
    <row r="2760" spans="7:7">
      <c r="G2760" s="27"/>
    </row>
    <row r="2761" spans="7:7">
      <c r="G2761" s="27"/>
    </row>
    <row r="2762" spans="7:7">
      <c r="G2762" s="27"/>
    </row>
    <row r="2763" spans="7:7">
      <c r="G2763" s="27"/>
    </row>
    <row r="2764" spans="7:7">
      <c r="G2764" s="27"/>
    </row>
    <row r="2765" spans="7:7">
      <c r="G2765" s="27"/>
    </row>
    <row r="2766" spans="7:7">
      <c r="G2766" s="27"/>
    </row>
  </sheetData>
  <phoneticPr fontId="16" type="noConversion"/>
  <dataValidations count="1">
    <dataValidation type="custom" allowBlank="1" showInputMessage="1" showErrorMessage="1" sqref="F2" xr:uid="{41F748A9-2C08-4612-A5E1-17D7307D125A}">
      <formula1>IFERROR(INDIRECT("B"&amp;MATCH(A1,C:C,0)&amp;":B"&amp;ROWS(C:C)), "")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FB0D08B-B76E-4631-A40E-02711CCCB638}">
            <xm:f>AND(INDEX(B:B, MATCH(INDEX(C:C, MATCH('Stap 2 Gegevens aanvullen'!G7, C:C, 0)), C:C, 0))="$B:$B", 'Stap 2 Gegevens aanvullen'!G7&lt;&gt;"")</xm:f>
            <x14:dxf/>
          </x14:cfRule>
          <xm:sqref>B2:B2213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1615909-2ae4-4eb7-a84c-348bba17d1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10402287C61F449226AF1DC1B84BD0" ma:contentTypeVersion="13" ma:contentTypeDescription="Create a new document." ma:contentTypeScope="" ma:versionID="576f2ae678c07a82dbb54c63a1016f15">
  <xsd:schema xmlns:xsd="http://www.w3.org/2001/XMLSchema" xmlns:xs="http://www.w3.org/2001/XMLSchema" xmlns:p="http://schemas.microsoft.com/office/2006/metadata/properties" xmlns:ns3="11615909-2ae4-4eb7-a84c-348bba17d1ba" xmlns:ns4="15e23320-1d6b-400a-86b6-cd73fdf34aae" targetNamespace="http://schemas.microsoft.com/office/2006/metadata/properties" ma:root="true" ma:fieldsID="cc1c1aa6b22fff2e6502a81c4e684b6e" ns3:_="" ns4:_="">
    <xsd:import namespace="11615909-2ae4-4eb7-a84c-348bba17d1ba"/>
    <xsd:import namespace="15e23320-1d6b-400a-86b6-cd73fdf34a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615909-2ae4-4eb7-a84c-348bba17d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23320-1d6b-400a-86b6-cd73fdf34aa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b 6 c 5 e 8 3 c - 5 2 1 3 - 4 e 1 6 - 9 f 6 0 - 2 7 9 3 0 8 3 b 7 9 a c "   x m l n s = " h t t p : / / s c h e m a s . m i c r o s o f t . c o m / D a t a M a s h u p " > A A A A A M U G A A B Q S w M E F A A C A A g A 8 J S O V / L J f R i l A A A A 9 g A A A B I A H A B D b 2 5 m a W c v U G F j a 2 F n Z S 5 4 b W w g o h g A K K A U A A A A A A A A A A A A A A A A A A A A A A A A A A A A h Y 9 B C s I w F E S v U r J v k q Y I U n 5 T U N x Z E A R x G 2 p s g + 2 v N K n p 3 V x 4 J K 9 g R a v u X M 6 b t 5 i 5 X 2 + Q D U 0 d X H R n T Y s p i S g n g c a i P R g s U 9 K 7 Y z g n m Y S N K k 6 q 1 M E o o 0 0 G e 0 h J 5 d w 5 Y c x 7 T 3 1 M 2 6 5 k g v O I 7 f P 1 t q h 0 o 8 h H N v / l 0 K B 1 C g t N J O x e Y 6 S g k Y j p j A v K g U 0 Q c o N f Q Y x 7 n + 0 P h G V f u 7 7 T E u t w s Q I 2 R W D v D / I B U E s D B B Q A A g A I A P C U j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w l I 5 X C K g F h b 4 D A A D Z C w A A E w A c A E Z v c m 1 1 b G F z L 1 N l Y 3 R p b 2 4 x L m 0 g o h g A K K A U A A A A A A A A A A A A A A A A A A A A A A A A A A A A l V Z L b 9 s 4 E L 4 H y H 8 Q 3 E s C O E a y 3 W 2 B L X x I 7 L g t d r t 9 O H U P z Y K g p b E 8 E U U K 5 E j O A / 3 v O 5 S c x o 4 o 1 + u L b f K b 1 z c v O o g J j Y 6 m z f f Z m 8 O D w w O 3 l B a S 6 E X v t 5 d n Z y 9 P x d I U B e r 1 V 1 F q E r k s H B k L v W g Y K a D D g 4 g / F 5 Y V D a O R q w Z j E 5 c 5 a D q a o I L B y G j i P + 6 o N / r z + q s D 6 6 7 n 1 l y P z U o r I x N 3 / U s 7 g 9 h V v e P + 9 z E o z J H A D n v 9 X j 8 a G V X m 2 g 1 f n / a j S x 2 b B H U 6 f P X H 6 e l Z P / p c G o I p 3 S k Y P v 0 c s H P / H v c b f 1 / 0 3 o F M 2 J s o B 4 o q s E t j 0 i T S W I E s f W R X c s 4 i n 6 z J W X 6 N P f J R 9 q P v 6 9 N z p a a x V N K 6 I d k S N n R f 3 R U Q p b D C m 3 t M k y d 1 V 1 Z q t z A 2 b 5 z 3 M H e 0 2 5 X + w 0 N v 8 n 7 M A Z N X S n B L P / r R Q 6 8 + e q / p 1 e 8 D r 6 Y + + 0 f K v A U c M f v W Y A I i N s Y y S 5 L z 0 U J x S B X q G K F 1 M 5 t 9 a Z 2 N 0 Z H F m F o X b y E H t t f W c p 5 Y c K 3 T K U k q 2 8 c j d j E 1 F k F c B I x f c R X o V J R I l Q H L P x 8 R C Y t t I k w B O n T 9 r q 6 x + 5 L L U w s p N U n V 5 n I L 5 O V b f m w h d n F 7 A U s A 2 4 7 D Q C p 1 x l V 9 k y 0 B k z b L A M r d O W J O a z / n 5 h c Y D t h K 3 z J t H 4 K 4 L q V / 4 4 2 e l 0 4 s p X p K p T I p c r U 3 r l u Z d 1 7 + B V Z r o N D V u d R V q Z i v R H Q g J q W u h x G 7 2 w X 5 A F z P O 1 w D 1 I 7 r i p W E 7 m c f P 4 i F g t v u 4 D x V K 5 k y T 4 z t A i w Q y H U B J v 5 S m T j j p g 4 q s K Y Q Z r E Q 9 x y o S H x q C I o g 9 J O 0 m Z D M l + U O D r K N z u 0 E n N c F L p S U i R + r H N b l r L Z Z x + j E n B v p Z 6 z P m i A k u x f q Z I 5 Z E 1 l N F B / 9 T z O 1 g k 5 k w a x w S x U s U S v f N L T L w n O 5 W N r C m E D 3 7 7 C z P 2 3 P p R v J v e F z 4 D b N m g G 2 p w T v p U c a a A W 8 f 0 A 1 J b i f v O 8 L k r f Y F p g 0 W r m v l G K P d s z N N l K H t l K X Q m F 4 A S a Q 0 f 4 + M F E V o P K L d n 8 Z 2 h i + 6 1 z m N Q t i T W B b 1 z c Z L 0 n G M e 9 + X i U Y b L Y Z b w O N b i 6 z c D N n G Z A s y X h b I c S F T L l I m t H R O V m W n F M C l a A P r B N V m L w I X U 6 l R p I Y V P / F 8 D N h z o u 3 A r 8 A g u P k c h w 6 f s v + i F 2 R f c M F h s 4 / F o 9 t L 1 w u L R V L n o k d U x N 1 t u I N a y t e t v e 4 t d y 3 k g A 2 9 Q 8 q W 2 I e H v E z A / 6 5 6 E 6 4 I D J + k 3 H 2 V + i r I Q S + B P K 4 h H E Z 5 w a 4 i j b X 9 S b 0 K 5 L i 9 0 8 d D X c u + / C z 5 9 t 5 4 M f D i V 8 C s X + g l X m T T g g u r R T M d g v 9 O D 4 8 Q N 3 x 3 H z z H 1 B L A Q I t A B Q A A g A I A P C U j l f y y X 0 Y p Q A A A P Y A A A A S A A A A A A A A A A A A A A A A A A A A A A B D b 2 5 m a W c v U G F j a 2 F n Z S 5 4 b W x Q S w E C L Q A U A A I A C A D w l I 5 X D 8 r p q 6 Q A A A D p A A A A E w A A A A A A A A A A A A A A A A D x A A A A W 0 N v b n R l b n R f V H l w Z X N d L n h t b F B L A Q I t A B Q A A g A I A P C U j l c I q A W F v g M A A N k L A A A T A A A A A A A A A A A A A A A A A O I B A A B G b 3 J t d W x h c y 9 T Z W N 0 a W 9 u M S 5 t U E s F B g A A A A A D A A M A w g A A A O 0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F H A A A A A A A A j 0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z E x M z B f a G 9 w c G l u X 2 h v c H B p b n B 1 b n R f b W F w c 3 R v c m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M j M x M T M w X 2 h v c H B p b l 9 o b 3 B w a W 5 w d W 5 0 X 2 1 h c H N 0 b 3 J l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R k l E J n F 1 b 3 Q 7 L C Z x d W 9 0 O 0 l E J n F 1 b 3 Q 7 L C Z x d W 9 0 O 0 5 h Y W 0 m c X V v d D s s J n F 1 b 3 Q 7 Q 2 V u d H J v a W R l X 2 N v b 3 J k a W 5 h d G V u J n F 1 b 3 Q 7 L C Z x d W 9 0 O 1 B y b 3 Z p b m N p Z S Z x d W 9 0 O y w m c X V v d D t W V l I m c X V v d D s s J n F 1 b 3 Q 7 R G l z d H J p Y 3 Q m c X V v d D s s J n F 1 b 3 Q 7 R 2 V t Z W V u d G U m c X V v d D s s J n F 1 b 3 Q 7 Q W R y Z X M m c X V v d D s s J n F 1 b 3 Q 7 U 3 R h d H V z J n F 1 b 3 Q 7 L C Z x d W 9 0 O 0 N h d G V n b 3 J p Z V 9 C V l I m c X V v d D s s J n F 1 b 3 Q 7 V G l t a W 5 n X 3 V p d H Z v Z X J p b m c m c X V v d D s s J n F 1 b 3 Q 7 V G l t a W 5 n X 2 9 w Z W 5 p b m c m c X V v d D s s J n F 1 b 3 Q 7 S G 9 w c G l u e n V p b G V u X 2 F h b n R h b C Z x d W 9 0 O y w m c X V v d D t I b 3 B w a W 5 6 d W l s Z W 5 f d H l w Z S Z x d W 9 0 O y w m c X V v d D t I b 3 B w a W 5 6 d W l s Z W 5 f Y 2 9 v c m R p b m F 0 Z W 4 m c X V v d D s s J n F 1 b 3 Q 7 Q m V o Z W V y J n F 1 b 3 Q 7 L C Z x d W 9 0 O 1 R v Z W d h b m t l b G l q a 2 h l a W Q m c X V v d D s s J n F 1 b 3 Q 7 R G V l b H N 5 c 3 R l b W V u X 2 F h b m J v Z C Z x d W 9 0 O y w m c X V v d D t E Z W V s c 3 l z d G V t Z W 5 f b 3 B l c m F 0 b 3 J l b i Z x d W 9 0 O y w m c X V v d D t E Z W V s c 3 l z d G V t Z W 5 f b 3 B l c m F 0 b 3 J f Y W F u Y m 9 k J n F 1 b 3 Q 7 L C Z x d W 9 0 O 0 x p a m 5 i d X N f a G F s d G U m c X V v d D s s J n F 1 b 3 Q 7 V H J h b W h h b H R l J n F 1 b 3 Q 7 L C Z x d W 9 0 O 0 t l c m 5 u Z X Q m c X V v d D s s J n F 1 b 3 Q 7 Q W F u d n V s b G V u Z F 9 u Z X Q m c X V v d D s s J n F 1 b 3 Q 7 R n V u Y 3 R p b 2 5 l Z W x f b m V 0 J n F 1 b 3 Q 7 L C Z x d W 9 0 O 0 1 l d H J v a G F s d G U m c X V v d D s s J n F 1 b 3 Q 7 V H J l a W 5 z d G F 0 a W 9 u J n F 1 b 3 Q 7 L C Z x d W 9 0 O 1 Z P T V 9 m b G V 4 X 2 h h b H R l J n F 1 b 3 Q 7 L C Z x d W 9 0 O 0 R l Z W x 3 Y W d l b l 9 W T 0 0 m c X V v d D s s J n F 1 b 3 Q 7 R G V l b G Z p Z X R z X 1 Z P T S Z x d W 9 0 O y w m c X V v d D t G a W V 0 c 2 x v Y 2 t l c n M m c X V v d D s s J n F 1 b 3 Q 7 R H J v c F 9 v Z m Z f e m 9 u Z V 9 k Z W V s c 3 R l c H M m c X V v d D s s J n F 1 b 3 Q 7 U G F y a 1 9 h b m R f c m l k Z S Z x d W 9 0 O y w m c X V v d D t L a X N z X 2 F u Z F 9 y a W R l J n F 1 b 3 Q 7 L C Z x d W 9 0 O 0 F h b n R h b F 9 s Y W F k c H V u d G V u X 0 V W X 2 R l Z W x 3 Y W d l b n N f Y n V p d G V u X 1 Z P T S Z x d W 9 0 O y w m c X V v d D t B Y W 5 0 Y W x f b G F h Z H B 1 b n R l b l 9 F V i Z x d W 9 0 O y w m c X V v d D t B Y W 5 0 Y W x f b G F h Z H B 1 b n R l b l 9 F L W J p a 2 V f Z G V l b G Z p Z X R z Z W 5 f Y n V p d G V u X 1 Z P T S Z x d W 9 0 O y w m c X V v d D t B Y W 5 0 Y W x f b G F h Z H B 1 b n R l b l 9 F L W J p a 2 U m c X V v d D s s J n F 1 b 3 Q 7 Q W F u d G F s X 3 B h c m t l Z X J w b G F h d H N l b l 9 k Z W V s Z m l l d H N l b l 9 W T 0 0 m c X V v d D s s J n F 1 b 3 Q 7 Q W F u d G F s X 3 B h c m t l Z X J w b G F h d H N l b l 9 j Y X J w b 2 9 s J n F 1 b 3 Q 7 L C Z x d W 9 0 O 0 F h b n R h b F 9 w Y X J r Z W V y c G x h Y X R z Z W 5 f Z G V l b H d h Z 2 V u c 1 9 i d W l 0 Z W 5 f V k 9 N J n F 1 b 3 Q 7 L C Z x d W 9 0 O 0 F h b n R h b F 9 w Y X J r Z W V y c G x h Y X R z Z W 5 f d 2 F n Z W 5 z J n F 1 b 3 Q 7 L C Z x d W 9 0 O 0 F h b n R h b F 9 w Y X J r Z W V y c G x h Y X R z Z W 5 f Y m V w Z X J r a W 5 n J n F 1 b 3 Q 7 L C Z x d W 9 0 O 0 F h b n R h b F 9 w Y X J r Z W V y c G x h Y X R z Z W 5 f Y n J v b W Z p Z X R z Z W 5 f d H d l Z X d p Z W x l c n M m c X V v d D s s J n F 1 b 3 Q 7 Q W F u d G F s X 3 B h c m t l Z X J w b G F h d H N l b l 9 m b G V 4 d G F 4 a S Z x d W 9 0 O y w m c X V v d D t G a W V 0 c 2 V u c 3 R h b G x p b m d l b l 9 h Y W 5 0 Y W w m c X V v d D s s J n F 1 b 3 Q 7 R m l l d H N l b n N 0 Y W x s a W 5 n Z W 5 f b m F h b S Z x d W 9 0 O y w m c X V v d D t G a W V 0 c 2 V u c 3 R h b G x p b m d l b l 9 h Y W 5 0 Y W x f b 3 Z l c m R l a 3 Q m c X V v d D s s J n F 1 b 3 Q 7 R m l l d H N l b n N 0 Y W x s a W 5 n Z W 5 f Y W F u d G F s X 2 J l d m V p b G l n Z C Z x d W 9 0 O y w m c X V v d D t G a W V 0 c 2 V u c 3 R h b G x p b m d l b l 9 h Y W 5 0 Y W x f d G 9 l Z 2 F u a 2 V s a W p r X 2 J 1 a X R l b m 1 h Y X R z Z V 9 m a W V 0 c 2 V u J n F 1 b 3 Q 7 L C Z x d W 9 0 O 1 d h Y 2 h 0 Y W N j b 2 1 v Z G F 0 a W U m c X V v d D s s J n F 1 b 3 Q 7 V n V p b G 5 p c 2 J h a y Z x d W 9 0 O y w m c X V v d D t Q Y W t r Z X R h d X R v b W F h d C Z x d W 9 0 O y w m c X V v d D t C Y W d h Z 2 V s b 2 N r Z X I m c X V v d D s s J n F 1 b 3 Q 7 R m l l d H N o Z X J z d G V s Z G l l b n N 0 J n F 1 b 3 Q 7 L C Z x d W 9 0 O 0 Z p Z X R z c G 9 t c C Z x d W 9 0 O y w m c X V v d D t T Y W 5 p d G F p c i Z x d W 9 0 O y w m c X V v d D t S b 2 R l X 2 J y a W V 2 Z W 5 i d X M m c X V v d D s s J n F 1 b 3 Q 7 Q U V E J n F 1 b 3 Q 7 L C Z x d W 9 0 O 0 d l b G R f Y X V 0 b 2 1 h Y X Q m c X V v d D s s J n F 1 b 3 Q 7 V 2 l m a S Z x d W 9 0 O y w m c X V v d D t P c G x h Y W R w d W 5 0 X 3 N t Y X J 0 c G h v b m V z J n F 1 b 3 Q 7 L C Z x d W 9 0 O 0 R y a W 5 r d 2 F 0 Z X J 2 b 2 9 y e m l l b m l u Z y Z x d W 9 0 O y w m c X V v d D t W Z X J n Y W R l c n J 1 a W 1 0 Z S Z x d W 9 0 O y w m c X V v d D t W b 2 V k a W 5 n c y 1 l b l 9 r c m F u d G V u d 2 l u a 2 V s J n F 1 b 3 Q 7 L C Z x d W 9 0 O 0 V l d C 1 l b l 9 k c m F u a 2 d l b G V n Z W 5 o Z W l k J n F 1 b 3 Q 7 L C Z x d W 9 0 O 1 V p d G x l Z W 5 w d W 5 0 X 2 t p b m R l c n d h Z 2 V u c y Z x d W 9 0 O y w m c X V v d D t T c G l u L W 9 m Z l 9 j Z W 5 0 c n V t Z G l l b n N 0 Z W 4 m c X V v d D s s J n F 1 b 3 Q 7 Z 2 V v b S Z x d W 9 0 O 1 0 i I C 8 + P E V u d H J 5 I F R 5 c G U 9 I k Z p b G x D b 2 x 1 b W 5 U e X B l c y I g V m F s d W U 9 I n N C Z 0 1 H Q m d Z R 0 J n W U d C Z 1 l K Q 1 F N R 0 J n W U d C Z 1 l H Q V F F Q k F R R U J B U U V C Q V F F Q k F R R U R B d 0 1 E Q X d N R E F 3 T U R B d 0 1 H Q X d N R E F R R U J B U U V C Q V F F Q k F R R U J B U U V C Q V F F Q k J n P T 0 i I C 8 + P E V u d H J 5 I F R 5 c G U 9 I k Z p b G x M Y X N 0 V X B k Y X R l Z C I g V m F s d W U 9 I m Q y M D I z L T E y L T E 0 V D E 3 O j M 5 O j M z L j A 2 N T M w N z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M T A y I i A v P j x F b n R y e S B U e X B l P S J B Z G R l Z F R v R G F 0 Y U 1 v Z G V s I i B W Y W x 1 Z T 0 i b D A i I C 8 + P E V u d H J 5 I F R 5 c G U 9 I l F 1 Z X J 5 S U Q i I F Z h b H V l P S J z O T F k Z T J m O T E t Z G U 3 N y 0 0 M m Q 3 L W E 5 M G M t Z T Z j O D Q w O T E 1 Z T Z j I i A v P j x F b n R y e S B U e X B l P S J S Z W x h d G l v b n N o a X B J b m Z v Q 2 9 u d G F p b m V y I i B W Y W x 1 Z T 0 i c 3 s m c X V v d D t j b 2 x 1 b W 5 D b 3 V u d C Z x d W 9 0 O z o 3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M x M T M w X 2 h v c H B p b l 9 o b 3 B w a W 5 w d W 5 0 X 2 1 h c H N 0 b 3 J l L 0 F 1 d G 9 S Z W 1 v d m V k Q 2 9 s d W 1 u c z E u e 0 Z J R C w w f S Z x d W 9 0 O y w m c X V v d D t T Z W N 0 a W 9 u M S 8 y M z E x M z B f a G 9 w c G l u X 2 h v c H B p b n B 1 b n R f b W F w c 3 R v c m U v Q X V 0 b 1 J l b W 9 2 Z W R D b 2 x 1 b W 5 z M S 5 7 S U Q s M X 0 m c X V v d D s s J n F 1 b 3 Q 7 U 2 V j d G l v b j E v M j M x M T M w X 2 h v c H B p b l 9 o b 3 B w a W 5 w d W 5 0 X 2 1 h c H N 0 b 3 J l L 0 F 1 d G 9 S Z W 1 v d m V k Q 2 9 s d W 1 u c z E u e 0 5 h Y W 0 s M n 0 m c X V v d D s s J n F 1 b 3 Q 7 U 2 V j d G l v b j E v M j M x M T M w X 2 h v c H B p b l 9 o b 3 B w a W 5 w d W 5 0 X 2 1 h c H N 0 b 3 J l L 0 F 1 d G 9 S Z W 1 v d m V k Q 2 9 s d W 1 u c z E u e 0 N l b n R y b 2 l k Z V 9 j b 2 9 y Z G l u Y X R l b i w z f S Z x d W 9 0 O y w m c X V v d D t T Z W N 0 a W 9 u M S 8 y M z E x M z B f a G 9 w c G l u X 2 h v c H B p b n B 1 b n R f b W F w c 3 R v c m U v Q X V 0 b 1 J l b W 9 2 Z W R D b 2 x 1 b W 5 z M S 5 7 U H J v d m l u Y 2 l l L D R 9 J n F 1 b 3 Q 7 L C Z x d W 9 0 O 1 N l Y 3 R p b 2 4 x L z I z M T E z M F 9 o b 3 B w a W 5 f a G 9 w c G l u c H V u d F 9 t Y X B z d G 9 y Z S 9 B d X R v U m V t b 3 Z l Z E N v b H V t b n M x L n t W V l I s N X 0 m c X V v d D s s J n F 1 b 3 Q 7 U 2 V j d G l v b j E v M j M x M T M w X 2 h v c H B p b l 9 o b 3 B w a W 5 w d W 5 0 X 2 1 h c H N 0 b 3 J l L 0 F 1 d G 9 S Z W 1 v d m V k Q 2 9 s d W 1 u c z E u e 0 R p c 3 R y a W N 0 L D Z 9 J n F 1 b 3 Q 7 L C Z x d W 9 0 O 1 N l Y 3 R p b 2 4 x L z I z M T E z M F 9 o b 3 B w a W 5 f a G 9 w c G l u c H V u d F 9 t Y X B z d G 9 y Z S 9 B d X R v U m V t b 3 Z l Z E N v b H V t b n M x L n t H Z W 1 l Z W 5 0 Z S w 3 f S Z x d W 9 0 O y w m c X V v d D t T Z W N 0 a W 9 u M S 8 y M z E x M z B f a G 9 w c G l u X 2 h v c H B p b n B 1 b n R f b W F w c 3 R v c m U v Q X V 0 b 1 J l b W 9 2 Z W R D b 2 x 1 b W 5 z M S 5 7 Q W R y Z X M s O H 0 m c X V v d D s s J n F 1 b 3 Q 7 U 2 V j d G l v b j E v M j M x M T M w X 2 h v c H B p b l 9 o b 3 B w a W 5 w d W 5 0 X 2 1 h c H N 0 b 3 J l L 0 F 1 d G 9 S Z W 1 v d m V k Q 2 9 s d W 1 u c z E u e 1 N 0 Y X R 1 c y w 5 f S Z x d W 9 0 O y w m c X V v d D t T Z W N 0 a W 9 u M S 8 y M z E x M z B f a G 9 w c G l u X 2 h v c H B p b n B 1 b n R f b W F w c 3 R v c m U v Q X V 0 b 1 J l b W 9 2 Z W R D b 2 x 1 b W 5 z M S 5 7 Q 2 F 0 Z W d v c m l l X 0 J W U i w x M H 0 m c X V v d D s s J n F 1 b 3 Q 7 U 2 V j d G l v b j E v M j M x M T M w X 2 h v c H B p b l 9 o b 3 B w a W 5 w d W 5 0 X 2 1 h c H N 0 b 3 J l L 0 F 1 d G 9 S Z W 1 v d m V k Q 2 9 s d W 1 u c z E u e 1 R p b W l u Z 1 9 1 a X R 2 b 2 V y a W 5 n L D E x f S Z x d W 9 0 O y w m c X V v d D t T Z W N 0 a W 9 u M S 8 y M z E x M z B f a G 9 w c G l u X 2 h v c H B p b n B 1 b n R f b W F w c 3 R v c m U v Q X V 0 b 1 J l b W 9 2 Z W R D b 2 x 1 b W 5 z M S 5 7 V G l t a W 5 n X 2 9 w Z W 5 p b m c s M T J 9 J n F 1 b 3 Q 7 L C Z x d W 9 0 O 1 N l Y 3 R p b 2 4 x L z I z M T E z M F 9 o b 3 B w a W 5 f a G 9 w c G l u c H V u d F 9 t Y X B z d G 9 y Z S 9 B d X R v U m V t b 3 Z l Z E N v b H V t b n M x L n t I b 3 B w a W 5 6 d W l s Z W 5 f Y W F u d G F s L D E z f S Z x d W 9 0 O y w m c X V v d D t T Z W N 0 a W 9 u M S 8 y M z E x M z B f a G 9 w c G l u X 2 h v c H B p b n B 1 b n R f b W F w c 3 R v c m U v Q X V 0 b 1 J l b W 9 2 Z W R D b 2 x 1 b W 5 z M S 5 7 S G 9 w c G l u e n V p b G V u X 3 R 5 c G U s M T R 9 J n F 1 b 3 Q 7 L C Z x d W 9 0 O 1 N l Y 3 R p b 2 4 x L z I z M T E z M F 9 o b 3 B w a W 5 f a G 9 w c G l u c H V u d F 9 t Y X B z d G 9 y Z S 9 B d X R v U m V t b 3 Z l Z E N v b H V t b n M x L n t I b 3 B w a W 5 6 d W l s Z W 5 f Y 2 9 v c m R p b m F 0 Z W 4 s M T V 9 J n F 1 b 3 Q 7 L C Z x d W 9 0 O 1 N l Y 3 R p b 2 4 x L z I z M T E z M F 9 o b 3 B w a W 5 f a G 9 w c G l u c H V u d F 9 t Y X B z d G 9 y Z S 9 B d X R v U m V t b 3 Z l Z E N v b H V t b n M x L n t C Z W h l Z X I s M T Z 9 J n F 1 b 3 Q 7 L C Z x d W 9 0 O 1 N l Y 3 R p b 2 4 x L z I z M T E z M F 9 o b 3 B w a W 5 f a G 9 w c G l u c H V u d F 9 t Y X B z d G 9 y Z S 9 B d X R v U m V t b 3 Z l Z E N v b H V t b n M x L n t U b 2 V n Y W 5 r Z W x p a m t o Z W l k L D E 3 f S Z x d W 9 0 O y w m c X V v d D t T Z W N 0 a W 9 u M S 8 y M z E x M z B f a G 9 w c G l u X 2 h v c H B p b n B 1 b n R f b W F w c 3 R v c m U v Q X V 0 b 1 J l b W 9 2 Z W R D b 2 x 1 b W 5 z M S 5 7 R G V l b H N 5 c 3 R l b W V u X 2 F h b m J v Z C w x O H 0 m c X V v d D s s J n F 1 b 3 Q 7 U 2 V j d G l v b j E v M j M x M T M w X 2 h v c H B p b l 9 o b 3 B w a W 5 w d W 5 0 X 2 1 h c H N 0 b 3 J l L 0 F 1 d G 9 S Z W 1 v d m V k Q 2 9 s d W 1 u c z E u e 0 R l Z W x z e X N 0 Z W 1 l b l 9 v c G V y Y X R v c m V u L D E 5 f S Z x d W 9 0 O y w m c X V v d D t T Z W N 0 a W 9 u M S 8 y M z E x M z B f a G 9 w c G l u X 2 h v c H B p b n B 1 b n R f b W F w c 3 R v c m U v Q X V 0 b 1 J l b W 9 2 Z W R D b 2 x 1 b W 5 z M S 5 7 R G V l b H N 5 c 3 R l b W V u X 2 9 w Z X J h d G 9 y X 2 F h b m J v Z C w y M H 0 m c X V v d D s s J n F 1 b 3 Q 7 U 2 V j d G l v b j E v M j M x M T M w X 2 h v c H B p b l 9 o b 3 B w a W 5 w d W 5 0 X 2 1 h c H N 0 b 3 J l L 0 F 1 d G 9 S Z W 1 v d m V k Q 2 9 s d W 1 u c z E u e 0 x p a m 5 i d X N f a G F s d G U s M j F 9 J n F 1 b 3 Q 7 L C Z x d W 9 0 O 1 N l Y 3 R p b 2 4 x L z I z M T E z M F 9 o b 3 B w a W 5 f a G 9 w c G l u c H V u d F 9 t Y X B z d G 9 y Z S 9 B d X R v U m V t b 3 Z l Z E N v b H V t b n M x L n t U c m F t a G F s d G U s M j J 9 J n F 1 b 3 Q 7 L C Z x d W 9 0 O 1 N l Y 3 R p b 2 4 x L z I z M T E z M F 9 o b 3 B w a W 5 f a G 9 w c G l u c H V u d F 9 t Y X B z d G 9 y Z S 9 B d X R v U m V t b 3 Z l Z E N v b H V t b n M x L n t L Z X J u b m V 0 L D I z f S Z x d W 9 0 O y w m c X V v d D t T Z W N 0 a W 9 u M S 8 y M z E x M z B f a G 9 w c G l u X 2 h v c H B p b n B 1 b n R f b W F w c 3 R v c m U v Q X V 0 b 1 J l b W 9 2 Z W R D b 2 x 1 b W 5 z M S 5 7 Q W F u d n V s b G V u Z F 9 u Z X Q s M j R 9 J n F 1 b 3 Q 7 L C Z x d W 9 0 O 1 N l Y 3 R p b 2 4 x L z I z M T E z M F 9 o b 3 B w a W 5 f a G 9 w c G l u c H V u d F 9 t Y X B z d G 9 y Z S 9 B d X R v U m V t b 3 Z l Z E N v b H V t b n M x L n t G d W 5 j d G l v b m V l b F 9 u Z X Q s M j V 9 J n F 1 b 3 Q 7 L C Z x d W 9 0 O 1 N l Y 3 R p b 2 4 x L z I z M T E z M F 9 o b 3 B w a W 5 f a G 9 w c G l u c H V u d F 9 t Y X B z d G 9 y Z S 9 B d X R v U m V t b 3 Z l Z E N v b H V t b n M x L n t N Z X R y b 2 h h b H R l L D I 2 f S Z x d W 9 0 O y w m c X V v d D t T Z W N 0 a W 9 u M S 8 y M z E x M z B f a G 9 w c G l u X 2 h v c H B p b n B 1 b n R f b W F w c 3 R v c m U v Q X V 0 b 1 J l b W 9 2 Z W R D b 2 x 1 b W 5 z M S 5 7 V H J l a W 5 z d G F 0 a W 9 u L D I 3 f S Z x d W 9 0 O y w m c X V v d D t T Z W N 0 a W 9 u M S 8 y M z E x M z B f a G 9 w c G l u X 2 h v c H B p b n B 1 b n R f b W F w c 3 R v c m U v Q X V 0 b 1 J l b W 9 2 Z W R D b 2 x 1 b W 5 z M S 5 7 V k 9 N X 2 Z s Z X h f a G F s d G U s M j h 9 J n F 1 b 3 Q 7 L C Z x d W 9 0 O 1 N l Y 3 R p b 2 4 x L z I z M T E z M F 9 o b 3 B w a W 5 f a G 9 w c G l u c H V u d F 9 t Y X B z d G 9 y Z S 9 B d X R v U m V t b 3 Z l Z E N v b H V t b n M x L n t E Z W V s d 2 F n Z W 5 f V k 9 N L D I 5 f S Z x d W 9 0 O y w m c X V v d D t T Z W N 0 a W 9 u M S 8 y M z E x M z B f a G 9 w c G l u X 2 h v c H B p b n B 1 b n R f b W F w c 3 R v c m U v Q X V 0 b 1 J l b W 9 2 Z W R D b 2 x 1 b W 5 z M S 5 7 R G V l b G Z p Z X R z X 1 Z P T S w z M H 0 m c X V v d D s s J n F 1 b 3 Q 7 U 2 V j d G l v b j E v M j M x M T M w X 2 h v c H B p b l 9 o b 3 B w a W 5 w d W 5 0 X 2 1 h c H N 0 b 3 J l L 0 F 1 d G 9 S Z W 1 v d m V k Q 2 9 s d W 1 u c z E u e 0 Z p Z X R z b G 9 j a 2 V y c y w z M X 0 m c X V v d D s s J n F 1 b 3 Q 7 U 2 V j d G l v b j E v M j M x M T M w X 2 h v c H B p b l 9 o b 3 B w a W 5 w d W 5 0 X 2 1 h c H N 0 b 3 J l L 0 F 1 d G 9 S Z W 1 v d m V k Q 2 9 s d W 1 u c z E u e 0 R y b 3 B f b 2 Z m X 3 p v b m V f Z G V l b H N 0 Z X B z L D M y f S Z x d W 9 0 O y w m c X V v d D t T Z W N 0 a W 9 u M S 8 y M z E x M z B f a G 9 w c G l u X 2 h v c H B p b n B 1 b n R f b W F w c 3 R v c m U v Q X V 0 b 1 J l b W 9 2 Z W R D b 2 x 1 b W 5 z M S 5 7 U G F y a 1 9 h b m R f c m l k Z S w z M 3 0 m c X V v d D s s J n F 1 b 3 Q 7 U 2 V j d G l v b j E v M j M x M T M w X 2 h v c H B p b l 9 o b 3 B w a W 5 w d W 5 0 X 2 1 h c H N 0 b 3 J l L 0 F 1 d G 9 S Z W 1 v d m V k Q 2 9 s d W 1 u c z E u e 0 t p c 3 N f Y W 5 k X 3 J p Z G U s M z R 9 J n F 1 b 3 Q 7 L C Z x d W 9 0 O 1 N l Y 3 R p b 2 4 x L z I z M T E z M F 9 o b 3 B w a W 5 f a G 9 w c G l u c H V u d F 9 t Y X B z d G 9 y Z S 9 B d X R v U m V t b 3 Z l Z E N v b H V t b n M x L n t B Y W 5 0 Y W x f b G F h Z H B 1 b n R l b l 9 F V l 9 k Z W V s d 2 F n Z W 5 z X 2 J 1 a X R l b l 9 W T 0 0 s M z V 9 J n F 1 b 3 Q 7 L C Z x d W 9 0 O 1 N l Y 3 R p b 2 4 x L z I z M T E z M F 9 o b 3 B w a W 5 f a G 9 w c G l u c H V u d F 9 t Y X B z d G 9 y Z S 9 B d X R v U m V t b 3 Z l Z E N v b H V t b n M x L n t B Y W 5 0 Y W x f b G F h Z H B 1 b n R l b l 9 F V i w z N n 0 m c X V v d D s s J n F 1 b 3 Q 7 U 2 V j d G l v b j E v M j M x M T M w X 2 h v c H B p b l 9 o b 3 B w a W 5 w d W 5 0 X 2 1 h c H N 0 b 3 J l L 0 F 1 d G 9 S Z W 1 v d m V k Q 2 9 s d W 1 u c z E u e 0 F h b n R h b F 9 s Y W F k c H V u d G V u X 0 U t Y m l r Z V 9 k Z W V s Z m l l d H N l b l 9 i d W l 0 Z W 5 f V k 9 N L D M 3 f S Z x d W 9 0 O y w m c X V v d D t T Z W N 0 a W 9 u M S 8 y M z E x M z B f a G 9 w c G l u X 2 h v c H B p b n B 1 b n R f b W F w c 3 R v c m U v Q X V 0 b 1 J l b W 9 2 Z W R D b 2 x 1 b W 5 z M S 5 7 Q W F u d G F s X 2 x h Y W R w d W 5 0 Z W 5 f R S 1 i a W t l L D M 4 f S Z x d W 9 0 O y w m c X V v d D t T Z W N 0 a W 9 u M S 8 y M z E x M z B f a G 9 w c G l u X 2 h v c H B p b n B 1 b n R f b W F w c 3 R v c m U v Q X V 0 b 1 J l b W 9 2 Z W R D b 2 x 1 b W 5 z M S 5 7 Q W F u d G F s X 3 B h c m t l Z X J w b G F h d H N l b l 9 k Z W V s Z m l l d H N l b l 9 W T 0 0 s M z l 9 J n F 1 b 3 Q 7 L C Z x d W 9 0 O 1 N l Y 3 R p b 2 4 x L z I z M T E z M F 9 o b 3 B w a W 5 f a G 9 w c G l u c H V u d F 9 t Y X B z d G 9 y Z S 9 B d X R v U m V t b 3 Z l Z E N v b H V t b n M x L n t B Y W 5 0 Y W x f c G F y a 2 V l c n B s Y W F 0 c 2 V u X 2 N h c n B v b 2 w s N D B 9 J n F 1 b 3 Q 7 L C Z x d W 9 0 O 1 N l Y 3 R p b 2 4 x L z I z M T E z M F 9 o b 3 B w a W 5 f a G 9 w c G l u c H V u d F 9 t Y X B z d G 9 y Z S 9 B d X R v U m V t b 3 Z l Z E N v b H V t b n M x L n t B Y W 5 0 Y W x f c G F y a 2 V l c n B s Y W F 0 c 2 V u X 2 R l Z W x 3 Y W d l b n N f Y n V p d G V u X 1 Z P T S w 0 M X 0 m c X V v d D s s J n F 1 b 3 Q 7 U 2 V j d G l v b j E v M j M x M T M w X 2 h v c H B p b l 9 o b 3 B w a W 5 w d W 5 0 X 2 1 h c H N 0 b 3 J l L 0 F 1 d G 9 S Z W 1 v d m V k Q 2 9 s d W 1 u c z E u e 0 F h b n R h b F 9 w Y X J r Z W V y c G x h Y X R z Z W 5 f d 2 F n Z W 5 z L D Q y f S Z x d W 9 0 O y w m c X V v d D t T Z W N 0 a W 9 u M S 8 y M z E x M z B f a G 9 w c G l u X 2 h v c H B p b n B 1 b n R f b W F w c 3 R v c m U v Q X V 0 b 1 J l b W 9 2 Z W R D b 2 x 1 b W 5 z M S 5 7 Q W F u d G F s X 3 B h c m t l Z X J w b G F h d H N l b l 9 i Z X B l c m t p b m c s N D N 9 J n F 1 b 3 Q 7 L C Z x d W 9 0 O 1 N l Y 3 R p b 2 4 x L z I z M T E z M F 9 o b 3 B w a W 5 f a G 9 w c G l u c H V u d F 9 t Y X B z d G 9 y Z S 9 B d X R v U m V t b 3 Z l Z E N v b H V t b n M x L n t B Y W 5 0 Y W x f c G F y a 2 V l c n B s Y W F 0 c 2 V u X 2 J y b 2 1 m a W V 0 c 2 V u X 3 R 3 Z W V 3 a W V s Z X J z L D Q 0 f S Z x d W 9 0 O y w m c X V v d D t T Z W N 0 a W 9 u M S 8 y M z E x M z B f a G 9 w c G l u X 2 h v c H B p b n B 1 b n R f b W F w c 3 R v c m U v Q X V 0 b 1 J l b W 9 2 Z W R D b 2 x 1 b W 5 z M S 5 7 Q W F u d G F s X 3 B h c m t l Z X J w b G F h d H N l b l 9 m b G V 4 d G F 4 a S w 0 N X 0 m c X V v d D s s J n F 1 b 3 Q 7 U 2 V j d G l v b j E v M j M x M T M w X 2 h v c H B p b l 9 o b 3 B w a W 5 w d W 5 0 X 2 1 h c H N 0 b 3 J l L 0 F 1 d G 9 S Z W 1 v d m V k Q 2 9 s d W 1 u c z E u e 0 Z p Z X R z Z W 5 z d G F s b G l u Z 2 V u X 2 F h b n R h b C w 0 N n 0 m c X V v d D s s J n F 1 b 3 Q 7 U 2 V j d G l v b j E v M j M x M T M w X 2 h v c H B p b l 9 o b 3 B w a W 5 w d W 5 0 X 2 1 h c H N 0 b 3 J l L 0 F 1 d G 9 S Z W 1 v d m V k Q 2 9 s d W 1 u c z E u e 0 Z p Z X R z Z W 5 z d G F s b G l u Z 2 V u X 2 5 h Y W 0 s N D d 9 J n F 1 b 3 Q 7 L C Z x d W 9 0 O 1 N l Y 3 R p b 2 4 x L z I z M T E z M F 9 o b 3 B w a W 5 f a G 9 w c G l u c H V u d F 9 t Y X B z d G 9 y Z S 9 B d X R v U m V t b 3 Z l Z E N v b H V t b n M x L n t G a W V 0 c 2 V u c 3 R h b G x p b m d l b l 9 h Y W 5 0 Y W x f b 3 Z l c m R l a 3 Q s N D h 9 J n F 1 b 3 Q 7 L C Z x d W 9 0 O 1 N l Y 3 R p b 2 4 x L z I z M T E z M F 9 o b 3 B w a W 5 f a G 9 w c G l u c H V u d F 9 t Y X B z d G 9 y Z S 9 B d X R v U m V t b 3 Z l Z E N v b H V t b n M x L n t G a W V 0 c 2 V u c 3 R h b G x p b m d l b l 9 h Y W 5 0 Y W x f Y m V 2 Z W l s a W d k L D Q 5 f S Z x d W 9 0 O y w m c X V v d D t T Z W N 0 a W 9 u M S 8 y M z E x M z B f a G 9 w c G l u X 2 h v c H B p b n B 1 b n R f b W F w c 3 R v c m U v Q X V 0 b 1 J l b W 9 2 Z W R D b 2 x 1 b W 5 z M S 5 7 R m l l d H N l b n N 0 Y W x s a W 5 n Z W 5 f Y W F u d G F s X 3 R v Z W d h b m t l b G l q a 1 9 i d W l 0 Z W 5 t Y W F 0 c 2 V f Z m l l d H N l b i w 1 M H 0 m c X V v d D s s J n F 1 b 3 Q 7 U 2 V j d G l v b j E v M j M x M T M w X 2 h v c H B p b l 9 o b 3 B w a W 5 w d W 5 0 X 2 1 h c H N 0 b 3 J l L 0 F 1 d G 9 S Z W 1 v d m V k Q 2 9 s d W 1 u c z E u e 1 d h Y 2 h 0 Y W N j b 2 1 v Z G F 0 a W U s N T F 9 J n F 1 b 3 Q 7 L C Z x d W 9 0 O 1 N l Y 3 R p b 2 4 x L z I z M T E z M F 9 o b 3 B w a W 5 f a G 9 w c G l u c H V u d F 9 t Y X B z d G 9 y Z S 9 B d X R v U m V t b 3 Z l Z E N v b H V t b n M x L n t W d W l s b m l z Y m F r L D U y f S Z x d W 9 0 O y w m c X V v d D t T Z W N 0 a W 9 u M S 8 y M z E x M z B f a G 9 w c G l u X 2 h v c H B p b n B 1 b n R f b W F w c 3 R v c m U v Q X V 0 b 1 J l b W 9 2 Z W R D b 2 x 1 b W 5 z M S 5 7 U G F r a 2 V 0 Y X V 0 b 2 1 h Y X Q s N T N 9 J n F 1 b 3 Q 7 L C Z x d W 9 0 O 1 N l Y 3 R p b 2 4 x L z I z M T E z M F 9 o b 3 B w a W 5 f a G 9 w c G l u c H V u d F 9 t Y X B z d G 9 y Z S 9 B d X R v U m V t b 3 Z l Z E N v b H V t b n M x L n t C Y W d h Z 2 V s b 2 N r Z X I s N T R 9 J n F 1 b 3 Q 7 L C Z x d W 9 0 O 1 N l Y 3 R p b 2 4 x L z I z M T E z M F 9 o b 3 B w a W 5 f a G 9 w c G l u c H V u d F 9 t Y X B z d G 9 y Z S 9 B d X R v U m V t b 3 Z l Z E N v b H V t b n M x L n t G a W V 0 c 2 h l c n N 0 Z W x k a W V u c 3 Q s N T V 9 J n F 1 b 3 Q 7 L C Z x d W 9 0 O 1 N l Y 3 R p b 2 4 x L z I z M T E z M F 9 o b 3 B w a W 5 f a G 9 w c G l u c H V u d F 9 t Y X B z d G 9 y Z S 9 B d X R v U m V t b 3 Z l Z E N v b H V t b n M x L n t G a W V 0 c 3 B v b X A s N T Z 9 J n F 1 b 3 Q 7 L C Z x d W 9 0 O 1 N l Y 3 R p b 2 4 x L z I z M T E z M F 9 o b 3 B w a W 5 f a G 9 w c G l u c H V u d F 9 t Y X B z d G 9 y Z S 9 B d X R v U m V t b 3 Z l Z E N v b H V t b n M x L n t T Y W 5 p d G F p c i w 1 N 3 0 m c X V v d D s s J n F 1 b 3 Q 7 U 2 V j d G l v b j E v M j M x M T M w X 2 h v c H B p b l 9 o b 3 B w a W 5 w d W 5 0 X 2 1 h c H N 0 b 3 J l L 0 F 1 d G 9 S Z W 1 v d m V k Q 2 9 s d W 1 u c z E u e 1 J v Z G V f Y n J p Z X Z l b m J 1 c y w 1 O H 0 m c X V v d D s s J n F 1 b 3 Q 7 U 2 V j d G l v b j E v M j M x M T M w X 2 h v c H B p b l 9 o b 3 B w a W 5 w d W 5 0 X 2 1 h c H N 0 b 3 J l L 0 F 1 d G 9 S Z W 1 v d m V k Q 2 9 s d W 1 u c z E u e 0 F F R C w 1 O X 0 m c X V v d D s s J n F 1 b 3 Q 7 U 2 V j d G l v b j E v M j M x M T M w X 2 h v c H B p b l 9 o b 3 B w a W 5 w d W 5 0 X 2 1 h c H N 0 b 3 J l L 0 F 1 d G 9 S Z W 1 v d m V k Q 2 9 s d W 1 u c z E u e 0 d l b G R f Y X V 0 b 2 1 h Y X Q s N j B 9 J n F 1 b 3 Q 7 L C Z x d W 9 0 O 1 N l Y 3 R p b 2 4 x L z I z M T E z M F 9 o b 3 B w a W 5 f a G 9 w c G l u c H V u d F 9 t Y X B z d G 9 y Z S 9 B d X R v U m V t b 3 Z l Z E N v b H V t b n M x L n t X a W Z p L D Y x f S Z x d W 9 0 O y w m c X V v d D t T Z W N 0 a W 9 u M S 8 y M z E x M z B f a G 9 w c G l u X 2 h v c H B p b n B 1 b n R f b W F w c 3 R v c m U v Q X V 0 b 1 J l b W 9 2 Z W R D b 2 x 1 b W 5 z M S 5 7 T 3 B s Y W F k c H V u d F 9 z b W F y d H B o b 2 5 l c y w 2 M n 0 m c X V v d D s s J n F 1 b 3 Q 7 U 2 V j d G l v b j E v M j M x M T M w X 2 h v c H B p b l 9 o b 3 B w a W 5 w d W 5 0 X 2 1 h c H N 0 b 3 J l L 0 F 1 d G 9 S Z W 1 v d m V k Q 2 9 s d W 1 u c z E u e 0 R y a W 5 r d 2 F 0 Z X J 2 b 2 9 y e m l l b m l u Z y w 2 M 3 0 m c X V v d D s s J n F 1 b 3 Q 7 U 2 V j d G l v b j E v M j M x M T M w X 2 h v c H B p b l 9 o b 3 B w a W 5 w d W 5 0 X 2 1 h c H N 0 b 3 J l L 0 F 1 d G 9 S Z W 1 v d m V k Q 2 9 s d W 1 u c z E u e 1 Z l c m d h Z G V y c n V p b X R l L D Y 0 f S Z x d W 9 0 O y w m c X V v d D t T Z W N 0 a W 9 u M S 8 y M z E x M z B f a G 9 w c G l u X 2 h v c H B p b n B 1 b n R f b W F w c 3 R v c m U v Q X V 0 b 1 J l b W 9 2 Z W R D b 2 x 1 b W 5 z M S 5 7 V m 9 l Z G l u Z 3 M t Z W 5 f a 3 J h b n R l b n d p b m t l b C w 2 N X 0 m c X V v d D s s J n F 1 b 3 Q 7 U 2 V j d G l v b j E v M j M x M T M w X 2 h v c H B p b l 9 o b 3 B w a W 5 w d W 5 0 X 2 1 h c H N 0 b 3 J l L 0 F 1 d G 9 S Z W 1 v d m V k Q 2 9 s d W 1 u c z E u e 0 V l d C 1 l b l 9 k c m F u a 2 d l b G V n Z W 5 o Z W l k L D Y 2 f S Z x d W 9 0 O y w m c X V v d D t T Z W N 0 a W 9 u M S 8 y M z E x M z B f a G 9 w c G l u X 2 h v c H B p b n B 1 b n R f b W F w c 3 R v c m U v Q X V 0 b 1 J l b W 9 2 Z W R D b 2 x 1 b W 5 z M S 5 7 V W l 0 b G V l b n B 1 b n R f a 2 l u Z G V y d 2 F n Z W 5 z L D Y 3 f S Z x d W 9 0 O y w m c X V v d D t T Z W N 0 a W 9 u M S 8 y M z E x M z B f a G 9 w c G l u X 2 h v c H B p b n B 1 b n R f b W F w c 3 R v c m U v Q X V 0 b 1 J l b W 9 2 Z W R D b 2 x 1 b W 5 z M S 5 7 U 3 B p b i 1 v Z m Z f Y 2 V u d H J 1 b W R p Z W 5 z d G V u L D Y 4 f S Z x d W 9 0 O y w m c X V v d D t T Z W N 0 a W 9 u M S 8 y M z E x M z B f a G 9 w c G l u X 2 h v c H B p b n B 1 b n R f b W F w c 3 R v c m U v Q X V 0 b 1 J l b W 9 2 Z W R D b 2 x 1 b W 5 z M S 5 7 Z 2 V v b S w 2 O X 0 m c X V v d D t d L C Z x d W 9 0 O 0 N v b H V t b k N v d W 5 0 J n F 1 b 3 Q 7 O j c w L C Z x d W 9 0 O 0 t l e U N v b H V t b k 5 h b W V z J n F 1 b 3 Q 7 O l t d L C Z x d W 9 0 O 0 N v b H V t b k l k Z W 5 0 a X R p Z X M m c X V v d D s 6 W y Z x d W 9 0 O 1 N l Y 3 R p b 2 4 x L z I z M T E z M F 9 o b 3 B w a W 5 f a G 9 w c G l u c H V u d F 9 t Y X B z d G 9 y Z S 9 B d X R v U m V t b 3 Z l Z E N v b H V t b n M x L n t G S U Q s M H 0 m c X V v d D s s J n F 1 b 3 Q 7 U 2 V j d G l v b j E v M j M x M T M w X 2 h v c H B p b l 9 o b 3 B w a W 5 w d W 5 0 X 2 1 h c H N 0 b 3 J l L 0 F 1 d G 9 S Z W 1 v d m V k Q 2 9 s d W 1 u c z E u e 0 l E L D F 9 J n F 1 b 3 Q 7 L C Z x d W 9 0 O 1 N l Y 3 R p b 2 4 x L z I z M T E z M F 9 o b 3 B w a W 5 f a G 9 w c G l u c H V u d F 9 t Y X B z d G 9 y Z S 9 B d X R v U m V t b 3 Z l Z E N v b H V t b n M x L n t O Y W F t L D J 9 J n F 1 b 3 Q 7 L C Z x d W 9 0 O 1 N l Y 3 R p b 2 4 x L z I z M T E z M F 9 o b 3 B w a W 5 f a G 9 w c G l u c H V u d F 9 t Y X B z d G 9 y Z S 9 B d X R v U m V t b 3 Z l Z E N v b H V t b n M x L n t D Z W 5 0 c m 9 p Z G V f Y 2 9 v c m R p b m F 0 Z W 4 s M 3 0 m c X V v d D s s J n F 1 b 3 Q 7 U 2 V j d G l v b j E v M j M x M T M w X 2 h v c H B p b l 9 o b 3 B w a W 5 w d W 5 0 X 2 1 h c H N 0 b 3 J l L 0 F 1 d G 9 S Z W 1 v d m V k Q 2 9 s d W 1 u c z E u e 1 B y b 3 Z p b m N p Z S w 0 f S Z x d W 9 0 O y w m c X V v d D t T Z W N 0 a W 9 u M S 8 y M z E x M z B f a G 9 w c G l u X 2 h v c H B p b n B 1 b n R f b W F w c 3 R v c m U v Q X V 0 b 1 J l b W 9 2 Z W R D b 2 x 1 b W 5 z M S 5 7 V l Z S L D V 9 J n F 1 b 3 Q 7 L C Z x d W 9 0 O 1 N l Y 3 R p b 2 4 x L z I z M T E z M F 9 o b 3 B w a W 5 f a G 9 w c G l u c H V u d F 9 t Y X B z d G 9 y Z S 9 B d X R v U m V t b 3 Z l Z E N v b H V t b n M x L n t E a X N 0 c m l j d C w 2 f S Z x d W 9 0 O y w m c X V v d D t T Z W N 0 a W 9 u M S 8 y M z E x M z B f a G 9 w c G l u X 2 h v c H B p b n B 1 b n R f b W F w c 3 R v c m U v Q X V 0 b 1 J l b W 9 2 Z W R D b 2 x 1 b W 5 z M S 5 7 R 2 V t Z W V u d G U s N 3 0 m c X V v d D s s J n F 1 b 3 Q 7 U 2 V j d G l v b j E v M j M x M T M w X 2 h v c H B p b l 9 o b 3 B w a W 5 w d W 5 0 X 2 1 h c H N 0 b 3 J l L 0 F 1 d G 9 S Z W 1 v d m V k Q 2 9 s d W 1 u c z E u e 0 F k c m V z L D h 9 J n F 1 b 3 Q 7 L C Z x d W 9 0 O 1 N l Y 3 R p b 2 4 x L z I z M T E z M F 9 o b 3 B w a W 5 f a G 9 w c G l u c H V u d F 9 t Y X B z d G 9 y Z S 9 B d X R v U m V t b 3 Z l Z E N v b H V t b n M x L n t T d G F 0 d X M s O X 0 m c X V v d D s s J n F 1 b 3 Q 7 U 2 V j d G l v b j E v M j M x M T M w X 2 h v c H B p b l 9 o b 3 B w a W 5 w d W 5 0 X 2 1 h c H N 0 b 3 J l L 0 F 1 d G 9 S Z W 1 v d m V k Q 2 9 s d W 1 u c z E u e 0 N h d G V n b 3 J p Z V 9 C V l I s M T B 9 J n F 1 b 3 Q 7 L C Z x d W 9 0 O 1 N l Y 3 R p b 2 4 x L z I z M T E z M F 9 o b 3 B w a W 5 f a G 9 w c G l u c H V u d F 9 t Y X B z d G 9 y Z S 9 B d X R v U m V t b 3 Z l Z E N v b H V t b n M x L n t U a W 1 p b m d f d W l 0 d m 9 l c m l u Z y w x M X 0 m c X V v d D s s J n F 1 b 3 Q 7 U 2 V j d G l v b j E v M j M x M T M w X 2 h v c H B p b l 9 o b 3 B w a W 5 w d W 5 0 X 2 1 h c H N 0 b 3 J l L 0 F 1 d G 9 S Z W 1 v d m V k Q 2 9 s d W 1 u c z E u e 1 R p b W l u Z 1 9 v c G V u a W 5 n L D E y f S Z x d W 9 0 O y w m c X V v d D t T Z W N 0 a W 9 u M S 8 y M z E x M z B f a G 9 w c G l u X 2 h v c H B p b n B 1 b n R f b W F w c 3 R v c m U v Q X V 0 b 1 J l b W 9 2 Z W R D b 2 x 1 b W 5 z M S 5 7 S G 9 w c G l u e n V p b G V u X 2 F h b n R h b C w x M 3 0 m c X V v d D s s J n F 1 b 3 Q 7 U 2 V j d G l v b j E v M j M x M T M w X 2 h v c H B p b l 9 o b 3 B w a W 5 w d W 5 0 X 2 1 h c H N 0 b 3 J l L 0 F 1 d G 9 S Z W 1 v d m V k Q 2 9 s d W 1 u c z E u e 0 h v c H B p b n p 1 a W x l b l 9 0 e X B l L D E 0 f S Z x d W 9 0 O y w m c X V v d D t T Z W N 0 a W 9 u M S 8 y M z E x M z B f a G 9 w c G l u X 2 h v c H B p b n B 1 b n R f b W F w c 3 R v c m U v Q X V 0 b 1 J l b W 9 2 Z W R D b 2 x 1 b W 5 z M S 5 7 S G 9 w c G l u e n V p b G V u X 2 N v b 3 J k a W 5 h d G V u L D E 1 f S Z x d W 9 0 O y w m c X V v d D t T Z W N 0 a W 9 u M S 8 y M z E x M z B f a G 9 w c G l u X 2 h v c H B p b n B 1 b n R f b W F w c 3 R v c m U v Q X V 0 b 1 J l b W 9 2 Z W R D b 2 x 1 b W 5 z M S 5 7 Q m V o Z W V y L D E 2 f S Z x d W 9 0 O y w m c X V v d D t T Z W N 0 a W 9 u M S 8 y M z E x M z B f a G 9 w c G l u X 2 h v c H B p b n B 1 b n R f b W F w c 3 R v c m U v Q X V 0 b 1 J l b W 9 2 Z W R D b 2 x 1 b W 5 z M S 5 7 V G 9 l Z 2 F u a 2 V s a W p r a G V p Z C w x N 3 0 m c X V v d D s s J n F 1 b 3 Q 7 U 2 V j d G l v b j E v M j M x M T M w X 2 h v c H B p b l 9 o b 3 B w a W 5 w d W 5 0 X 2 1 h c H N 0 b 3 J l L 0 F 1 d G 9 S Z W 1 v d m V k Q 2 9 s d W 1 u c z E u e 0 R l Z W x z e X N 0 Z W 1 l b l 9 h Y W 5 i b 2 Q s M T h 9 J n F 1 b 3 Q 7 L C Z x d W 9 0 O 1 N l Y 3 R p b 2 4 x L z I z M T E z M F 9 o b 3 B w a W 5 f a G 9 w c G l u c H V u d F 9 t Y X B z d G 9 y Z S 9 B d X R v U m V t b 3 Z l Z E N v b H V t b n M x L n t E Z W V s c 3 l z d G V t Z W 5 f b 3 B l c m F 0 b 3 J l b i w x O X 0 m c X V v d D s s J n F 1 b 3 Q 7 U 2 V j d G l v b j E v M j M x M T M w X 2 h v c H B p b l 9 o b 3 B w a W 5 w d W 5 0 X 2 1 h c H N 0 b 3 J l L 0 F 1 d G 9 S Z W 1 v d m V k Q 2 9 s d W 1 u c z E u e 0 R l Z W x z e X N 0 Z W 1 l b l 9 v c G V y Y X R v c l 9 h Y W 5 i b 2 Q s M j B 9 J n F 1 b 3 Q 7 L C Z x d W 9 0 O 1 N l Y 3 R p b 2 4 x L z I z M T E z M F 9 o b 3 B w a W 5 f a G 9 w c G l u c H V u d F 9 t Y X B z d G 9 y Z S 9 B d X R v U m V t b 3 Z l Z E N v b H V t b n M x L n t M a W p u Y n V z X 2 h h b H R l L D I x f S Z x d W 9 0 O y w m c X V v d D t T Z W N 0 a W 9 u M S 8 y M z E x M z B f a G 9 w c G l u X 2 h v c H B p b n B 1 b n R f b W F w c 3 R v c m U v Q X V 0 b 1 J l b W 9 2 Z W R D b 2 x 1 b W 5 z M S 5 7 V H J h b W h h b H R l L D I y f S Z x d W 9 0 O y w m c X V v d D t T Z W N 0 a W 9 u M S 8 y M z E x M z B f a G 9 w c G l u X 2 h v c H B p b n B 1 b n R f b W F w c 3 R v c m U v Q X V 0 b 1 J l b W 9 2 Z W R D b 2 x 1 b W 5 z M S 5 7 S 2 V y b m 5 l d C w y M 3 0 m c X V v d D s s J n F 1 b 3 Q 7 U 2 V j d G l v b j E v M j M x M T M w X 2 h v c H B p b l 9 o b 3 B w a W 5 w d W 5 0 X 2 1 h c H N 0 b 3 J l L 0 F 1 d G 9 S Z W 1 v d m V k Q 2 9 s d W 1 u c z E u e 0 F h b n Z 1 b G x l b m R f b m V 0 L D I 0 f S Z x d W 9 0 O y w m c X V v d D t T Z W N 0 a W 9 u M S 8 y M z E x M z B f a G 9 w c G l u X 2 h v c H B p b n B 1 b n R f b W F w c 3 R v c m U v Q X V 0 b 1 J l b W 9 2 Z W R D b 2 x 1 b W 5 z M S 5 7 R n V u Y 3 R p b 2 5 l Z W x f b m V 0 L D I 1 f S Z x d W 9 0 O y w m c X V v d D t T Z W N 0 a W 9 u M S 8 y M z E x M z B f a G 9 w c G l u X 2 h v c H B p b n B 1 b n R f b W F w c 3 R v c m U v Q X V 0 b 1 J l b W 9 2 Z W R D b 2 x 1 b W 5 z M S 5 7 T W V 0 c m 9 o Y W x 0 Z S w y N n 0 m c X V v d D s s J n F 1 b 3 Q 7 U 2 V j d G l v b j E v M j M x M T M w X 2 h v c H B p b l 9 o b 3 B w a W 5 w d W 5 0 X 2 1 h c H N 0 b 3 J l L 0 F 1 d G 9 S Z W 1 v d m V k Q 2 9 s d W 1 u c z E u e 1 R y Z W l u c 3 R h d G l v b i w y N 3 0 m c X V v d D s s J n F 1 b 3 Q 7 U 2 V j d G l v b j E v M j M x M T M w X 2 h v c H B p b l 9 o b 3 B w a W 5 w d W 5 0 X 2 1 h c H N 0 b 3 J l L 0 F 1 d G 9 S Z W 1 v d m V k Q 2 9 s d W 1 u c z E u e 1 Z P T V 9 m b G V 4 X 2 h h b H R l L D I 4 f S Z x d W 9 0 O y w m c X V v d D t T Z W N 0 a W 9 u M S 8 y M z E x M z B f a G 9 w c G l u X 2 h v c H B p b n B 1 b n R f b W F w c 3 R v c m U v Q X V 0 b 1 J l b W 9 2 Z W R D b 2 x 1 b W 5 z M S 5 7 R G V l b H d h Z 2 V u X 1 Z P T S w y O X 0 m c X V v d D s s J n F 1 b 3 Q 7 U 2 V j d G l v b j E v M j M x M T M w X 2 h v c H B p b l 9 o b 3 B w a W 5 w d W 5 0 X 2 1 h c H N 0 b 3 J l L 0 F 1 d G 9 S Z W 1 v d m V k Q 2 9 s d W 1 u c z E u e 0 R l Z W x m a W V 0 c 1 9 W T 0 0 s M z B 9 J n F 1 b 3 Q 7 L C Z x d W 9 0 O 1 N l Y 3 R p b 2 4 x L z I z M T E z M F 9 o b 3 B w a W 5 f a G 9 w c G l u c H V u d F 9 t Y X B z d G 9 y Z S 9 B d X R v U m V t b 3 Z l Z E N v b H V t b n M x L n t G a W V 0 c 2 x v Y 2 t l c n M s M z F 9 J n F 1 b 3 Q 7 L C Z x d W 9 0 O 1 N l Y 3 R p b 2 4 x L z I z M T E z M F 9 o b 3 B w a W 5 f a G 9 w c G l u c H V u d F 9 t Y X B z d G 9 y Z S 9 B d X R v U m V t b 3 Z l Z E N v b H V t b n M x L n t E c m 9 w X 2 9 m Z l 9 6 b 2 5 l X 2 R l Z W x z d G V w c y w z M n 0 m c X V v d D s s J n F 1 b 3 Q 7 U 2 V j d G l v b j E v M j M x M T M w X 2 h v c H B p b l 9 o b 3 B w a W 5 w d W 5 0 X 2 1 h c H N 0 b 3 J l L 0 F 1 d G 9 S Z W 1 v d m V k Q 2 9 s d W 1 u c z E u e 1 B h c m t f Y W 5 k X 3 J p Z G U s M z N 9 J n F 1 b 3 Q 7 L C Z x d W 9 0 O 1 N l Y 3 R p b 2 4 x L z I z M T E z M F 9 o b 3 B w a W 5 f a G 9 w c G l u c H V u d F 9 t Y X B z d G 9 y Z S 9 B d X R v U m V t b 3 Z l Z E N v b H V t b n M x L n t L a X N z X 2 F u Z F 9 y a W R l L D M 0 f S Z x d W 9 0 O y w m c X V v d D t T Z W N 0 a W 9 u M S 8 y M z E x M z B f a G 9 w c G l u X 2 h v c H B p b n B 1 b n R f b W F w c 3 R v c m U v Q X V 0 b 1 J l b W 9 2 Z W R D b 2 x 1 b W 5 z M S 5 7 Q W F u d G F s X 2 x h Y W R w d W 5 0 Z W 5 f R V Z f Z G V l b H d h Z 2 V u c 1 9 i d W l 0 Z W 5 f V k 9 N L D M 1 f S Z x d W 9 0 O y w m c X V v d D t T Z W N 0 a W 9 u M S 8 y M z E x M z B f a G 9 w c G l u X 2 h v c H B p b n B 1 b n R f b W F w c 3 R v c m U v Q X V 0 b 1 J l b W 9 2 Z W R D b 2 x 1 b W 5 z M S 5 7 Q W F u d G F s X 2 x h Y W R w d W 5 0 Z W 5 f R V Y s M z Z 9 J n F 1 b 3 Q 7 L C Z x d W 9 0 O 1 N l Y 3 R p b 2 4 x L z I z M T E z M F 9 o b 3 B w a W 5 f a G 9 w c G l u c H V u d F 9 t Y X B z d G 9 y Z S 9 B d X R v U m V t b 3 Z l Z E N v b H V t b n M x L n t B Y W 5 0 Y W x f b G F h Z H B 1 b n R l b l 9 F L W J p a 2 V f Z G V l b G Z p Z X R z Z W 5 f Y n V p d G V u X 1 Z P T S w z N 3 0 m c X V v d D s s J n F 1 b 3 Q 7 U 2 V j d G l v b j E v M j M x M T M w X 2 h v c H B p b l 9 o b 3 B w a W 5 w d W 5 0 X 2 1 h c H N 0 b 3 J l L 0 F 1 d G 9 S Z W 1 v d m V k Q 2 9 s d W 1 u c z E u e 0 F h b n R h b F 9 s Y W F k c H V u d G V u X 0 U t Y m l r Z S w z O H 0 m c X V v d D s s J n F 1 b 3 Q 7 U 2 V j d G l v b j E v M j M x M T M w X 2 h v c H B p b l 9 o b 3 B w a W 5 w d W 5 0 X 2 1 h c H N 0 b 3 J l L 0 F 1 d G 9 S Z W 1 v d m V k Q 2 9 s d W 1 u c z E u e 0 F h b n R h b F 9 w Y X J r Z W V y c G x h Y X R z Z W 5 f Z G V l b G Z p Z X R z Z W 5 f V k 9 N L D M 5 f S Z x d W 9 0 O y w m c X V v d D t T Z W N 0 a W 9 u M S 8 y M z E x M z B f a G 9 w c G l u X 2 h v c H B p b n B 1 b n R f b W F w c 3 R v c m U v Q X V 0 b 1 J l b W 9 2 Z W R D b 2 x 1 b W 5 z M S 5 7 Q W F u d G F s X 3 B h c m t l Z X J w b G F h d H N l b l 9 j Y X J w b 2 9 s L D Q w f S Z x d W 9 0 O y w m c X V v d D t T Z W N 0 a W 9 u M S 8 y M z E x M z B f a G 9 w c G l u X 2 h v c H B p b n B 1 b n R f b W F w c 3 R v c m U v Q X V 0 b 1 J l b W 9 2 Z W R D b 2 x 1 b W 5 z M S 5 7 Q W F u d G F s X 3 B h c m t l Z X J w b G F h d H N l b l 9 k Z W V s d 2 F n Z W 5 z X 2 J 1 a X R l b l 9 W T 0 0 s N D F 9 J n F 1 b 3 Q 7 L C Z x d W 9 0 O 1 N l Y 3 R p b 2 4 x L z I z M T E z M F 9 o b 3 B w a W 5 f a G 9 w c G l u c H V u d F 9 t Y X B z d G 9 y Z S 9 B d X R v U m V t b 3 Z l Z E N v b H V t b n M x L n t B Y W 5 0 Y W x f c G F y a 2 V l c n B s Y W F 0 c 2 V u X 3 d h Z 2 V u c y w 0 M n 0 m c X V v d D s s J n F 1 b 3 Q 7 U 2 V j d G l v b j E v M j M x M T M w X 2 h v c H B p b l 9 o b 3 B w a W 5 w d W 5 0 X 2 1 h c H N 0 b 3 J l L 0 F 1 d G 9 S Z W 1 v d m V k Q 2 9 s d W 1 u c z E u e 0 F h b n R h b F 9 w Y X J r Z W V y c G x h Y X R z Z W 5 f Y m V w Z X J r a W 5 n L D Q z f S Z x d W 9 0 O y w m c X V v d D t T Z W N 0 a W 9 u M S 8 y M z E x M z B f a G 9 w c G l u X 2 h v c H B p b n B 1 b n R f b W F w c 3 R v c m U v Q X V 0 b 1 J l b W 9 2 Z W R D b 2 x 1 b W 5 z M S 5 7 Q W F u d G F s X 3 B h c m t l Z X J w b G F h d H N l b l 9 i c m 9 t Z m l l d H N l b l 9 0 d 2 V l d 2 l l b G V y c y w 0 N H 0 m c X V v d D s s J n F 1 b 3 Q 7 U 2 V j d G l v b j E v M j M x M T M w X 2 h v c H B p b l 9 o b 3 B w a W 5 w d W 5 0 X 2 1 h c H N 0 b 3 J l L 0 F 1 d G 9 S Z W 1 v d m V k Q 2 9 s d W 1 u c z E u e 0 F h b n R h b F 9 w Y X J r Z W V y c G x h Y X R z Z W 5 f Z m x l e H R h e G k s N D V 9 J n F 1 b 3 Q 7 L C Z x d W 9 0 O 1 N l Y 3 R p b 2 4 x L z I z M T E z M F 9 o b 3 B w a W 5 f a G 9 w c G l u c H V u d F 9 t Y X B z d G 9 y Z S 9 B d X R v U m V t b 3 Z l Z E N v b H V t b n M x L n t G a W V 0 c 2 V u c 3 R h b G x p b m d l b l 9 h Y W 5 0 Y W w s N D Z 9 J n F 1 b 3 Q 7 L C Z x d W 9 0 O 1 N l Y 3 R p b 2 4 x L z I z M T E z M F 9 o b 3 B w a W 5 f a G 9 w c G l u c H V u d F 9 t Y X B z d G 9 y Z S 9 B d X R v U m V t b 3 Z l Z E N v b H V t b n M x L n t G a W V 0 c 2 V u c 3 R h b G x p b m d l b l 9 u Y W F t L D Q 3 f S Z x d W 9 0 O y w m c X V v d D t T Z W N 0 a W 9 u M S 8 y M z E x M z B f a G 9 w c G l u X 2 h v c H B p b n B 1 b n R f b W F w c 3 R v c m U v Q X V 0 b 1 J l b W 9 2 Z W R D b 2 x 1 b W 5 z M S 5 7 R m l l d H N l b n N 0 Y W x s a W 5 n Z W 5 f Y W F u d G F s X 2 9 2 Z X J k Z W t 0 L D Q 4 f S Z x d W 9 0 O y w m c X V v d D t T Z W N 0 a W 9 u M S 8 y M z E x M z B f a G 9 w c G l u X 2 h v c H B p b n B 1 b n R f b W F w c 3 R v c m U v Q X V 0 b 1 J l b W 9 2 Z W R D b 2 x 1 b W 5 z M S 5 7 R m l l d H N l b n N 0 Y W x s a W 5 n Z W 5 f Y W F u d G F s X 2 J l d m V p b G l n Z C w 0 O X 0 m c X V v d D s s J n F 1 b 3 Q 7 U 2 V j d G l v b j E v M j M x M T M w X 2 h v c H B p b l 9 o b 3 B w a W 5 w d W 5 0 X 2 1 h c H N 0 b 3 J l L 0 F 1 d G 9 S Z W 1 v d m V k Q 2 9 s d W 1 u c z E u e 0 Z p Z X R z Z W 5 z d G F s b G l u Z 2 V u X 2 F h b n R h b F 9 0 b 2 V n Y W 5 r Z W x p a m t f Y n V p d G V u b W F h d H N l X 2 Z p Z X R z Z W 4 s N T B 9 J n F 1 b 3 Q 7 L C Z x d W 9 0 O 1 N l Y 3 R p b 2 4 x L z I z M T E z M F 9 o b 3 B w a W 5 f a G 9 w c G l u c H V u d F 9 t Y X B z d G 9 y Z S 9 B d X R v U m V t b 3 Z l Z E N v b H V t b n M x L n t X Y W N o d G F j Y 2 9 t b 2 R h d G l l L D U x f S Z x d W 9 0 O y w m c X V v d D t T Z W N 0 a W 9 u M S 8 y M z E x M z B f a G 9 w c G l u X 2 h v c H B p b n B 1 b n R f b W F w c 3 R v c m U v Q X V 0 b 1 J l b W 9 2 Z W R D b 2 x 1 b W 5 z M S 5 7 V n V p b G 5 p c 2 J h a y w 1 M n 0 m c X V v d D s s J n F 1 b 3 Q 7 U 2 V j d G l v b j E v M j M x M T M w X 2 h v c H B p b l 9 o b 3 B w a W 5 w d W 5 0 X 2 1 h c H N 0 b 3 J l L 0 F 1 d G 9 S Z W 1 v d m V k Q 2 9 s d W 1 u c z E u e 1 B h a 2 t l d G F 1 d G 9 t Y W F 0 L D U z f S Z x d W 9 0 O y w m c X V v d D t T Z W N 0 a W 9 u M S 8 y M z E x M z B f a G 9 w c G l u X 2 h v c H B p b n B 1 b n R f b W F w c 3 R v c m U v Q X V 0 b 1 J l b W 9 2 Z W R D b 2 x 1 b W 5 z M S 5 7 Q m F n Y W d l b G 9 j a 2 V y L D U 0 f S Z x d W 9 0 O y w m c X V v d D t T Z W N 0 a W 9 u M S 8 y M z E x M z B f a G 9 w c G l u X 2 h v c H B p b n B 1 b n R f b W F w c 3 R v c m U v Q X V 0 b 1 J l b W 9 2 Z W R D b 2 x 1 b W 5 z M S 5 7 R m l l d H N o Z X J z d G V s Z G l l b n N 0 L D U 1 f S Z x d W 9 0 O y w m c X V v d D t T Z W N 0 a W 9 u M S 8 y M z E x M z B f a G 9 w c G l u X 2 h v c H B p b n B 1 b n R f b W F w c 3 R v c m U v Q X V 0 b 1 J l b W 9 2 Z W R D b 2 x 1 b W 5 z M S 5 7 R m l l d H N w b 2 1 w L D U 2 f S Z x d W 9 0 O y w m c X V v d D t T Z W N 0 a W 9 u M S 8 y M z E x M z B f a G 9 w c G l u X 2 h v c H B p b n B 1 b n R f b W F w c 3 R v c m U v Q X V 0 b 1 J l b W 9 2 Z W R D b 2 x 1 b W 5 z M S 5 7 U 2 F u a X R h a X I s N T d 9 J n F 1 b 3 Q 7 L C Z x d W 9 0 O 1 N l Y 3 R p b 2 4 x L z I z M T E z M F 9 o b 3 B w a W 5 f a G 9 w c G l u c H V u d F 9 t Y X B z d G 9 y Z S 9 B d X R v U m V t b 3 Z l Z E N v b H V t b n M x L n t S b 2 R l X 2 J y a W V 2 Z W 5 i d X M s N T h 9 J n F 1 b 3 Q 7 L C Z x d W 9 0 O 1 N l Y 3 R p b 2 4 x L z I z M T E z M F 9 o b 3 B w a W 5 f a G 9 w c G l u c H V u d F 9 t Y X B z d G 9 y Z S 9 B d X R v U m V t b 3 Z l Z E N v b H V t b n M x L n t B R U Q s N T l 9 J n F 1 b 3 Q 7 L C Z x d W 9 0 O 1 N l Y 3 R p b 2 4 x L z I z M T E z M F 9 o b 3 B w a W 5 f a G 9 w c G l u c H V u d F 9 t Y X B z d G 9 y Z S 9 B d X R v U m V t b 3 Z l Z E N v b H V t b n M x L n t H Z W x k X 2 F 1 d G 9 t Y W F 0 L D Y w f S Z x d W 9 0 O y w m c X V v d D t T Z W N 0 a W 9 u M S 8 y M z E x M z B f a G 9 w c G l u X 2 h v c H B p b n B 1 b n R f b W F w c 3 R v c m U v Q X V 0 b 1 J l b W 9 2 Z W R D b 2 x 1 b W 5 z M S 5 7 V 2 l m a S w 2 M X 0 m c X V v d D s s J n F 1 b 3 Q 7 U 2 V j d G l v b j E v M j M x M T M w X 2 h v c H B p b l 9 o b 3 B w a W 5 w d W 5 0 X 2 1 h c H N 0 b 3 J l L 0 F 1 d G 9 S Z W 1 v d m V k Q 2 9 s d W 1 u c z E u e 0 9 w b G F h Z H B 1 b n R f c 2 1 h c n R w a G 9 u Z X M s N j J 9 J n F 1 b 3 Q 7 L C Z x d W 9 0 O 1 N l Y 3 R p b 2 4 x L z I z M T E z M F 9 o b 3 B w a W 5 f a G 9 w c G l u c H V u d F 9 t Y X B z d G 9 y Z S 9 B d X R v U m V t b 3 Z l Z E N v b H V t b n M x L n t E c m l u a 3 d h d G V y d m 9 v c n p p Z W 5 p b m c s N j N 9 J n F 1 b 3 Q 7 L C Z x d W 9 0 O 1 N l Y 3 R p b 2 4 x L z I z M T E z M F 9 o b 3 B w a W 5 f a G 9 w c G l u c H V u d F 9 t Y X B z d G 9 y Z S 9 B d X R v U m V t b 3 Z l Z E N v b H V t b n M x L n t W Z X J n Y W R l c n J 1 a W 1 0 Z S w 2 N H 0 m c X V v d D s s J n F 1 b 3 Q 7 U 2 V j d G l v b j E v M j M x M T M w X 2 h v c H B p b l 9 o b 3 B w a W 5 w d W 5 0 X 2 1 h c H N 0 b 3 J l L 0 F 1 d G 9 S Z W 1 v d m V k Q 2 9 s d W 1 u c z E u e 1 Z v Z W R p b m d z L W V u X 2 t y Y W 5 0 Z W 5 3 a W 5 r Z W w s N j V 9 J n F 1 b 3 Q 7 L C Z x d W 9 0 O 1 N l Y 3 R p b 2 4 x L z I z M T E z M F 9 o b 3 B w a W 5 f a G 9 w c G l u c H V u d F 9 t Y X B z d G 9 y Z S 9 B d X R v U m V t b 3 Z l Z E N v b H V t b n M x L n t F Z X Q t Z W 5 f Z H J h b m t n Z W x l Z 2 V u a G V p Z C w 2 N n 0 m c X V v d D s s J n F 1 b 3 Q 7 U 2 V j d G l v b j E v M j M x M T M w X 2 h v c H B p b l 9 o b 3 B w a W 5 w d W 5 0 X 2 1 h c H N 0 b 3 J l L 0 F 1 d G 9 S Z W 1 v d m V k Q 2 9 s d W 1 u c z E u e 1 V p d G x l Z W 5 w d W 5 0 X 2 t p b m R l c n d h Z 2 V u c y w 2 N 3 0 m c X V v d D s s J n F 1 b 3 Q 7 U 2 V j d G l v b j E v M j M x M T M w X 2 h v c H B p b l 9 o b 3 B w a W 5 w d W 5 0 X 2 1 h c H N 0 b 3 J l L 0 F 1 d G 9 S Z W 1 v d m V k Q 2 9 s d W 1 u c z E u e 1 N w a W 4 t b 2 Z m X 2 N l b n R y d W 1 k a W V u c 3 R l b i w 2 O H 0 m c X V v d D s s J n F 1 b 3 Q 7 U 2 V j d G l v b j E v M j M x M T M w X 2 h v c H B p b l 9 o b 3 B w a W 5 w d W 5 0 X 2 1 h c H N 0 b 3 J l L 0 F 1 d G 9 S Z W 1 v d m V k Q 2 9 s d W 1 u c z E u e 2 d l b 2 0 s N j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z E x M z B f a G 9 w c G l u X 2 h v c H B p b n B 1 b n R f b W F w c 3 R v c m U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z M T E z M F 9 o b 3 B w a W 5 f a G 9 w c G l u c H V u d F 9 t Y X B z d G 9 y Z S 9 I Z W F k Z X J z J T I w b W V 0 J T I w d m V y a G 9 v Z 2 Q l M j B u a X Z l Y X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z E x M z B f a G 9 w c G l u X 2 h v c H B p b n B 1 b n R f b W F w c 3 R v c m U v V H l w Z S U y M G d l d 2 l q e m l n Z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h t X + z 4 1 F e R Z 6 K B K U n l 2 S 2 A A A A A A I A A A A A A A N m A A D A A A A A E A A A A J A D o Z e U Q d X e v Z f A B 0 L X a O g A A A A A B I A A A K A A A A A Q A A A A p M I G 7 Z D g a p z r Y u C c b 9 B g 1 V A A A A D o v 1 Y h M f W 3 j T q v Q x x + M B D m I Y 4 1 8 0 s Q r G 8 P w K 7 8 1 k l G g m u K R m C 8 i R C Y + o F 6 0 6 D H P O A 4 2 L b d O j t x 2 h a n N 0 M K V c z I P z O C r i G T D c C k 5 F D i S g P + t h Q A A A D P 7 D D v i Y 3 2 6 y s S l 9 e i m y a f j U M K J Q = = < / D a t a M a s h u p > 
</file>

<file path=customXml/itemProps1.xml><?xml version="1.0" encoding="utf-8"?>
<ds:datastoreItem xmlns:ds="http://schemas.openxmlformats.org/officeDocument/2006/customXml" ds:itemID="{EFCBDB7E-0F14-4D06-9D3C-A807D0563FA5}">
  <ds:schemaRefs>
    <ds:schemaRef ds:uri="http://purl.org/dc/dcmitype/"/>
    <ds:schemaRef ds:uri="11615909-2ae4-4eb7-a84c-348bba17d1ba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15e23320-1d6b-400a-86b6-cd73fdf34aa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5C7F698-EE1D-4169-8CFC-DE31D00A0C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F5FD61-3951-47B9-84B2-04502A776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615909-2ae4-4eb7-a84c-348bba17d1ba"/>
    <ds:schemaRef ds:uri="15e23320-1d6b-400a-86b6-cd73fdf34a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23D28E7-1151-4194-8323-174A46224CC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Stap 1 Handleiding</vt:lpstr>
      <vt:lpstr>Stap 2 Gegevens aanvullen</vt:lpstr>
      <vt:lpstr>Stap 3 Grondwerken halte</vt:lpstr>
      <vt:lpstr>Stap 4 Halte-infrastructuur</vt:lpstr>
      <vt:lpstr>Stap 5 Hoppin infra</vt:lpstr>
      <vt:lpstr>Stap 6 Overzicht</vt:lpstr>
      <vt:lpstr>Ingeschatte kosten</vt:lpstr>
      <vt:lpstr>Formules etc (afblijven)</vt:lpstr>
      <vt:lpstr>240508_hoppin_hoppinpunt_mapsto</vt:lpstr>
      <vt:lpstr>Gemeenten en postcode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Vaganée Guido</dc:creator>
  <cp:lastModifiedBy>Cornu Joris</cp:lastModifiedBy>
  <dcterms:created xsi:type="dcterms:W3CDTF">2023-11-30T14:45:43Z</dcterms:created>
  <dcterms:modified xsi:type="dcterms:W3CDTF">2024-05-13T09:24:58Z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0x0101006710402287C61F449226AF1DC1B84BD0</vt:lpwstr>
  </property>
  <property fmtid="{D5CDD505-2E9C-101B-9397-08002B2CF9AE}" pid="3" name="Order">
    <vt:r8>132000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