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1" firstSheet="9" activeTab="19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4" r:id="rId14"/>
    <sheet name="2017" sheetId="15" r:id="rId15"/>
    <sheet name="2018" sheetId="16" r:id="rId16"/>
    <sheet name="2019" sheetId="17" r:id="rId17"/>
    <sheet name="2020" sheetId="18" r:id="rId18"/>
    <sheet name="2021" sheetId="19" r:id="rId19"/>
    <sheet name="2022" sheetId="20" r:id="rId20"/>
    <sheet name="Berekeningsmodule" sheetId="21" r:id="rId21"/>
  </sheets>
  <definedNames/>
  <calcPr fullCalcOnLoad="1"/>
</workbook>
</file>

<file path=xl/comments21.xml><?xml version="1.0" encoding="utf-8"?>
<comments xmlns="http://schemas.openxmlformats.org/spreadsheetml/2006/main">
  <authors>
    <author>Wim Guillemyn</author>
  </authors>
  <commentList>
    <comment ref="D7" authorId="0">
      <text>
        <r>
          <rPr>
            <sz val="8"/>
            <rFont val="Tahoma"/>
            <family val="0"/>
          </rPr>
          <t>Tot en met 2004 werd afgerond naar boven, vanaf 2005 wordt naar beneden afgerond.</t>
        </r>
      </text>
    </comment>
  </commentList>
</comments>
</file>

<file path=xl/sharedStrings.xml><?xml version="1.0" encoding="utf-8"?>
<sst xmlns="http://schemas.openxmlformats.org/spreadsheetml/2006/main" count="200" uniqueCount="61">
  <si>
    <t>ACTUALISATIE VLAAMS GEWEST</t>
  </si>
  <si>
    <t xml:space="preserve">Jaar van </t>
  </si>
  <si>
    <t>Historische kost</t>
  </si>
  <si>
    <t>Index Weder-</t>
  </si>
  <si>
    <t>Veroudering</t>
  </si>
  <si>
    <t>Actualisatie-</t>
  </si>
  <si>
    <t>eerste</t>
  </si>
  <si>
    <t>(1921=100)</t>
  </si>
  <si>
    <t>opbouw</t>
  </si>
  <si>
    <t>coëfficiënt</t>
  </si>
  <si>
    <t>bewoning</t>
  </si>
  <si>
    <t>4=(2*3)/100</t>
  </si>
  <si>
    <t>Bijlage bij verslag RvB 11 juni 2002</t>
  </si>
  <si>
    <t>ACTUALISATIE 2003</t>
  </si>
  <si>
    <t>HERZIENING HUURPRIJZEN</t>
  </si>
  <si>
    <t>ACTUALISATIE 2004</t>
  </si>
  <si>
    <t>Bijlage bij verslag RvB 24 juni 2003</t>
  </si>
  <si>
    <t>ACTUALISATIE 2005</t>
  </si>
  <si>
    <t>Bijlage bij verslag RvB 25 mei 2004</t>
  </si>
  <si>
    <t>ACTUALISATIE 2006</t>
  </si>
  <si>
    <t>ACTUALISATIE 2007</t>
  </si>
  <si>
    <t>ACTUALISATIE 2008</t>
  </si>
  <si>
    <t>Jaar van eerste bewoning</t>
  </si>
  <si>
    <t>Index Wederopbouw</t>
  </si>
  <si>
    <t>Historische kost (1921=100)</t>
  </si>
  <si>
    <t>HERZIENING HUURPRIJZEN 01/01/2008</t>
  </si>
  <si>
    <t>Actualisatiecoëfficiënt (=index wederopbouw * veroudering / 100)</t>
  </si>
  <si>
    <t>ACTUALISATIE 2009</t>
  </si>
  <si>
    <t>Jaar van de eerste bewoning</t>
  </si>
  <si>
    <t>ABEX Index van november van het jaar van de eerste bewoning</t>
  </si>
  <si>
    <t>Stijging t.o.v. voorgaand jaar</t>
  </si>
  <si>
    <t>BEREKENINGSMODULE ACTUALISATIE KOSTPRIJZEN</t>
  </si>
  <si>
    <t>De verouderingscoëfficient wordt vanaf 1997 op 100% geplaatst.</t>
  </si>
  <si>
    <t>HERZIENING KOSTPRIJZEN 01/01/2009</t>
  </si>
  <si>
    <t>ACTUALISATIE 2010</t>
  </si>
  <si>
    <t>HERZIENING KOSTPRIJZEN 01/01/2010</t>
  </si>
  <si>
    <t>ACTUALISATIE 2011</t>
  </si>
  <si>
    <t>HERZIENING KOSTPRIJZEN 01/01/2011</t>
  </si>
  <si>
    <t>HERZIENING KOSTPRIJZEN 01/01/2013</t>
  </si>
  <si>
    <t>HERZIENING KOSTPRIJZEN 01/01/2015</t>
  </si>
  <si>
    <t>ACTUALISATIECOEFFICIENT 2014</t>
  </si>
  <si>
    <t>ACTUALISATIECOEFFICIENT 2013</t>
  </si>
  <si>
    <t>HERZIENING KOSTPRIJZEN 01/01/2014</t>
  </si>
  <si>
    <t>ACTUALISATIECOEFFICIENT 2012</t>
  </si>
  <si>
    <t>ACTUALISATIECOEFFICIENT 2016</t>
  </si>
  <si>
    <t>HERZIENING KOSTPRIJZEN 01/01/2017</t>
  </si>
  <si>
    <t>Actualisatiecoëfficiënt</t>
  </si>
  <si>
    <t>HERZIENING KOSTPRIJZEN 01/01/2018</t>
  </si>
  <si>
    <t>HERZIENING KOSTPRIJZEN 01/01/2016</t>
  </si>
  <si>
    <t>ACTUALISATIECOEFFICIENT 2017</t>
  </si>
  <si>
    <t>ACTUALISATIECOEFFICIENT 2019</t>
  </si>
  <si>
    <t>HERZIENING KOSTPRIJZEN 01/01/2019</t>
  </si>
  <si>
    <t>ACTUALISATIECOEFFICIENT 2018</t>
  </si>
  <si>
    <t>HERZIENING KOSTPRIJZEN 01/01/2020</t>
  </si>
  <si>
    <t>è</t>
  </si>
  <si>
    <t>HERZIENING KOSTPRIJZEN 01/01/2021</t>
  </si>
  <si>
    <t>ACTUALISATIECOEFFICIENT 2020</t>
  </si>
  <si>
    <t>HERZIENING KOSTPRIJZEN 01/01/2022</t>
  </si>
  <si>
    <t>ACTUALISATIECOEFFICIENT 2021</t>
  </si>
  <si>
    <t>ACTUALISATIECOEFFICIENT 2022</t>
  </si>
  <si>
    <t>HERZIENING KOSTPRIJZEN 01/01/2023</t>
  </si>
</sst>
</file>

<file path=xl/styles.xml><?xml version="1.0" encoding="utf-8"?>
<styleSheet xmlns="http://schemas.openxmlformats.org/spreadsheetml/2006/main">
  <numFmts count="5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General_)"/>
    <numFmt numFmtId="197" formatCode="0.0000_)"/>
    <numFmt numFmtId="198" formatCode="0.00_)"/>
    <numFmt numFmtId="199" formatCode="0.0"/>
    <numFmt numFmtId="200" formatCode="0.0%"/>
    <numFmt numFmtId="201" formatCode="0_)"/>
    <numFmt numFmtId="202" formatCode="0.000"/>
    <numFmt numFmtId="203" formatCode="0.0000"/>
    <numFmt numFmtId="204" formatCode="0.0000000"/>
    <numFmt numFmtId="205" formatCode="0.000000"/>
    <numFmt numFmtId="206" formatCode="0.00000"/>
    <numFmt numFmtId="207" formatCode="#,##0.0"/>
    <numFmt numFmtId="208" formatCode="#,##0.0000"/>
    <numFmt numFmtId="209" formatCode="&quot;Ja&quot;;&quot;Ja&quot;;&quot;Nee&quot;"/>
    <numFmt numFmtId="210" formatCode="&quot;Waar&quot;;&quot;Waar&quot;;&quot;Onwaar&quot;"/>
    <numFmt numFmtId="211" formatCode="&quot;Aan&quot;;&quot;Aan&quot;;&quot;Uit&quot;"/>
    <numFmt numFmtId="212" formatCode="[$€-2]\ #.##000_);[Red]\([$€-2]\ #.##000\)"/>
    <numFmt numFmtId="213" formatCode="0.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6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20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 horizontal="right"/>
    </xf>
    <xf numFmtId="1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03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 shrinkToFit="1"/>
    </xf>
    <xf numFmtId="203" fontId="1" fillId="0" borderId="0" xfId="0" applyNumberFormat="1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203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20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203" fontId="1" fillId="0" borderId="10" xfId="0" applyNumberFormat="1" applyFont="1" applyBorder="1" applyAlignment="1">
      <alignment horizontal="center" vertical="center" wrapText="1" shrinkToFit="1"/>
    </xf>
    <xf numFmtId="20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208" fontId="2" fillId="0" borderId="10" xfId="0" applyNumberFormat="1" applyFont="1" applyBorder="1" applyAlignment="1">
      <alignment horizontal="center"/>
    </xf>
    <xf numFmtId="20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208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03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03" fontId="0" fillId="0" borderId="10" xfId="0" applyNumberFormat="1" applyFill="1" applyBorder="1" applyAlignment="1">
      <alignment/>
    </xf>
    <xf numFmtId="203" fontId="0" fillId="0" borderId="0" xfId="0" applyNumberFormat="1" applyFill="1" applyBorder="1" applyAlignment="1">
      <alignment/>
    </xf>
    <xf numFmtId="203" fontId="1" fillId="0" borderId="14" xfId="0" applyNumberFormat="1" applyFont="1" applyBorder="1" applyAlignment="1">
      <alignment horizontal="center"/>
    </xf>
    <xf numFmtId="203" fontId="1" fillId="0" borderId="15" xfId="0" applyNumberFormat="1" applyFont="1" applyBorder="1" applyAlignment="1">
      <alignment horizontal="center"/>
    </xf>
    <xf numFmtId="203" fontId="1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84">
      <selection activeCell="D13" sqref="D13"/>
    </sheetView>
  </sheetViews>
  <sheetFormatPr defaultColWidth="9.140625" defaultRowHeight="12.75"/>
  <cols>
    <col min="1" max="1" width="9.7109375" style="0" customWidth="1"/>
    <col min="2" max="2" width="15.7109375" style="8" customWidth="1"/>
    <col min="3" max="3" width="13.421875" style="0" customWidth="1"/>
    <col min="4" max="4" width="10.7109375" style="0" customWidth="1"/>
    <col min="5" max="5" width="12.28125" style="0" customWidth="1"/>
  </cols>
  <sheetData>
    <row r="1" spans="3:5" ht="12.75">
      <c r="C1" s="1" t="s">
        <v>13</v>
      </c>
      <c r="E1" t="s">
        <v>12</v>
      </c>
    </row>
    <row r="2" ht="12.75">
      <c r="G2" s="14"/>
    </row>
    <row r="4" ht="12.75">
      <c r="A4" t="s">
        <v>0</v>
      </c>
    </row>
    <row r="5" spans="1:3" ht="12.75">
      <c r="A5" t="s">
        <v>14</v>
      </c>
      <c r="C5" s="15">
        <v>37622</v>
      </c>
    </row>
    <row r="8" spans="1:5" ht="12.75">
      <c r="A8" s="2" t="s">
        <v>1</v>
      </c>
      <c r="B8" s="9" t="s">
        <v>2</v>
      </c>
      <c r="C8" s="2" t="s">
        <v>3</v>
      </c>
      <c r="D8" s="2" t="s">
        <v>4</v>
      </c>
      <c r="E8" s="2" t="s">
        <v>5</v>
      </c>
    </row>
    <row r="9" spans="1:5" ht="12.75">
      <c r="A9" s="2" t="s">
        <v>6</v>
      </c>
      <c r="B9" s="10" t="s">
        <v>7</v>
      </c>
      <c r="C9" s="2" t="s">
        <v>8</v>
      </c>
      <c r="D9" s="2"/>
      <c r="E9" s="2" t="s">
        <v>9</v>
      </c>
    </row>
    <row r="10" spans="1:5" ht="12.75">
      <c r="A10" s="2" t="s">
        <v>10</v>
      </c>
      <c r="B10" s="9">
        <v>1</v>
      </c>
      <c r="C10" s="3">
        <v>2</v>
      </c>
      <c r="D10" s="3">
        <v>3</v>
      </c>
      <c r="E10" s="2" t="s">
        <v>11</v>
      </c>
    </row>
    <row r="11" spans="1:5" ht="12.75">
      <c r="A11" s="2"/>
      <c r="B11" s="9"/>
      <c r="C11" s="2"/>
      <c r="D11" s="2"/>
      <c r="E11" s="2"/>
    </row>
    <row r="12" spans="1:5" ht="12.75">
      <c r="A12" s="4">
        <v>1914</v>
      </c>
      <c r="B12" s="11">
        <v>23</v>
      </c>
      <c r="C12" s="7">
        <f>B$99/B12</f>
        <v>622.2608695652174</v>
      </c>
      <c r="D12" s="6">
        <v>14.79</v>
      </c>
      <c r="E12" s="7">
        <f>(C12*D12)/100</f>
        <v>92.03238260869564</v>
      </c>
    </row>
    <row r="13" spans="1:5" ht="12.75">
      <c r="A13" s="4">
        <f aca="true" t="shared" si="0" ref="A13:A28">A12+1</f>
        <v>1915</v>
      </c>
      <c r="B13" s="11">
        <v>34</v>
      </c>
      <c r="C13" s="7">
        <f>B$99/B13</f>
        <v>420.94117647058823</v>
      </c>
      <c r="D13" s="6">
        <v>15.14</v>
      </c>
      <c r="E13" s="7">
        <f aca="true" t="shared" si="1" ref="E13:E76">(C13*D13)/100</f>
        <v>63.730494117647055</v>
      </c>
    </row>
    <row r="14" spans="1:5" ht="12.75">
      <c r="A14" s="4">
        <f t="shared" si="0"/>
        <v>1916</v>
      </c>
      <c r="B14" s="11">
        <v>46</v>
      </c>
      <c r="C14" s="7">
        <f aca="true" t="shared" si="2" ref="C14:C77">B$99/B14</f>
        <v>311.1304347826087</v>
      </c>
      <c r="D14" s="12">
        <v>15.49</v>
      </c>
      <c r="E14" s="7">
        <f t="shared" si="1"/>
        <v>48.194104347826084</v>
      </c>
    </row>
    <row r="15" spans="1:5" ht="12.75">
      <c r="A15" s="4">
        <f t="shared" si="0"/>
        <v>1917</v>
      </c>
      <c r="B15" s="11">
        <v>63</v>
      </c>
      <c r="C15" s="7">
        <f t="shared" si="2"/>
        <v>227.17460317460316</v>
      </c>
      <c r="D15" s="12">
        <f>100-84.15</f>
        <v>15.849999999999994</v>
      </c>
      <c r="E15" s="7">
        <f t="shared" si="1"/>
        <v>36.00717460317459</v>
      </c>
    </row>
    <row r="16" spans="1:5" ht="12.75">
      <c r="A16" s="4">
        <f t="shared" si="0"/>
        <v>1918</v>
      </c>
      <c r="B16" s="11">
        <v>72</v>
      </c>
      <c r="C16" s="7">
        <f t="shared" si="2"/>
        <v>198.77777777777777</v>
      </c>
      <c r="D16" s="12">
        <v>16.22</v>
      </c>
      <c r="E16" s="7">
        <f t="shared" si="1"/>
        <v>32.24175555555555</v>
      </c>
    </row>
    <row r="17" spans="1:5" ht="12.75">
      <c r="A17" s="4">
        <f t="shared" si="0"/>
        <v>1919</v>
      </c>
      <c r="B17" s="11">
        <v>81</v>
      </c>
      <c r="C17" s="7">
        <f t="shared" si="2"/>
        <v>176.69135802469137</v>
      </c>
      <c r="D17" s="12">
        <v>16.6</v>
      </c>
      <c r="E17" s="7">
        <f t="shared" si="1"/>
        <v>29.33076543209877</v>
      </c>
    </row>
    <row r="18" spans="1:5" ht="12.75">
      <c r="A18" s="4">
        <f t="shared" si="0"/>
        <v>1920</v>
      </c>
      <c r="B18" s="11">
        <v>91</v>
      </c>
      <c r="C18" s="7">
        <f t="shared" si="2"/>
        <v>157.27472527472528</v>
      </c>
      <c r="D18" s="12">
        <v>16.98</v>
      </c>
      <c r="E18" s="7">
        <f t="shared" si="1"/>
        <v>26.705248351648358</v>
      </c>
    </row>
    <row r="19" spans="1:5" ht="12.75">
      <c r="A19" s="4">
        <f t="shared" si="0"/>
        <v>1921</v>
      </c>
      <c r="B19" s="11">
        <v>100</v>
      </c>
      <c r="C19" s="7">
        <f t="shared" si="2"/>
        <v>143.12</v>
      </c>
      <c r="D19" s="12">
        <v>17.38</v>
      </c>
      <c r="E19" s="7">
        <f t="shared" si="1"/>
        <v>24.874256</v>
      </c>
    </row>
    <row r="20" spans="1:5" ht="12.75">
      <c r="A20" s="4">
        <f t="shared" si="0"/>
        <v>1922</v>
      </c>
      <c r="B20" s="11">
        <v>112</v>
      </c>
      <c r="C20" s="7">
        <f t="shared" si="2"/>
        <v>127.78571428571429</v>
      </c>
      <c r="D20" s="12">
        <v>17.78</v>
      </c>
      <c r="E20" s="7">
        <f t="shared" si="1"/>
        <v>22.7203</v>
      </c>
    </row>
    <row r="21" spans="1:5" ht="12.75">
      <c r="A21" s="4">
        <f t="shared" si="0"/>
        <v>1923</v>
      </c>
      <c r="B21" s="11">
        <v>119</v>
      </c>
      <c r="C21" s="7">
        <f t="shared" si="2"/>
        <v>120.26890756302521</v>
      </c>
      <c r="D21" s="12">
        <v>18.2</v>
      </c>
      <c r="E21" s="7">
        <f t="shared" si="1"/>
        <v>21.88894117647059</v>
      </c>
    </row>
    <row r="22" spans="1:5" ht="12.75">
      <c r="A22" s="4">
        <f t="shared" si="0"/>
        <v>1924</v>
      </c>
      <c r="B22" s="11">
        <v>136</v>
      </c>
      <c r="C22" s="7">
        <f t="shared" si="2"/>
        <v>105.23529411764706</v>
      </c>
      <c r="D22" s="12">
        <v>18.62</v>
      </c>
      <c r="E22" s="7">
        <f t="shared" si="1"/>
        <v>19.59481176470588</v>
      </c>
    </row>
    <row r="23" spans="1:5" ht="12.75">
      <c r="A23" s="4">
        <f t="shared" si="0"/>
        <v>1925</v>
      </c>
      <c r="B23" s="11">
        <v>115</v>
      </c>
      <c r="C23" s="7">
        <f t="shared" si="2"/>
        <v>124.45217391304348</v>
      </c>
      <c r="D23" s="12">
        <v>19.05</v>
      </c>
      <c r="E23" s="7">
        <f t="shared" si="1"/>
        <v>23.708139130434784</v>
      </c>
    </row>
    <row r="24" spans="1:5" ht="12.75">
      <c r="A24" s="4">
        <f t="shared" si="0"/>
        <v>1926</v>
      </c>
      <c r="B24" s="11">
        <v>133</v>
      </c>
      <c r="C24" s="7">
        <f t="shared" si="2"/>
        <v>107.60902255639098</v>
      </c>
      <c r="D24" s="12">
        <v>19.5</v>
      </c>
      <c r="E24" s="7">
        <f t="shared" si="1"/>
        <v>20.98375939849624</v>
      </c>
    </row>
    <row r="25" spans="1:5" ht="12.75">
      <c r="A25" s="4">
        <f t="shared" si="0"/>
        <v>1927</v>
      </c>
      <c r="B25" s="11">
        <v>154</v>
      </c>
      <c r="C25" s="7">
        <f t="shared" si="2"/>
        <v>92.93506493506493</v>
      </c>
      <c r="D25" s="12">
        <v>19.95</v>
      </c>
      <c r="E25" s="7">
        <f t="shared" si="1"/>
        <v>18.54054545454545</v>
      </c>
    </row>
    <row r="26" spans="1:5" ht="12.75">
      <c r="A26" s="4">
        <f t="shared" si="0"/>
        <v>1928</v>
      </c>
      <c r="B26" s="11">
        <v>187</v>
      </c>
      <c r="C26" s="7">
        <f t="shared" si="2"/>
        <v>76.53475935828877</v>
      </c>
      <c r="D26" s="12">
        <v>20.42</v>
      </c>
      <c r="E26" s="7">
        <f t="shared" si="1"/>
        <v>15.628397860962568</v>
      </c>
    </row>
    <row r="27" spans="1:5" ht="12.75">
      <c r="A27" s="4">
        <f t="shared" si="0"/>
        <v>1929</v>
      </c>
      <c r="B27" s="11">
        <v>223</v>
      </c>
      <c r="C27" s="7">
        <f t="shared" si="2"/>
        <v>64.17937219730942</v>
      </c>
      <c r="D27" s="12">
        <v>20.89</v>
      </c>
      <c r="E27" s="7">
        <f t="shared" si="1"/>
        <v>13.40707085201794</v>
      </c>
    </row>
    <row r="28" spans="1:5" ht="12.75">
      <c r="A28" s="4">
        <f t="shared" si="0"/>
        <v>1930</v>
      </c>
      <c r="B28" s="11">
        <v>208</v>
      </c>
      <c r="C28" s="7">
        <f t="shared" si="2"/>
        <v>68.8076923076923</v>
      </c>
      <c r="D28" s="12">
        <v>21.38</v>
      </c>
      <c r="E28" s="7">
        <f t="shared" si="1"/>
        <v>14.711084615384614</v>
      </c>
    </row>
    <row r="29" spans="1:5" ht="12.75">
      <c r="A29" s="4">
        <f aca="true" t="shared" si="3" ref="A29:A44">A28+1</f>
        <v>1931</v>
      </c>
      <c r="B29" s="11">
        <v>177</v>
      </c>
      <c r="C29" s="7">
        <f t="shared" si="2"/>
        <v>80.85875706214689</v>
      </c>
      <c r="D29" s="12">
        <v>21.88</v>
      </c>
      <c r="E29" s="7">
        <f t="shared" si="1"/>
        <v>17.691896045197737</v>
      </c>
    </row>
    <row r="30" spans="1:5" ht="12.75">
      <c r="A30" s="4">
        <f t="shared" si="3"/>
        <v>1932</v>
      </c>
      <c r="B30" s="11">
        <v>164</v>
      </c>
      <c r="C30" s="7">
        <f t="shared" si="2"/>
        <v>87.26829268292683</v>
      </c>
      <c r="D30" s="12">
        <v>22.39</v>
      </c>
      <c r="E30" s="7">
        <f t="shared" si="1"/>
        <v>19.53937073170732</v>
      </c>
    </row>
    <row r="31" spans="1:5" ht="12.75">
      <c r="A31" s="4">
        <f t="shared" si="3"/>
        <v>1933</v>
      </c>
      <c r="B31" s="11">
        <v>145</v>
      </c>
      <c r="C31" s="7">
        <f t="shared" si="2"/>
        <v>98.70344827586207</v>
      </c>
      <c r="D31" s="12">
        <v>22.91</v>
      </c>
      <c r="E31" s="7">
        <f t="shared" si="1"/>
        <v>22.61296</v>
      </c>
    </row>
    <row r="32" spans="1:5" ht="12.75">
      <c r="A32" s="4">
        <f t="shared" si="3"/>
        <v>1934</v>
      </c>
      <c r="B32" s="11">
        <v>147</v>
      </c>
      <c r="C32" s="7">
        <f t="shared" si="2"/>
        <v>97.36054421768708</v>
      </c>
      <c r="D32" s="12">
        <v>23.42</v>
      </c>
      <c r="E32" s="7">
        <f t="shared" si="1"/>
        <v>22.801839455782314</v>
      </c>
    </row>
    <row r="33" spans="1:5" ht="12.75">
      <c r="A33" s="4">
        <f t="shared" si="3"/>
        <v>1935</v>
      </c>
      <c r="B33" s="11">
        <v>156</v>
      </c>
      <c r="C33" s="7">
        <f t="shared" si="2"/>
        <v>91.74358974358974</v>
      </c>
      <c r="D33" s="12">
        <v>23.99</v>
      </c>
      <c r="E33" s="7">
        <f t="shared" si="1"/>
        <v>22.009287179487178</v>
      </c>
    </row>
    <row r="34" spans="1:5" ht="12.75">
      <c r="A34" s="4">
        <f t="shared" si="3"/>
        <v>1936</v>
      </c>
      <c r="B34" s="11">
        <v>174</v>
      </c>
      <c r="C34" s="7">
        <f t="shared" si="2"/>
        <v>82.25287356321839</v>
      </c>
      <c r="D34" s="12">
        <v>24.55</v>
      </c>
      <c r="E34" s="7">
        <f t="shared" si="1"/>
        <v>20.193080459770115</v>
      </c>
    </row>
    <row r="35" spans="1:5" ht="12.75">
      <c r="A35" s="4">
        <f t="shared" si="3"/>
        <v>1937</v>
      </c>
      <c r="B35" s="11">
        <v>209</v>
      </c>
      <c r="C35" s="7">
        <f t="shared" si="2"/>
        <v>68.47846889952153</v>
      </c>
      <c r="D35" s="12">
        <v>25.12</v>
      </c>
      <c r="E35" s="7">
        <f t="shared" si="1"/>
        <v>17.20179138755981</v>
      </c>
    </row>
    <row r="36" spans="1:5" ht="12.75">
      <c r="A36" s="4">
        <f t="shared" si="3"/>
        <v>1938</v>
      </c>
      <c r="B36" s="11">
        <v>269</v>
      </c>
      <c r="C36" s="7">
        <f t="shared" si="2"/>
        <v>53.204460966542754</v>
      </c>
      <c r="D36" s="12">
        <v>25.7</v>
      </c>
      <c r="E36" s="7">
        <f t="shared" si="1"/>
        <v>13.673546468401486</v>
      </c>
    </row>
    <row r="37" spans="1:5" ht="12.75">
      <c r="A37" s="4">
        <f t="shared" si="3"/>
        <v>1939</v>
      </c>
      <c r="B37" s="11">
        <v>228</v>
      </c>
      <c r="C37" s="7">
        <f t="shared" si="2"/>
        <v>62.771929824561404</v>
      </c>
      <c r="D37" s="12">
        <v>26.3</v>
      </c>
      <c r="E37" s="7">
        <f t="shared" si="1"/>
        <v>16.50901754385965</v>
      </c>
    </row>
    <row r="38" spans="1:5" ht="12.75">
      <c r="A38" s="4">
        <f t="shared" si="3"/>
        <v>1940</v>
      </c>
      <c r="B38" s="11">
        <v>320</v>
      </c>
      <c r="C38" s="7">
        <f t="shared" si="2"/>
        <v>44.725</v>
      </c>
      <c r="D38" s="12">
        <v>26.91</v>
      </c>
      <c r="E38" s="7">
        <f t="shared" si="1"/>
        <v>12.035497500000002</v>
      </c>
    </row>
    <row r="39" spans="1:5" ht="12.75">
      <c r="A39" s="4">
        <f t="shared" si="3"/>
        <v>1941</v>
      </c>
      <c r="B39" s="11">
        <v>456</v>
      </c>
      <c r="C39" s="7">
        <f t="shared" si="2"/>
        <v>31.385964912280702</v>
      </c>
      <c r="D39" s="12">
        <v>27.54</v>
      </c>
      <c r="E39" s="7">
        <f t="shared" si="1"/>
        <v>8.643694736842106</v>
      </c>
    </row>
    <row r="40" spans="1:5" ht="12.75">
      <c r="A40" s="4">
        <f t="shared" si="3"/>
        <v>1942</v>
      </c>
      <c r="B40" s="11">
        <v>542</v>
      </c>
      <c r="C40" s="7">
        <f t="shared" si="2"/>
        <v>26.40590405904059</v>
      </c>
      <c r="D40" s="12">
        <v>28.18</v>
      </c>
      <c r="E40" s="7">
        <f t="shared" si="1"/>
        <v>7.441183763837638</v>
      </c>
    </row>
    <row r="41" spans="1:5" ht="12.75">
      <c r="A41" s="4">
        <f t="shared" si="3"/>
        <v>1943</v>
      </c>
      <c r="B41" s="11">
        <v>728</v>
      </c>
      <c r="C41" s="7">
        <f t="shared" si="2"/>
        <v>19.65934065934066</v>
      </c>
      <c r="D41" s="12">
        <v>28.84</v>
      </c>
      <c r="E41" s="7">
        <f t="shared" si="1"/>
        <v>5.669753846153847</v>
      </c>
    </row>
    <row r="42" spans="1:5" ht="12.75">
      <c r="A42" s="4">
        <f t="shared" si="3"/>
        <v>1944</v>
      </c>
      <c r="B42" s="11">
        <v>864</v>
      </c>
      <c r="C42" s="7">
        <f t="shared" si="2"/>
        <v>16.564814814814813</v>
      </c>
      <c r="D42" s="12">
        <v>29.51</v>
      </c>
      <c r="E42" s="7">
        <f t="shared" si="1"/>
        <v>4.888276851851852</v>
      </c>
    </row>
    <row r="43" spans="1:5" ht="12.75">
      <c r="A43" s="4">
        <f t="shared" si="3"/>
        <v>1945</v>
      </c>
      <c r="B43" s="11">
        <v>1070</v>
      </c>
      <c r="C43" s="7">
        <f t="shared" si="2"/>
        <v>13.37570093457944</v>
      </c>
      <c r="D43" s="12">
        <v>30.2</v>
      </c>
      <c r="E43" s="7">
        <f t="shared" si="1"/>
        <v>4.03946168224299</v>
      </c>
    </row>
    <row r="44" spans="1:5" ht="12.75">
      <c r="A44" s="4">
        <f t="shared" si="3"/>
        <v>1946</v>
      </c>
      <c r="B44" s="11">
        <v>1137</v>
      </c>
      <c r="C44" s="7">
        <f t="shared" si="2"/>
        <v>12.587510993843448</v>
      </c>
      <c r="D44" s="12">
        <v>30.9</v>
      </c>
      <c r="E44" s="7">
        <f t="shared" si="1"/>
        <v>3.8895408970976253</v>
      </c>
    </row>
    <row r="45" spans="1:5" ht="12.75">
      <c r="A45" s="4">
        <f aca="true" t="shared" si="4" ref="A45:A60">A44+1</f>
        <v>1947</v>
      </c>
      <c r="B45" s="11">
        <v>1322</v>
      </c>
      <c r="C45" s="7">
        <f t="shared" si="2"/>
        <v>10.826021180030256</v>
      </c>
      <c r="D45" s="12">
        <v>31.62</v>
      </c>
      <c r="E45" s="7">
        <f t="shared" si="1"/>
        <v>3.423187897125567</v>
      </c>
    </row>
    <row r="46" spans="1:5" ht="12.75">
      <c r="A46" s="4">
        <f t="shared" si="4"/>
        <v>1948</v>
      </c>
      <c r="B46" s="11">
        <v>1274</v>
      </c>
      <c r="C46" s="7">
        <f t="shared" si="2"/>
        <v>11.233908948194662</v>
      </c>
      <c r="D46" s="12">
        <v>32.36</v>
      </c>
      <c r="E46" s="7">
        <f t="shared" si="1"/>
        <v>3.6352929356357926</v>
      </c>
    </row>
    <row r="47" spans="1:5" ht="12.75">
      <c r="A47" s="4">
        <f t="shared" si="4"/>
        <v>1949</v>
      </c>
      <c r="B47" s="11">
        <v>1259</v>
      </c>
      <c r="C47" s="7">
        <f t="shared" si="2"/>
        <v>11.367752184273233</v>
      </c>
      <c r="D47" s="12">
        <v>33.11</v>
      </c>
      <c r="E47" s="7">
        <f t="shared" si="1"/>
        <v>3.7638627482128673</v>
      </c>
    </row>
    <row r="48" spans="1:5" ht="12.75">
      <c r="A48" s="4">
        <f t="shared" si="4"/>
        <v>1950</v>
      </c>
      <c r="B48" s="11">
        <v>1360</v>
      </c>
      <c r="C48" s="7">
        <f t="shared" si="2"/>
        <v>10.523529411764706</v>
      </c>
      <c r="D48" s="12">
        <v>33.88</v>
      </c>
      <c r="E48" s="7">
        <f t="shared" si="1"/>
        <v>3.5653717647058825</v>
      </c>
    </row>
    <row r="49" spans="1:5" ht="12.75">
      <c r="A49" s="4">
        <f t="shared" si="4"/>
        <v>1951</v>
      </c>
      <c r="B49" s="11">
        <v>1557</v>
      </c>
      <c r="C49" s="7">
        <f t="shared" si="2"/>
        <v>9.192035966602441</v>
      </c>
      <c r="D49" s="12">
        <v>34.67</v>
      </c>
      <c r="E49" s="7">
        <f t="shared" si="1"/>
        <v>3.1868788696210664</v>
      </c>
    </row>
    <row r="50" spans="1:5" ht="12.75">
      <c r="A50" s="4">
        <f t="shared" si="4"/>
        <v>1952</v>
      </c>
      <c r="B50" s="11">
        <v>1548</v>
      </c>
      <c r="C50" s="7">
        <f t="shared" si="2"/>
        <v>9.24547803617571</v>
      </c>
      <c r="D50" s="12">
        <v>35.48</v>
      </c>
      <c r="E50" s="7">
        <f t="shared" si="1"/>
        <v>3.280295607235142</v>
      </c>
    </row>
    <row r="51" spans="1:5" ht="12.75">
      <c r="A51" s="4">
        <f t="shared" si="4"/>
        <v>1953</v>
      </c>
      <c r="B51" s="11">
        <v>1406</v>
      </c>
      <c r="C51" s="7">
        <f t="shared" si="2"/>
        <v>10.17923186344239</v>
      </c>
      <c r="D51" s="12">
        <v>36.31</v>
      </c>
      <c r="E51" s="7">
        <f t="shared" si="1"/>
        <v>3.6960790896159317</v>
      </c>
    </row>
    <row r="52" spans="1:5" ht="12.75">
      <c r="A52" s="4">
        <f t="shared" si="4"/>
        <v>1954</v>
      </c>
      <c r="B52" s="11">
        <v>1469</v>
      </c>
      <c r="C52" s="7">
        <f t="shared" si="2"/>
        <v>9.742682096664398</v>
      </c>
      <c r="D52" s="12">
        <v>37.15</v>
      </c>
      <c r="E52" s="7">
        <f t="shared" si="1"/>
        <v>3.6194063989108236</v>
      </c>
    </row>
    <row r="53" spans="1:5" ht="12.75">
      <c r="A53" s="4">
        <f t="shared" si="4"/>
        <v>1955</v>
      </c>
      <c r="B53" s="11">
        <v>1401</v>
      </c>
      <c r="C53" s="7">
        <f t="shared" si="2"/>
        <v>10.215560314061385</v>
      </c>
      <c r="D53" s="12">
        <v>38.02</v>
      </c>
      <c r="E53" s="7">
        <f t="shared" si="1"/>
        <v>3.883956031406139</v>
      </c>
    </row>
    <row r="54" spans="1:5" ht="12.75">
      <c r="A54" s="4">
        <f t="shared" si="4"/>
        <v>1956</v>
      </c>
      <c r="B54" s="11">
        <v>1522</v>
      </c>
      <c r="C54" s="7">
        <f t="shared" si="2"/>
        <v>9.403416557161629</v>
      </c>
      <c r="D54" s="12">
        <v>38.9</v>
      </c>
      <c r="E54" s="7">
        <f t="shared" si="1"/>
        <v>3.6579290407358735</v>
      </c>
    </row>
    <row r="55" spans="1:5" ht="12.75">
      <c r="A55" s="4">
        <f t="shared" si="4"/>
        <v>1957</v>
      </c>
      <c r="B55" s="11">
        <v>1676</v>
      </c>
      <c r="C55" s="7">
        <f t="shared" si="2"/>
        <v>8.539379474940334</v>
      </c>
      <c r="D55" s="12">
        <v>39.81</v>
      </c>
      <c r="E55" s="7">
        <f t="shared" si="1"/>
        <v>3.3995269689737473</v>
      </c>
    </row>
    <row r="56" spans="1:5" ht="12.75">
      <c r="A56" s="4">
        <f t="shared" si="4"/>
        <v>1958</v>
      </c>
      <c r="B56" s="11">
        <v>1590</v>
      </c>
      <c r="C56" s="7">
        <f t="shared" si="2"/>
        <v>9.00125786163522</v>
      </c>
      <c r="D56" s="12">
        <v>40.74</v>
      </c>
      <c r="E56" s="7">
        <f t="shared" si="1"/>
        <v>3.6671124528301893</v>
      </c>
    </row>
    <row r="57" spans="1:5" ht="12.75">
      <c r="A57" s="4">
        <f t="shared" si="4"/>
        <v>1959</v>
      </c>
      <c r="B57" s="11">
        <v>1579</v>
      </c>
      <c r="C57" s="7">
        <f t="shared" si="2"/>
        <v>9.063964534515517</v>
      </c>
      <c r="D57" s="12">
        <v>41.69</v>
      </c>
      <c r="E57" s="7">
        <f t="shared" si="1"/>
        <v>3.778766814439519</v>
      </c>
    </row>
    <row r="58" spans="1:5" ht="12.75">
      <c r="A58" s="4">
        <f t="shared" si="4"/>
        <v>1960</v>
      </c>
      <c r="B58" s="11">
        <v>1722</v>
      </c>
      <c r="C58" s="7">
        <f t="shared" si="2"/>
        <v>8.311265969802555</v>
      </c>
      <c r="D58" s="12">
        <v>42.66</v>
      </c>
      <c r="E58" s="7">
        <f t="shared" si="1"/>
        <v>3.5455860627177698</v>
      </c>
    </row>
    <row r="59" spans="1:5" ht="12.75">
      <c r="A59" s="4">
        <f t="shared" si="4"/>
        <v>1961</v>
      </c>
      <c r="B59" s="11">
        <v>1777</v>
      </c>
      <c r="C59" s="7">
        <f t="shared" si="2"/>
        <v>8.054023635340462</v>
      </c>
      <c r="D59" s="12">
        <v>43.65</v>
      </c>
      <c r="E59" s="7">
        <f t="shared" si="1"/>
        <v>3.515581316826111</v>
      </c>
    </row>
    <row r="60" spans="1:5" ht="12.75">
      <c r="A60" s="4">
        <f t="shared" si="4"/>
        <v>1962</v>
      </c>
      <c r="B60" s="11">
        <v>1806</v>
      </c>
      <c r="C60" s="7">
        <f t="shared" si="2"/>
        <v>7.924695459579181</v>
      </c>
      <c r="D60" s="12">
        <v>44.65</v>
      </c>
      <c r="E60" s="7">
        <f t="shared" si="1"/>
        <v>3.5383765227021042</v>
      </c>
    </row>
    <row r="61" spans="1:5" ht="12.75">
      <c r="A61" s="4">
        <f aca="true" t="shared" si="5" ref="A61:A76">A60+1</f>
        <v>1963</v>
      </c>
      <c r="B61" s="11">
        <v>1921</v>
      </c>
      <c r="C61" s="7">
        <f t="shared" si="2"/>
        <v>7.450286309213951</v>
      </c>
      <c r="D61" s="12">
        <v>45.71</v>
      </c>
      <c r="E61" s="7">
        <f t="shared" si="1"/>
        <v>3.405525871941697</v>
      </c>
    </row>
    <row r="62" spans="1:5" ht="12.75">
      <c r="A62" s="4">
        <f t="shared" si="5"/>
        <v>1964</v>
      </c>
      <c r="B62" s="11">
        <v>2147</v>
      </c>
      <c r="C62" s="7">
        <f t="shared" si="2"/>
        <v>6.666045645086167</v>
      </c>
      <c r="D62" s="12">
        <v>46.77</v>
      </c>
      <c r="E62" s="7">
        <f t="shared" si="1"/>
        <v>3.1177095482068005</v>
      </c>
    </row>
    <row r="63" spans="1:5" ht="12.75">
      <c r="A63" s="4">
        <f t="shared" si="5"/>
        <v>1965</v>
      </c>
      <c r="B63" s="11">
        <v>2120</v>
      </c>
      <c r="C63" s="7">
        <f t="shared" si="2"/>
        <v>6.750943396226415</v>
      </c>
      <c r="D63" s="12">
        <v>47.86</v>
      </c>
      <c r="E63" s="7">
        <f t="shared" si="1"/>
        <v>3.231001509433962</v>
      </c>
    </row>
    <row r="64" spans="1:5" ht="12.75">
      <c r="A64" s="4">
        <f t="shared" si="5"/>
        <v>1966</v>
      </c>
      <c r="B64" s="11">
        <v>2314</v>
      </c>
      <c r="C64" s="7">
        <f t="shared" si="2"/>
        <v>6.184961106309421</v>
      </c>
      <c r="D64" s="12">
        <v>48.98</v>
      </c>
      <c r="E64" s="7">
        <f t="shared" si="1"/>
        <v>3.029393949870354</v>
      </c>
    </row>
    <row r="65" spans="1:5" ht="12.75">
      <c r="A65" s="4">
        <f t="shared" si="5"/>
        <v>1967</v>
      </c>
      <c r="B65" s="11">
        <v>2411</v>
      </c>
      <c r="C65" s="7">
        <f t="shared" si="2"/>
        <v>5.936126088759851</v>
      </c>
      <c r="D65" s="12">
        <v>50.12</v>
      </c>
      <c r="E65" s="7">
        <f t="shared" si="1"/>
        <v>2.9751863956864373</v>
      </c>
    </row>
    <row r="66" spans="1:5" ht="12.75">
      <c r="A66" s="4">
        <f t="shared" si="5"/>
        <v>1968</v>
      </c>
      <c r="B66" s="11">
        <v>2446</v>
      </c>
      <c r="C66" s="7">
        <f t="shared" si="2"/>
        <v>5.851185609157809</v>
      </c>
      <c r="D66" s="12">
        <v>51.29</v>
      </c>
      <c r="E66" s="7">
        <f t="shared" si="1"/>
        <v>3.0010730989370398</v>
      </c>
    </row>
    <row r="67" spans="1:5" ht="12.75">
      <c r="A67" s="4">
        <f t="shared" si="5"/>
        <v>1969</v>
      </c>
      <c r="B67" s="11">
        <v>2619</v>
      </c>
      <c r="C67" s="7">
        <f t="shared" si="2"/>
        <v>5.464681176021382</v>
      </c>
      <c r="D67" s="12">
        <v>52.48</v>
      </c>
      <c r="E67" s="7">
        <f t="shared" si="1"/>
        <v>2.8678646811760213</v>
      </c>
    </row>
    <row r="68" spans="1:5" ht="12.75">
      <c r="A68" s="4">
        <f t="shared" si="5"/>
        <v>1970</v>
      </c>
      <c r="B68" s="11">
        <v>2869</v>
      </c>
      <c r="C68" s="7">
        <f t="shared" si="2"/>
        <v>4.98849773440223</v>
      </c>
      <c r="D68" s="12">
        <v>53.7</v>
      </c>
      <c r="E68" s="7">
        <f t="shared" si="1"/>
        <v>2.6788232833739976</v>
      </c>
    </row>
    <row r="69" spans="1:5" ht="12.75">
      <c r="A69" s="4">
        <f t="shared" si="5"/>
        <v>1971</v>
      </c>
      <c r="B69" s="11">
        <v>3019</v>
      </c>
      <c r="C69" s="7">
        <f t="shared" si="2"/>
        <v>4.740642596886386</v>
      </c>
      <c r="D69" s="12">
        <v>54.95</v>
      </c>
      <c r="E69" s="7">
        <f t="shared" si="1"/>
        <v>2.604983106989069</v>
      </c>
    </row>
    <row r="70" spans="1:5" ht="12.75">
      <c r="A70" s="4">
        <f t="shared" si="5"/>
        <v>1972</v>
      </c>
      <c r="B70" s="11">
        <v>3254</v>
      </c>
      <c r="C70" s="7">
        <f t="shared" si="2"/>
        <v>4.398279041180086</v>
      </c>
      <c r="D70" s="12">
        <v>56.29</v>
      </c>
      <c r="E70" s="7">
        <f t="shared" si="1"/>
        <v>2.47579127228027</v>
      </c>
    </row>
    <row r="71" spans="1:5" ht="12.75">
      <c r="A71" s="4">
        <f t="shared" si="5"/>
        <v>1973</v>
      </c>
      <c r="B71" s="11">
        <v>3618</v>
      </c>
      <c r="C71" s="7">
        <f t="shared" si="2"/>
        <v>3.955776672194583</v>
      </c>
      <c r="D71" s="12">
        <v>57.63</v>
      </c>
      <c r="E71" s="7">
        <f t="shared" si="1"/>
        <v>2.2797140961857383</v>
      </c>
    </row>
    <row r="72" spans="1:5" ht="12.75">
      <c r="A72" s="4">
        <f t="shared" si="5"/>
        <v>1974</v>
      </c>
      <c r="B72" s="11">
        <v>4703</v>
      </c>
      <c r="C72" s="7">
        <f t="shared" si="2"/>
        <v>3.043163937911971</v>
      </c>
      <c r="D72" s="12">
        <v>59</v>
      </c>
      <c r="E72" s="7">
        <f t="shared" si="1"/>
        <v>1.795466723368063</v>
      </c>
    </row>
    <row r="73" spans="1:5" ht="12.75">
      <c r="A73" s="4">
        <f t="shared" si="5"/>
        <v>1975</v>
      </c>
      <c r="B73" s="11">
        <v>5204</v>
      </c>
      <c r="C73" s="7">
        <f t="shared" si="2"/>
        <v>2.7501921598770176</v>
      </c>
      <c r="D73" s="12">
        <v>60.4</v>
      </c>
      <c r="E73" s="7">
        <f t="shared" si="1"/>
        <v>1.6611160645657186</v>
      </c>
    </row>
    <row r="74" spans="1:5" ht="12.75">
      <c r="A74" s="4">
        <f t="shared" si="5"/>
        <v>1976</v>
      </c>
      <c r="B74" s="11">
        <v>5669</v>
      </c>
      <c r="C74" s="7">
        <f t="shared" si="2"/>
        <v>2.524607514552831</v>
      </c>
      <c r="D74" s="12">
        <v>61.83</v>
      </c>
      <c r="E74" s="7">
        <f t="shared" si="1"/>
        <v>1.5609648262480156</v>
      </c>
    </row>
    <row r="75" spans="1:5" ht="12.75">
      <c r="A75" s="4">
        <f t="shared" si="5"/>
        <v>1977</v>
      </c>
      <c r="B75" s="11">
        <v>6236</v>
      </c>
      <c r="C75" s="7">
        <f t="shared" si="2"/>
        <v>2.2950609364977548</v>
      </c>
      <c r="D75" s="12">
        <v>63.3</v>
      </c>
      <c r="E75" s="7">
        <f t="shared" si="1"/>
        <v>1.4527735728030788</v>
      </c>
    </row>
    <row r="76" spans="1:5" ht="12.75">
      <c r="A76" s="4">
        <f t="shared" si="5"/>
        <v>1978</v>
      </c>
      <c r="B76" s="11">
        <v>6485</v>
      </c>
      <c r="C76" s="7">
        <f t="shared" si="2"/>
        <v>2.2069390902081727</v>
      </c>
      <c r="D76" s="12">
        <v>64.8</v>
      </c>
      <c r="E76" s="7">
        <f t="shared" si="1"/>
        <v>1.4300965304548958</v>
      </c>
    </row>
    <row r="77" spans="1:5" ht="12.75">
      <c r="A77" s="4">
        <f aca="true" t="shared" si="6" ref="A77:A89">A76+1</f>
        <v>1979</v>
      </c>
      <c r="B77" s="11">
        <v>6679</v>
      </c>
      <c r="C77" s="7">
        <f t="shared" si="2"/>
        <v>2.1428357538553677</v>
      </c>
      <c r="D77" s="12">
        <v>66.33</v>
      </c>
      <c r="E77" s="7">
        <f aca="true" t="shared" si="7" ref="E77:E99">(C77*D77)/100</f>
        <v>1.4213429555322654</v>
      </c>
    </row>
    <row r="78" spans="1:5" ht="12.75">
      <c r="A78" s="4">
        <f t="shared" si="6"/>
        <v>1980</v>
      </c>
      <c r="B78" s="11">
        <v>7013</v>
      </c>
      <c r="C78" s="7">
        <f aca="true" t="shared" si="8" ref="C78:C95">B$99/B78</f>
        <v>2.0407814059603595</v>
      </c>
      <c r="D78" s="12">
        <v>67.89</v>
      </c>
      <c r="E78" s="7">
        <f t="shared" si="7"/>
        <v>1.385486496506488</v>
      </c>
    </row>
    <row r="79" spans="1:5" ht="12.75">
      <c r="A79" s="4">
        <f t="shared" si="6"/>
        <v>1981</v>
      </c>
      <c r="B79" s="11">
        <v>7013</v>
      </c>
      <c r="C79" s="7">
        <f t="shared" si="8"/>
        <v>2.0407814059603595</v>
      </c>
      <c r="D79" s="12">
        <v>69.48</v>
      </c>
      <c r="E79" s="7">
        <f t="shared" si="7"/>
        <v>1.4179349208612577</v>
      </c>
    </row>
    <row r="80" spans="1:5" ht="12.75">
      <c r="A80" s="4">
        <f t="shared" si="6"/>
        <v>1982</v>
      </c>
      <c r="B80" s="11">
        <v>7013</v>
      </c>
      <c r="C80" s="7">
        <f t="shared" si="8"/>
        <v>2.0407814059603595</v>
      </c>
      <c r="D80" s="12">
        <v>71.1</v>
      </c>
      <c r="E80" s="7">
        <f t="shared" si="7"/>
        <v>1.4509955796378153</v>
      </c>
    </row>
    <row r="81" spans="1:5" ht="12.75">
      <c r="A81" s="4">
        <f t="shared" si="6"/>
        <v>1983</v>
      </c>
      <c r="B81" s="11">
        <v>7363</v>
      </c>
      <c r="C81" s="7">
        <f t="shared" si="8"/>
        <v>1.9437729186472905</v>
      </c>
      <c r="D81" s="12">
        <v>72.75</v>
      </c>
      <c r="E81" s="7">
        <f t="shared" si="7"/>
        <v>1.4140947983159038</v>
      </c>
    </row>
    <row r="82" spans="1:5" ht="12.75">
      <c r="A82" s="4">
        <f t="shared" si="6"/>
        <v>1984</v>
      </c>
      <c r="B82" s="11">
        <v>7805</v>
      </c>
      <c r="C82" s="7">
        <f t="shared" si="8"/>
        <v>1.8336963484945548</v>
      </c>
      <c r="D82" s="12">
        <v>74.43</v>
      </c>
      <c r="E82" s="7">
        <f t="shared" si="7"/>
        <v>1.3648201921844971</v>
      </c>
    </row>
    <row r="83" spans="1:5" ht="12.75">
      <c r="A83" s="4">
        <f t="shared" si="6"/>
        <v>1985</v>
      </c>
      <c r="B83" s="11">
        <v>8195</v>
      </c>
      <c r="C83" s="7">
        <f t="shared" si="8"/>
        <v>1.746430750457596</v>
      </c>
      <c r="D83" s="12">
        <v>76.17</v>
      </c>
      <c r="E83" s="7">
        <f t="shared" si="7"/>
        <v>1.330256302623551</v>
      </c>
    </row>
    <row r="84" spans="1:5" ht="12.75">
      <c r="A84" s="4">
        <f t="shared" si="6"/>
        <v>1986</v>
      </c>
      <c r="B84" s="11">
        <v>8195</v>
      </c>
      <c r="C84" s="7">
        <f t="shared" si="8"/>
        <v>1.746430750457596</v>
      </c>
      <c r="D84" s="12">
        <v>77.88</v>
      </c>
      <c r="E84" s="7">
        <f t="shared" si="7"/>
        <v>1.3601202684563756</v>
      </c>
    </row>
    <row r="85" spans="1:5" ht="12.75">
      <c r="A85" s="4">
        <f t="shared" si="6"/>
        <v>1987</v>
      </c>
      <c r="B85" s="11">
        <v>8605</v>
      </c>
      <c r="C85" s="7">
        <f t="shared" si="8"/>
        <v>1.66321905868681</v>
      </c>
      <c r="D85" s="12">
        <v>78.65</v>
      </c>
      <c r="E85" s="7">
        <f t="shared" si="7"/>
        <v>1.3081217896571764</v>
      </c>
    </row>
    <row r="86" spans="1:5" ht="12.75">
      <c r="A86" s="4">
        <f t="shared" si="6"/>
        <v>1988</v>
      </c>
      <c r="B86" s="11">
        <v>9061</v>
      </c>
      <c r="C86" s="7">
        <f t="shared" si="8"/>
        <v>1.5795166096457345</v>
      </c>
      <c r="D86" s="12">
        <v>80.45</v>
      </c>
      <c r="E86" s="7">
        <f t="shared" si="7"/>
        <v>1.2707211124599933</v>
      </c>
    </row>
    <row r="87" spans="1:5" ht="12.75">
      <c r="A87" s="4">
        <f t="shared" si="6"/>
        <v>1989</v>
      </c>
      <c r="B87" s="11">
        <v>9670</v>
      </c>
      <c r="C87" s="7">
        <f t="shared" si="8"/>
        <v>1.4800413650465356</v>
      </c>
      <c r="D87" s="12">
        <v>82.27</v>
      </c>
      <c r="E87" s="7">
        <f t="shared" si="7"/>
        <v>1.2176300310237849</v>
      </c>
    </row>
    <row r="88" spans="1:5" ht="12.75">
      <c r="A88" s="4">
        <f t="shared" si="6"/>
        <v>1990</v>
      </c>
      <c r="B88" s="11">
        <v>10262</v>
      </c>
      <c r="C88" s="7">
        <f t="shared" si="8"/>
        <v>1.39465991034886</v>
      </c>
      <c r="D88" s="12">
        <v>84.18</v>
      </c>
      <c r="E88" s="7">
        <f t="shared" si="7"/>
        <v>1.1740247125316703</v>
      </c>
    </row>
    <row r="89" spans="1:5" ht="12.75">
      <c r="A89" s="4">
        <f t="shared" si="6"/>
        <v>1991</v>
      </c>
      <c r="B89" s="11">
        <v>11036</v>
      </c>
      <c r="C89" s="7">
        <f t="shared" si="8"/>
        <v>1.2968466835810075</v>
      </c>
      <c r="D89" s="12">
        <v>86.11</v>
      </c>
      <c r="E89" s="7">
        <f t="shared" si="7"/>
        <v>1.1167146792316056</v>
      </c>
    </row>
    <row r="90" spans="1:5" ht="12.75">
      <c r="A90" s="4">
        <v>1992</v>
      </c>
      <c r="B90" s="11">
        <v>11633</v>
      </c>
      <c r="C90" s="7">
        <f t="shared" si="8"/>
        <v>1.2302931316083556</v>
      </c>
      <c r="D90" s="12">
        <v>88.07</v>
      </c>
      <c r="E90" s="7">
        <f t="shared" si="7"/>
        <v>1.0835191610074788</v>
      </c>
    </row>
    <row r="91" spans="1:5" ht="12.75">
      <c r="A91" s="4">
        <v>1993</v>
      </c>
      <c r="B91" s="11">
        <v>11954</v>
      </c>
      <c r="C91" s="7">
        <f t="shared" si="8"/>
        <v>1.1972561485695166</v>
      </c>
      <c r="D91" s="12">
        <v>90.06</v>
      </c>
      <c r="E91" s="7">
        <f t="shared" si="7"/>
        <v>1.0782488874017067</v>
      </c>
    </row>
    <row r="92" spans="1:5" ht="12.75">
      <c r="A92" s="4">
        <v>1994</v>
      </c>
      <c r="B92" s="11">
        <v>12026</v>
      </c>
      <c r="C92" s="7">
        <f t="shared" si="8"/>
        <v>1.190088142358224</v>
      </c>
      <c r="D92" s="12">
        <v>92.08</v>
      </c>
      <c r="E92" s="7">
        <f t="shared" si="7"/>
        <v>1.0958331614834527</v>
      </c>
    </row>
    <row r="93" spans="1:5" ht="12.75">
      <c r="A93" s="4">
        <v>1995</v>
      </c>
      <c r="B93" s="11">
        <v>12404</v>
      </c>
      <c r="C93" s="7">
        <f t="shared" si="8"/>
        <v>1.1538213479522734</v>
      </c>
      <c r="D93" s="12">
        <v>94.13</v>
      </c>
      <c r="E93" s="7">
        <f t="shared" si="7"/>
        <v>1.086092034827475</v>
      </c>
    </row>
    <row r="94" spans="1:5" ht="12.75">
      <c r="A94" s="5">
        <v>1996</v>
      </c>
      <c r="B94" s="9">
        <v>12430</v>
      </c>
      <c r="C94" s="7">
        <f t="shared" si="8"/>
        <v>1.151407884151247</v>
      </c>
      <c r="D94" s="12">
        <v>96.21</v>
      </c>
      <c r="E94" s="7">
        <f t="shared" si="7"/>
        <v>1.1077695253419146</v>
      </c>
    </row>
    <row r="95" spans="1:5" ht="12.75">
      <c r="A95" s="5">
        <v>1997</v>
      </c>
      <c r="B95" s="9">
        <v>12483</v>
      </c>
      <c r="C95" s="7">
        <f t="shared" si="8"/>
        <v>1.1465192662020347</v>
      </c>
      <c r="D95" s="13">
        <v>100</v>
      </c>
      <c r="E95" s="7">
        <f t="shared" si="7"/>
        <v>1.1465192662020347</v>
      </c>
    </row>
    <row r="96" spans="1:5" ht="12.75">
      <c r="A96" s="5">
        <v>1998</v>
      </c>
      <c r="B96" s="9">
        <v>12721</v>
      </c>
      <c r="C96" s="7">
        <f>B$99/B96</f>
        <v>1.1250687839006368</v>
      </c>
      <c r="D96" s="12">
        <v>100</v>
      </c>
      <c r="E96" s="7">
        <f t="shared" si="7"/>
        <v>1.1250687839006368</v>
      </c>
    </row>
    <row r="97" spans="1:5" ht="12.75">
      <c r="A97" s="5">
        <v>1999</v>
      </c>
      <c r="B97" s="9">
        <v>12827</v>
      </c>
      <c r="C97" s="7">
        <f>$B$99/B97</f>
        <v>1.1157714196616513</v>
      </c>
      <c r="D97" s="6">
        <v>100</v>
      </c>
      <c r="E97" s="7">
        <f t="shared" si="7"/>
        <v>1.1157714196616513</v>
      </c>
    </row>
    <row r="98" spans="1:5" ht="12.75">
      <c r="A98" s="16">
        <v>2000</v>
      </c>
      <c r="B98" s="9">
        <v>13543</v>
      </c>
      <c r="C98" s="17">
        <v>1.0568</v>
      </c>
      <c r="D98" s="18">
        <v>100</v>
      </c>
      <c r="E98" s="7">
        <f t="shared" si="7"/>
        <v>1.0568</v>
      </c>
    </row>
    <row r="99" spans="1:6" ht="12.75">
      <c r="A99" s="5">
        <v>2001</v>
      </c>
      <c r="B99" s="9">
        <v>14312</v>
      </c>
      <c r="C99" s="7">
        <v>1</v>
      </c>
      <c r="D99" s="19">
        <v>100</v>
      </c>
      <c r="E99" s="7">
        <f t="shared" si="7"/>
        <v>1</v>
      </c>
      <c r="F99" s="20"/>
    </row>
    <row r="100" ht="12.75">
      <c r="C100" s="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5.00390625" style="0" bestFit="1" customWidth="1"/>
    <col min="2" max="2" width="15.7109375" style="0" customWidth="1"/>
    <col min="3" max="3" width="14.421875" style="21" bestFit="1" customWidth="1"/>
    <col min="4" max="4" width="12.421875" style="0" customWidth="1"/>
    <col min="5" max="5" width="25.7109375" style="0" customWidth="1"/>
  </cols>
  <sheetData>
    <row r="1" spans="1:5" ht="13.5" thickBot="1">
      <c r="A1" s="59" t="s">
        <v>43</v>
      </c>
      <c r="B1" s="60"/>
      <c r="C1" s="60"/>
      <c r="D1" s="60"/>
      <c r="E1" s="61"/>
    </row>
    <row r="3" spans="4:5" ht="12.75">
      <c r="D3" s="21"/>
      <c r="E3" s="21"/>
    </row>
    <row r="4" spans="1:5" ht="12.75">
      <c r="A4" t="s">
        <v>0</v>
      </c>
      <c r="D4" s="21"/>
      <c r="E4" s="21"/>
    </row>
    <row r="5" spans="1:5" ht="12.75">
      <c r="A5" s="46" t="s">
        <v>38</v>
      </c>
      <c r="D5" s="21"/>
      <c r="E5" s="21"/>
    </row>
    <row r="6" spans="4:5" ht="12.75">
      <c r="D6" s="21"/>
      <c r="E6" s="21"/>
    </row>
    <row r="7" spans="4:5" ht="12.75">
      <c r="D7" s="21"/>
      <c r="E7" s="21"/>
    </row>
    <row r="8" spans="1:5" ht="38.25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</row>
    <row r="9" spans="1:5" ht="12.75">
      <c r="A9" s="3">
        <v>1914</v>
      </c>
      <c r="B9" s="3">
        <v>23</v>
      </c>
      <c r="C9" s="36">
        <f aca="true" t="shared" si="0" ref="C9:C72">$B$106/B9</f>
        <v>812.3913043478261</v>
      </c>
      <c r="D9" s="37">
        <v>14.79</v>
      </c>
      <c r="E9" s="36">
        <f aca="true" t="shared" si="1" ref="E9:E72">C9*D9/100</f>
        <v>120.15267391304347</v>
      </c>
    </row>
    <row r="10" spans="1:5" ht="12.75">
      <c r="A10" s="3">
        <v>1915</v>
      </c>
      <c r="B10" s="3">
        <v>34</v>
      </c>
      <c r="C10" s="36">
        <f t="shared" si="0"/>
        <v>549.5588235294117</v>
      </c>
      <c r="D10" s="37">
        <v>15.14</v>
      </c>
      <c r="E10" s="36">
        <f t="shared" si="1"/>
        <v>83.20320588235295</v>
      </c>
    </row>
    <row r="11" spans="1:5" ht="12.75">
      <c r="A11" s="3">
        <v>1916</v>
      </c>
      <c r="B11" s="3">
        <v>46</v>
      </c>
      <c r="C11" s="36">
        <f t="shared" si="0"/>
        <v>406.19565217391306</v>
      </c>
      <c r="D11" s="37">
        <v>15.49</v>
      </c>
      <c r="E11" s="36">
        <f t="shared" si="1"/>
        <v>62.91970652173914</v>
      </c>
    </row>
    <row r="12" spans="1:5" ht="12.75">
      <c r="A12" s="3">
        <v>1917</v>
      </c>
      <c r="B12" s="3">
        <v>63</v>
      </c>
      <c r="C12" s="36">
        <f t="shared" si="0"/>
        <v>296.58730158730157</v>
      </c>
      <c r="D12" s="37">
        <v>15.85</v>
      </c>
      <c r="E12" s="36">
        <f t="shared" si="1"/>
        <v>47.0090873015873</v>
      </c>
    </row>
    <row r="13" spans="1:5" ht="12.75">
      <c r="A13" s="3">
        <v>1918</v>
      </c>
      <c r="B13" s="3">
        <v>72</v>
      </c>
      <c r="C13" s="36">
        <f t="shared" si="0"/>
        <v>259.5138888888889</v>
      </c>
      <c r="D13" s="37">
        <v>16.22</v>
      </c>
      <c r="E13" s="36">
        <f t="shared" si="1"/>
        <v>42.093152777777775</v>
      </c>
    </row>
    <row r="14" spans="1:5" ht="12.75">
      <c r="A14" s="3">
        <v>1919</v>
      </c>
      <c r="B14" s="3">
        <v>81</v>
      </c>
      <c r="C14" s="36">
        <f t="shared" si="0"/>
        <v>230.679012345679</v>
      </c>
      <c r="D14" s="37">
        <v>16.6</v>
      </c>
      <c r="E14" s="36">
        <f t="shared" si="1"/>
        <v>38.29271604938272</v>
      </c>
    </row>
    <row r="15" spans="1:5" ht="12.75">
      <c r="A15" s="3">
        <v>1920</v>
      </c>
      <c r="B15" s="3">
        <v>91</v>
      </c>
      <c r="C15" s="36">
        <f t="shared" si="0"/>
        <v>205.32967032967034</v>
      </c>
      <c r="D15" s="37">
        <v>16.98</v>
      </c>
      <c r="E15" s="36">
        <f t="shared" si="1"/>
        <v>34.864978021978025</v>
      </c>
    </row>
    <row r="16" spans="1:5" ht="12.75">
      <c r="A16" s="3">
        <v>1921</v>
      </c>
      <c r="B16" s="3">
        <v>100</v>
      </c>
      <c r="C16" s="36">
        <f t="shared" si="0"/>
        <v>186.85</v>
      </c>
      <c r="D16" s="37">
        <v>17.38</v>
      </c>
      <c r="E16" s="36">
        <f t="shared" si="1"/>
        <v>32.474529999999994</v>
      </c>
    </row>
    <row r="17" spans="1:5" ht="12.75">
      <c r="A17" s="3">
        <v>1922</v>
      </c>
      <c r="B17" s="3">
        <v>112</v>
      </c>
      <c r="C17" s="36">
        <f t="shared" si="0"/>
        <v>166.83035714285714</v>
      </c>
      <c r="D17" s="37">
        <v>17.78</v>
      </c>
      <c r="E17" s="36">
        <f t="shared" si="1"/>
        <v>29.6624375</v>
      </c>
    </row>
    <row r="18" spans="1:5" ht="12.75">
      <c r="A18" s="3">
        <v>1923</v>
      </c>
      <c r="B18" s="3">
        <v>119</v>
      </c>
      <c r="C18" s="36">
        <f t="shared" si="0"/>
        <v>157.01680672268907</v>
      </c>
      <c r="D18" s="37">
        <v>18.2</v>
      </c>
      <c r="E18" s="36">
        <f t="shared" si="1"/>
        <v>28.57705882352941</v>
      </c>
    </row>
    <row r="19" spans="1:5" ht="12.75">
      <c r="A19" s="3">
        <v>1924</v>
      </c>
      <c r="B19" s="3">
        <v>136</v>
      </c>
      <c r="C19" s="36">
        <f t="shared" si="0"/>
        <v>137.38970588235293</v>
      </c>
      <c r="D19" s="37">
        <v>18.62</v>
      </c>
      <c r="E19" s="36">
        <f t="shared" si="1"/>
        <v>25.581963235294115</v>
      </c>
    </row>
    <row r="20" spans="1:5" ht="12.75">
      <c r="A20" s="3">
        <v>1925</v>
      </c>
      <c r="B20" s="3">
        <v>115</v>
      </c>
      <c r="C20" s="36">
        <f t="shared" si="0"/>
        <v>162.47826086956522</v>
      </c>
      <c r="D20" s="37">
        <v>19.05</v>
      </c>
      <c r="E20" s="36">
        <f t="shared" si="1"/>
        <v>30.95210869565217</v>
      </c>
    </row>
    <row r="21" spans="1:5" ht="12.75">
      <c r="A21" s="3">
        <v>1926</v>
      </c>
      <c r="B21" s="3">
        <v>133</v>
      </c>
      <c r="C21" s="36">
        <f t="shared" si="0"/>
        <v>140.48872180451127</v>
      </c>
      <c r="D21" s="37">
        <v>19.5</v>
      </c>
      <c r="E21" s="36">
        <f t="shared" si="1"/>
        <v>27.3953007518797</v>
      </c>
    </row>
    <row r="22" spans="1:5" ht="12.75">
      <c r="A22" s="3">
        <v>1927</v>
      </c>
      <c r="B22" s="3">
        <v>154</v>
      </c>
      <c r="C22" s="36">
        <f t="shared" si="0"/>
        <v>121.33116883116882</v>
      </c>
      <c r="D22" s="37">
        <v>19.95</v>
      </c>
      <c r="E22" s="36">
        <f t="shared" si="1"/>
        <v>24.20556818181818</v>
      </c>
    </row>
    <row r="23" spans="1:5" ht="12.75">
      <c r="A23" s="3">
        <v>1928</v>
      </c>
      <c r="B23" s="3">
        <v>187</v>
      </c>
      <c r="C23" s="36">
        <f t="shared" si="0"/>
        <v>99.91978609625669</v>
      </c>
      <c r="D23" s="37">
        <v>20.42</v>
      </c>
      <c r="E23" s="36">
        <f t="shared" si="1"/>
        <v>20.403620320855616</v>
      </c>
    </row>
    <row r="24" spans="1:5" ht="12.75">
      <c r="A24" s="3">
        <v>1929</v>
      </c>
      <c r="B24" s="3">
        <v>223</v>
      </c>
      <c r="C24" s="36">
        <f t="shared" si="0"/>
        <v>83.78923766816143</v>
      </c>
      <c r="D24" s="37">
        <v>20.89</v>
      </c>
      <c r="E24" s="36">
        <f t="shared" si="1"/>
        <v>17.503571748878922</v>
      </c>
    </row>
    <row r="25" spans="1:5" ht="12.75">
      <c r="A25" s="3">
        <v>1930</v>
      </c>
      <c r="B25" s="3">
        <v>208</v>
      </c>
      <c r="C25" s="36">
        <f t="shared" si="0"/>
        <v>89.83173076923077</v>
      </c>
      <c r="D25" s="37">
        <v>21.38</v>
      </c>
      <c r="E25" s="36">
        <f t="shared" si="1"/>
        <v>19.20602403846154</v>
      </c>
    </row>
    <row r="26" spans="1:5" ht="12.75">
      <c r="A26" s="3">
        <v>1931</v>
      </c>
      <c r="B26" s="3">
        <v>177</v>
      </c>
      <c r="C26" s="36">
        <f t="shared" si="0"/>
        <v>105.56497175141243</v>
      </c>
      <c r="D26" s="37">
        <v>21.88</v>
      </c>
      <c r="E26" s="36">
        <f t="shared" si="1"/>
        <v>23.09761581920904</v>
      </c>
    </row>
    <row r="27" spans="1:5" ht="12.75">
      <c r="A27" s="3">
        <v>1932</v>
      </c>
      <c r="B27" s="3">
        <v>164</v>
      </c>
      <c r="C27" s="36">
        <f t="shared" si="0"/>
        <v>113.9329268292683</v>
      </c>
      <c r="D27" s="37">
        <v>22.39</v>
      </c>
      <c r="E27" s="36">
        <f t="shared" si="1"/>
        <v>25.50958231707317</v>
      </c>
    </row>
    <row r="28" spans="1:5" ht="12.75">
      <c r="A28" s="3">
        <v>1933</v>
      </c>
      <c r="B28" s="3">
        <v>145</v>
      </c>
      <c r="C28" s="36">
        <f t="shared" si="0"/>
        <v>128.86206896551724</v>
      </c>
      <c r="D28" s="37">
        <v>22.91</v>
      </c>
      <c r="E28" s="36">
        <f t="shared" si="1"/>
        <v>29.5223</v>
      </c>
    </row>
    <row r="29" spans="1:5" ht="12.75">
      <c r="A29" s="3">
        <v>1934</v>
      </c>
      <c r="B29" s="3">
        <v>147</v>
      </c>
      <c r="C29" s="36">
        <f t="shared" si="0"/>
        <v>127.10884353741497</v>
      </c>
      <c r="D29" s="37">
        <v>23.42</v>
      </c>
      <c r="E29" s="36">
        <f t="shared" si="1"/>
        <v>29.768891156462587</v>
      </c>
    </row>
    <row r="30" spans="1:5" ht="12.75">
      <c r="A30" s="3">
        <v>1935</v>
      </c>
      <c r="B30" s="3">
        <v>156</v>
      </c>
      <c r="C30" s="36">
        <f t="shared" si="0"/>
        <v>119.77564102564102</v>
      </c>
      <c r="D30" s="37">
        <v>23.99</v>
      </c>
      <c r="E30" s="36">
        <f t="shared" si="1"/>
        <v>28.73417628205128</v>
      </c>
    </row>
    <row r="31" spans="1:5" ht="12.75">
      <c r="A31" s="3">
        <v>1936</v>
      </c>
      <c r="B31" s="3">
        <v>174</v>
      </c>
      <c r="C31" s="36">
        <f t="shared" si="0"/>
        <v>107.38505747126437</v>
      </c>
      <c r="D31" s="37">
        <v>24.55</v>
      </c>
      <c r="E31" s="36">
        <f t="shared" si="1"/>
        <v>26.363031609195403</v>
      </c>
    </row>
    <row r="32" spans="1:5" ht="12.75">
      <c r="A32" s="3">
        <v>1937</v>
      </c>
      <c r="B32" s="3">
        <v>209</v>
      </c>
      <c r="C32" s="36">
        <f t="shared" si="0"/>
        <v>89.40191387559808</v>
      </c>
      <c r="D32" s="37">
        <v>25.12</v>
      </c>
      <c r="E32" s="36">
        <f t="shared" si="1"/>
        <v>22.457760765550237</v>
      </c>
    </row>
    <row r="33" spans="1:5" ht="12.75">
      <c r="A33" s="3">
        <v>1938</v>
      </c>
      <c r="B33" s="3">
        <v>269</v>
      </c>
      <c r="C33" s="36">
        <f t="shared" si="0"/>
        <v>69.46096654275092</v>
      </c>
      <c r="D33" s="37">
        <v>25.7</v>
      </c>
      <c r="E33" s="36">
        <f t="shared" si="1"/>
        <v>17.851468401486986</v>
      </c>
    </row>
    <row r="34" spans="1:5" ht="12.75">
      <c r="A34" s="3">
        <v>1939</v>
      </c>
      <c r="B34" s="3">
        <v>228</v>
      </c>
      <c r="C34" s="36">
        <f t="shared" si="0"/>
        <v>81.95175438596492</v>
      </c>
      <c r="D34" s="37">
        <v>26.3</v>
      </c>
      <c r="E34" s="36">
        <f t="shared" si="1"/>
        <v>21.553311403508772</v>
      </c>
    </row>
    <row r="35" spans="1:5" ht="12.75">
      <c r="A35" s="3">
        <v>1940</v>
      </c>
      <c r="B35" s="3">
        <v>320</v>
      </c>
      <c r="C35" s="36">
        <f t="shared" si="0"/>
        <v>58.390625</v>
      </c>
      <c r="D35" s="37">
        <v>26.91</v>
      </c>
      <c r="E35" s="36">
        <f t="shared" si="1"/>
        <v>15.7129171875</v>
      </c>
    </row>
    <row r="36" spans="1:5" ht="12.75">
      <c r="A36" s="3">
        <v>1941</v>
      </c>
      <c r="B36" s="3">
        <v>456</v>
      </c>
      <c r="C36" s="36">
        <f t="shared" si="0"/>
        <v>40.97587719298246</v>
      </c>
      <c r="D36" s="37">
        <v>27.54</v>
      </c>
      <c r="E36" s="36">
        <f t="shared" si="1"/>
        <v>11.28475657894737</v>
      </c>
    </row>
    <row r="37" spans="1:5" ht="12.75">
      <c r="A37" s="3">
        <v>1942</v>
      </c>
      <c r="B37" s="3">
        <v>542</v>
      </c>
      <c r="C37" s="36">
        <f t="shared" si="0"/>
        <v>34.474169741697416</v>
      </c>
      <c r="D37" s="37">
        <v>28.18</v>
      </c>
      <c r="E37" s="36">
        <f t="shared" si="1"/>
        <v>9.714821033210331</v>
      </c>
    </row>
    <row r="38" spans="1:5" ht="12.75">
      <c r="A38" s="3">
        <v>1943</v>
      </c>
      <c r="B38" s="3">
        <v>728</v>
      </c>
      <c r="C38" s="36">
        <f t="shared" si="0"/>
        <v>25.666208791208792</v>
      </c>
      <c r="D38" s="37">
        <v>28.84</v>
      </c>
      <c r="E38" s="36">
        <f t="shared" si="1"/>
        <v>7.402134615384615</v>
      </c>
    </row>
    <row r="39" spans="1:5" ht="12.75">
      <c r="A39" s="3">
        <v>1944</v>
      </c>
      <c r="B39" s="3">
        <v>864</v>
      </c>
      <c r="C39" s="36">
        <f t="shared" si="0"/>
        <v>21.62615740740741</v>
      </c>
      <c r="D39" s="37">
        <v>29.51</v>
      </c>
      <c r="E39" s="36">
        <f t="shared" si="1"/>
        <v>6.381879050925927</v>
      </c>
    </row>
    <row r="40" spans="1:5" ht="12.75">
      <c r="A40" s="3">
        <v>1945</v>
      </c>
      <c r="B40" s="3">
        <v>1070</v>
      </c>
      <c r="C40" s="36">
        <f t="shared" si="0"/>
        <v>17.462616822429908</v>
      </c>
      <c r="D40" s="37">
        <v>30.2</v>
      </c>
      <c r="E40" s="36">
        <f t="shared" si="1"/>
        <v>5.273710280373832</v>
      </c>
    </row>
    <row r="41" spans="1:5" ht="12.75">
      <c r="A41" s="3">
        <v>1946</v>
      </c>
      <c r="B41" s="3">
        <v>1137</v>
      </c>
      <c r="C41" s="36">
        <f t="shared" si="0"/>
        <v>16.433597185576076</v>
      </c>
      <c r="D41" s="37">
        <v>30.9</v>
      </c>
      <c r="E41" s="36">
        <f t="shared" si="1"/>
        <v>5.077981530343007</v>
      </c>
    </row>
    <row r="42" spans="1:5" ht="12.75">
      <c r="A42" s="3">
        <v>1947</v>
      </c>
      <c r="B42" s="3">
        <v>1322</v>
      </c>
      <c r="C42" s="36">
        <f t="shared" si="0"/>
        <v>14.133888048411498</v>
      </c>
      <c r="D42" s="37">
        <v>31.62</v>
      </c>
      <c r="E42" s="36">
        <f t="shared" si="1"/>
        <v>4.4691354009077155</v>
      </c>
    </row>
    <row r="43" spans="1:5" ht="12.75">
      <c r="A43" s="3">
        <v>1948</v>
      </c>
      <c r="B43" s="3">
        <v>1274</v>
      </c>
      <c r="C43" s="36">
        <f t="shared" si="0"/>
        <v>14.666405023547881</v>
      </c>
      <c r="D43" s="37">
        <v>32.36</v>
      </c>
      <c r="E43" s="36">
        <f t="shared" si="1"/>
        <v>4.746048665620094</v>
      </c>
    </row>
    <row r="44" spans="1:5" ht="12.75">
      <c r="A44" s="3">
        <v>1949</v>
      </c>
      <c r="B44" s="3">
        <v>1259</v>
      </c>
      <c r="C44" s="36">
        <f t="shared" si="0"/>
        <v>14.841143764892772</v>
      </c>
      <c r="D44" s="37">
        <v>33.11</v>
      </c>
      <c r="E44" s="36">
        <f t="shared" si="1"/>
        <v>4.9139027005559965</v>
      </c>
    </row>
    <row r="45" spans="1:5" ht="12.75">
      <c r="A45" s="3">
        <v>1950</v>
      </c>
      <c r="B45" s="3">
        <v>1360</v>
      </c>
      <c r="C45" s="36">
        <f t="shared" si="0"/>
        <v>13.738970588235293</v>
      </c>
      <c r="D45" s="37">
        <v>33.88</v>
      </c>
      <c r="E45" s="36">
        <f t="shared" si="1"/>
        <v>4.6547632352941175</v>
      </c>
    </row>
    <row r="46" spans="1:5" ht="12.75">
      <c r="A46" s="3">
        <v>1951</v>
      </c>
      <c r="B46" s="3">
        <v>1557</v>
      </c>
      <c r="C46" s="36">
        <f t="shared" si="0"/>
        <v>12.000642260757868</v>
      </c>
      <c r="D46" s="37">
        <v>34.67</v>
      </c>
      <c r="E46" s="36">
        <f t="shared" si="1"/>
        <v>4.160622671804753</v>
      </c>
    </row>
    <row r="47" spans="1:5" ht="12.75">
      <c r="A47" s="3">
        <v>1952</v>
      </c>
      <c r="B47" s="3">
        <v>1548</v>
      </c>
      <c r="C47" s="36">
        <f t="shared" si="0"/>
        <v>12.070413436692506</v>
      </c>
      <c r="D47" s="37">
        <v>35.48</v>
      </c>
      <c r="E47" s="36">
        <f t="shared" si="1"/>
        <v>4.282582687338501</v>
      </c>
    </row>
    <row r="48" spans="1:5" ht="12.75">
      <c r="A48" s="3">
        <v>1953</v>
      </c>
      <c r="B48" s="3">
        <v>1406</v>
      </c>
      <c r="C48" s="36">
        <f t="shared" si="0"/>
        <v>13.289473684210526</v>
      </c>
      <c r="D48" s="37">
        <v>36.31</v>
      </c>
      <c r="E48" s="36">
        <f t="shared" si="1"/>
        <v>4.825407894736842</v>
      </c>
    </row>
    <row r="49" spans="1:5" ht="12.75">
      <c r="A49" s="3">
        <v>1954</v>
      </c>
      <c r="B49" s="3">
        <v>1469</v>
      </c>
      <c r="C49" s="36">
        <f t="shared" si="0"/>
        <v>12.719537100068074</v>
      </c>
      <c r="D49" s="37">
        <v>37.15</v>
      </c>
      <c r="E49" s="36">
        <f t="shared" si="1"/>
        <v>4.725308032675289</v>
      </c>
    </row>
    <row r="50" spans="1:5" ht="12.75">
      <c r="A50" s="3">
        <v>1955</v>
      </c>
      <c r="B50" s="3">
        <v>1401</v>
      </c>
      <c r="C50" s="36">
        <f t="shared" si="0"/>
        <v>13.33690221270521</v>
      </c>
      <c r="D50" s="37">
        <v>38.02</v>
      </c>
      <c r="E50" s="36">
        <f t="shared" si="1"/>
        <v>5.070690221270521</v>
      </c>
    </row>
    <row r="51" spans="1:5" ht="12.75">
      <c r="A51" s="3">
        <v>1956</v>
      </c>
      <c r="B51" s="3">
        <v>1522</v>
      </c>
      <c r="C51" s="36">
        <f t="shared" si="0"/>
        <v>12.276609724047306</v>
      </c>
      <c r="D51" s="37">
        <v>38.9</v>
      </c>
      <c r="E51" s="36">
        <f t="shared" si="1"/>
        <v>4.775601182654402</v>
      </c>
    </row>
    <row r="52" spans="1:5" ht="12.75">
      <c r="A52" s="3">
        <v>1957</v>
      </c>
      <c r="B52" s="3">
        <v>1676</v>
      </c>
      <c r="C52" s="36">
        <f t="shared" si="0"/>
        <v>11.148568019093078</v>
      </c>
      <c r="D52" s="37">
        <v>39.81</v>
      </c>
      <c r="E52" s="36">
        <f t="shared" si="1"/>
        <v>4.438244928400954</v>
      </c>
    </row>
    <row r="53" spans="1:5" ht="12.75">
      <c r="A53" s="3">
        <v>1958</v>
      </c>
      <c r="B53" s="3">
        <v>1590</v>
      </c>
      <c r="C53" s="36">
        <f t="shared" si="0"/>
        <v>11.751572327044025</v>
      </c>
      <c r="D53" s="37">
        <v>40.74</v>
      </c>
      <c r="E53" s="36">
        <f t="shared" si="1"/>
        <v>4.7875905660377365</v>
      </c>
    </row>
    <row r="54" spans="1:5" ht="12.75">
      <c r="A54" s="3">
        <v>1959</v>
      </c>
      <c r="B54" s="3">
        <v>1579</v>
      </c>
      <c r="C54" s="36">
        <f t="shared" si="0"/>
        <v>11.833438885370487</v>
      </c>
      <c r="D54" s="37">
        <v>41.69</v>
      </c>
      <c r="E54" s="36">
        <f t="shared" si="1"/>
        <v>4.933360671310956</v>
      </c>
    </row>
    <row r="55" spans="1:5" ht="12.75">
      <c r="A55" s="3">
        <v>1960</v>
      </c>
      <c r="B55" s="3">
        <v>1722</v>
      </c>
      <c r="C55" s="36">
        <f t="shared" si="0"/>
        <v>10.85075493612079</v>
      </c>
      <c r="D55" s="37">
        <v>42.66</v>
      </c>
      <c r="E55" s="36">
        <f t="shared" si="1"/>
        <v>4.628932055749129</v>
      </c>
    </row>
    <row r="56" spans="1:5" ht="12.75">
      <c r="A56" s="3">
        <v>1961</v>
      </c>
      <c r="B56" s="3">
        <v>1777</v>
      </c>
      <c r="C56" s="36">
        <f t="shared" si="0"/>
        <v>10.514912774338773</v>
      </c>
      <c r="D56" s="37">
        <v>43.65</v>
      </c>
      <c r="E56" s="36">
        <f t="shared" si="1"/>
        <v>4.589759425998874</v>
      </c>
    </row>
    <row r="57" spans="1:5" ht="12.75">
      <c r="A57" s="3">
        <v>1962</v>
      </c>
      <c r="B57" s="3">
        <v>1806</v>
      </c>
      <c r="C57" s="36">
        <f t="shared" si="0"/>
        <v>10.346068660022148</v>
      </c>
      <c r="D57" s="37">
        <v>44.65</v>
      </c>
      <c r="E57" s="36">
        <f t="shared" si="1"/>
        <v>4.6195196566998895</v>
      </c>
    </row>
    <row r="58" spans="1:5" ht="12.75">
      <c r="A58" s="3">
        <v>1963</v>
      </c>
      <c r="B58" s="3">
        <v>1921</v>
      </c>
      <c r="C58" s="36">
        <f t="shared" si="0"/>
        <v>9.726704841228527</v>
      </c>
      <c r="D58" s="37">
        <v>45.71</v>
      </c>
      <c r="E58" s="36">
        <f t="shared" si="1"/>
        <v>4.44607678292556</v>
      </c>
    </row>
    <row r="59" spans="1:5" ht="12.75">
      <c r="A59" s="3">
        <v>1964</v>
      </c>
      <c r="B59" s="3">
        <v>2147</v>
      </c>
      <c r="C59" s="36">
        <f t="shared" si="0"/>
        <v>8.702841173730787</v>
      </c>
      <c r="D59" s="37">
        <v>46.77</v>
      </c>
      <c r="E59" s="36">
        <f t="shared" si="1"/>
        <v>4.07031881695389</v>
      </c>
    </row>
    <row r="60" spans="1:5" ht="12.75">
      <c r="A60" s="3">
        <v>1965</v>
      </c>
      <c r="B60" s="3">
        <v>2120</v>
      </c>
      <c r="C60" s="36">
        <f t="shared" si="0"/>
        <v>8.81367924528302</v>
      </c>
      <c r="D60" s="37">
        <v>47.86</v>
      </c>
      <c r="E60" s="36">
        <f t="shared" si="1"/>
        <v>4.218226886792453</v>
      </c>
    </row>
    <row r="61" spans="1:5" ht="12.75">
      <c r="A61" s="3">
        <v>1966</v>
      </c>
      <c r="B61" s="3">
        <v>2314</v>
      </c>
      <c r="C61" s="36">
        <f t="shared" si="0"/>
        <v>8.07476231633535</v>
      </c>
      <c r="D61" s="37">
        <v>48.98</v>
      </c>
      <c r="E61" s="36">
        <f t="shared" si="1"/>
        <v>3.9550185825410544</v>
      </c>
    </row>
    <row r="62" spans="1:5" ht="12.75">
      <c r="A62" s="3">
        <v>1967</v>
      </c>
      <c r="B62" s="3">
        <v>2411</v>
      </c>
      <c r="C62" s="36">
        <f t="shared" si="0"/>
        <v>7.749896308585649</v>
      </c>
      <c r="D62" s="37">
        <v>50.12</v>
      </c>
      <c r="E62" s="36">
        <f t="shared" si="1"/>
        <v>3.8842480298631274</v>
      </c>
    </row>
    <row r="63" spans="1:5" ht="12.75">
      <c r="A63" s="3">
        <v>1968</v>
      </c>
      <c r="B63" s="3">
        <v>2446</v>
      </c>
      <c r="C63" s="36">
        <f t="shared" si="0"/>
        <v>7.639002452984465</v>
      </c>
      <c r="D63" s="37">
        <v>51.29</v>
      </c>
      <c r="E63" s="36">
        <f t="shared" si="1"/>
        <v>3.9180443581357323</v>
      </c>
    </row>
    <row r="64" spans="1:5" ht="12.75">
      <c r="A64" s="3">
        <v>1969</v>
      </c>
      <c r="B64" s="3">
        <v>2619</v>
      </c>
      <c r="C64" s="36">
        <f t="shared" si="0"/>
        <v>7.134402443680794</v>
      </c>
      <c r="D64" s="37">
        <v>52.48</v>
      </c>
      <c r="E64" s="36">
        <f t="shared" si="1"/>
        <v>3.744134402443681</v>
      </c>
    </row>
    <row r="65" spans="1:5" ht="12.75">
      <c r="A65" s="3">
        <v>1970</v>
      </c>
      <c r="B65" s="3">
        <v>2869</v>
      </c>
      <c r="C65" s="36">
        <f t="shared" si="0"/>
        <v>6.512722202858138</v>
      </c>
      <c r="D65" s="37">
        <v>53.7</v>
      </c>
      <c r="E65" s="36">
        <f t="shared" si="1"/>
        <v>3.4973318229348207</v>
      </c>
    </row>
    <row r="66" spans="1:5" ht="12.75">
      <c r="A66" s="3">
        <v>1971</v>
      </c>
      <c r="B66" s="3">
        <v>3019</v>
      </c>
      <c r="C66" s="36">
        <f t="shared" si="0"/>
        <v>6.189135475322955</v>
      </c>
      <c r="D66" s="37">
        <v>54.95</v>
      </c>
      <c r="E66" s="36">
        <f t="shared" si="1"/>
        <v>3.4009299436899636</v>
      </c>
    </row>
    <row r="67" spans="1:5" ht="12.75">
      <c r="A67" s="3">
        <v>1972</v>
      </c>
      <c r="B67" s="3">
        <v>3254</v>
      </c>
      <c r="C67" s="36">
        <f t="shared" si="0"/>
        <v>5.742163491087892</v>
      </c>
      <c r="D67" s="37">
        <v>56.29</v>
      </c>
      <c r="E67" s="36">
        <f t="shared" si="1"/>
        <v>3.2322638291333745</v>
      </c>
    </row>
    <row r="68" spans="1:5" ht="12.75">
      <c r="A68" s="3">
        <v>1973</v>
      </c>
      <c r="B68" s="3">
        <v>3618</v>
      </c>
      <c r="C68" s="36">
        <f t="shared" si="0"/>
        <v>5.164455500276396</v>
      </c>
      <c r="D68" s="37">
        <v>57.63</v>
      </c>
      <c r="E68" s="36">
        <f t="shared" si="1"/>
        <v>2.9762757048092867</v>
      </c>
    </row>
    <row r="69" spans="1:5" ht="12.75">
      <c r="A69" s="3">
        <v>1974</v>
      </c>
      <c r="B69" s="3">
        <v>4703</v>
      </c>
      <c r="C69" s="36">
        <f t="shared" si="0"/>
        <v>3.9729959600255156</v>
      </c>
      <c r="D69" s="37">
        <v>59</v>
      </c>
      <c r="E69" s="36">
        <f t="shared" si="1"/>
        <v>2.3440676164150545</v>
      </c>
    </row>
    <row r="70" spans="1:5" ht="12.75">
      <c r="A70" s="3">
        <v>1975</v>
      </c>
      <c r="B70" s="3">
        <v>5204</v>
      </c>
      <c r="C70" s="36">
        <f t="shared" si="0"/>
        <v>3.5905073020753266</v>
      </c>
      <c r="D70" s="37">
        <v>60.4</v>
      </c>
      <c r="E70" s="36">
        <f t="shared" si="1"/>
        <v>2.1686664104534974</v>
      </c>
    </row>
    <row r="71" spans="1:5" ht="12.75">
      <c r="A71" s="3">
        <v>1976</v>
      </c>
      <c r="B71" s="3">
        <v>5669</v>
      </c>
      <c r="C71" s="36">
        <f t="shared" si="0"/>
        <v>3.295995766449109</v>
      </c>
      <c r="D71" s="37">
        <v>61.83</v>
      </c>
      <c r="E71" s="36">
        <f t="shared" si="1"/>
        <v>2.0379141823954843</v>
      </c>
    </row>
    <row r="72" spans="1:5" ht="12.75">
      <c r="A72" s="3">
        <v>1977</v>
      </c>
      <c r="B72" s="3">
        <v>6236</v>
      </c>
      <c r="C72" s="36">
        <f t="shared" si="0"/>
        <v>2.996311738293778</v>
      </c>
      <c r="D72" s="37">
        <v>63.3</v>
      </c>
      <c r="E72" s="36">
        <f t="shared" si="1"/>
        <v>1.8966653303399612</v>
      </c>
    </row>
    <row r="73" spans="1:5" ht="12.75">
      <c r="A73" s="3">
        <v>1978</v>
      </c>
      <c r="B73" s="3">
        <v>6485</v>
      </c>
      <c r="C73" s="36">
        <f aca="true" t="shared" si="2" ref="C73:C105">$B$106/B73</f>
        <v>2.8812644564379335</v>
      </c>
      <c r="D73" s="37">
        <v>64.8</v>
      </c>
      <c r="E73" s="36">
        <f aca="true" t="shared" si="3" ref="E73:E106">C73*D73/100</f>
        <v>1.867059367771781</v>
      </c>
    </row>
    <row r="74" spans="1:5" ht="12.75">
      <c r="A74" s="3">
        <v>1979</v>
      </c>
      <c r="B74" s="3">
        <v>6679</v>
      </c>
      <c r="C74" s="36">
        <f t="shared" si="2"/>
        <v>2.7975744871986823</v>
      </c>
      <c r="D74" s="37">
        <v>66.33</v>
      </c>
      <c r="E74" s="36">
        <f t="shared" si="3"/>
        <v>1.855631157358886</v>
      </c>
    </row>
    <row r="75" spans="1:5" ht="12.75">
      <c r="A75" s="3">
        <v>1980</v>
      </c>
      <c r="B75" s="3">
        <v>7013</v>
      </c>
      <c r="C75" s="36">
        <f t="shared" si="2"/>
        <v>2.6643376586339653</v>
      </c>
      <c r="D75" s="37">
        <v>67.89</v>
      </c>
      <c r="E75" s="36">
        <f t="shared" si="3"/>
        <v>1.808818836446599</v>
      </c>
    </row>
    <row r="76" spans="1:5" ht="12.75">
      <c r="A76" s="3">
        <v>1981</v>
      </c>
      <c r="B76" s="3">
        <v>7013</v>
      </c>
      <c r="C76" s="36">
        <f t="shared" si="2"/>
        <v>2.6643376586339653</v>
      </c>
      <c r="D76" s="37">
        <v>69.48</v>
      </c>
      <c r="E76" s="36">
        <f t="shared" si="3"/>
        <v>1.8511818052188793</v>
      </c>
    </row>
    <row r="77" spans="1:5" ht="12.75">
      <c r="A77" s="3">
        <v>1982</v>
      </c>
      <c r="B77" s="3">
        <v>7013</v>
      </c>
      <c r="C77" s="36">
        <f t="shared" si="2"/>
        <v>2.6643376586339653</v>
      </c>
      <c r="D77" s="37">
        <v>71.1</v>
      </c>
      <c r="E77" s="36">
        <f t="shared" si="3"/>
        <v>1.894344075288749</v>
      </c>
    </row>
    <row r="78" spans="1:5" ht="12.75">
      <c r="A78" s="3">
        <v>1983</v>
      </c>
      <c r="B78" s="3">
        <v>7363</v>
      </c>
      <c r="C78" s="36">
        <f t="shared" si="2"/>
        <v>2.5376884422110555</v>
      </c>
      <c r="D78" s="37">
        <v>72.75</v>
      </c>
      <c r="E78" s="36">
        <f t="shared" si="3"/>
        <v>1.8461683417085428</v>
      </c>
    </row>
    <row r="79" spans="1:5" ht="12.75">
      <c r="A79" s="3">
        <v>1984</v>
      </c>
      <c r="B79" s="3">
        <v>7805</v>
      </c>
      <c r="C79" s="36">
        <f t="shared" si="2"/>
        <v>2.393978219090327</v>
      </c>
      <c r="D79" s="37">
        <v>74.43</v>
      </c>
      <c r="E79" s="36">
        <f t="shared" si="3"/>
        <v>1.7818379884689304</v>
      </c>
    </row>
    <row r="80" spans="1:5" ht="12.75">
      <c r="A80" s="3">
        <v>1985</v>
      </c>
      <c r="B80" s="3">
        <v>8195</v>
      </c>
      <c r="C80" s="36">
        <f t="shared" si="2"/>
        <v>2.2800488102501526</v>
      </c>
      <c r="D80" s="37">
        <v>76.17</v>
      </c>
      <c r="E80" s="36">
        <f t="shared" si="3"/>
        <v>1.7367131787675414</v>
      </c>
    </row>
    <row r="81" spans="1:5" ht="12.75">
      <c r="A81" s="3">
        <v>1986</v>
      </c>
      <c r="B81" s="3">
        <v>8195</v>
      </c>
      <c r="C81" s="36">
        <f t="shared" si="2"/>
        <v>2.2800488102501526</v>
      </c>
      <c r="D81" s="37">
        <v>77.88</v>
      </c>
      <c r="E81" s="36">
        <f t="shared" si="3"/>
        <v>1.7757020134228187</v>
      </c>
    </row>
    <row r="82" spans="1:5" ht="12.75">
      <c r="A82" s="3">
        <v>1987</v>
      </c>
      <c r="B82" s="3">
        <v>8605</v>
      </c>
      <c r="C82" s="36">
        <f t="shared" si="2"/>
        <v>2.1714119697850087</v>
      </c>
      <c r="D82" s="37">
        <v>78.65</v>
      </c>
      <c r="E82" s="36">
        <f t="shared" si="3"/>
        <v>1.7078155142359095</v>
      </c>
    </row>
    <row r="83" spans="1:5" ht="12.75">
      <c r="A83" s="3">
        <v>1988</v>
      </c>
      <c r="B83" s="3">
        <v>9061</v>
      </c>
      <c r="C83" s="36">
        <f t="shared" si="2"/>
        <v>2.0621344222492</v>
      </c>
      <c r="D83" s="37">
        <v>80.45</v>
      </c>
      <c r="E83" s="36">
        <f t="shared" si="3"/>
        <v>1.6589871426994813</v>
      </c>
    </row>
    <row r="84" spans="1:5" ht="12.75">
      <c r="A84" s="3">
        <v>1989</v>
      </c>
      <c r="B84" s="3">
        <v>9670</v>
      </c>
      <c r="C84" s="36">
        <f t="shared" si="2"/>
        <v>1.9322647362978282</v>
      </c>
      <c r="D84" s="37">
        <v>82.27</v>
      </c>
      <c r="E84" s="36">
        <f t="shared" si="3"/>
        <v>1.5896741985522231</v>
      </c>
    </row>
    <row r="85" spans="1:5" ht="12.75">
      <c r="A85" s="3">
        <v>1990</v>
      </c>
      <c r="B85" s="3">
        <v>10262</v>
      </c>
      <c r="C85" s="36">
        <f t="shared" si="2"/>
        <v>1.8207951666341844</v>
      </c>
      <c r="D85" s="37">
        <v>84.18</v>
      </c>
      <c r="E85" s="36">
        <f t="shared" si="3"/>
        <v>1.5327453712726566</v>
      </c>
    </row>
    <row r="86" spans="1:5" ht="12.75">
      <c r="A86" s="3">
        <v>1991</v>
      </c>
      <c r="B86" s="3">
        <v>11036</v>
      </c>
      <c r="C86" s="36">
        <f t="shared" si="2"/>
        <v>1.693095324392896</v>
      </c>
      <c r="D86" s="37">
        <v>86.11</v>
      </c>
      <c r="E86" s="36">
        <f t="shared" si="3"/>
        <v>1.4579243838347227</v>
      </c>
    </row>
    <row r="87" spans="1:5" ht="12.75">
      <c r="A87" s="3">
        <v>1992</v>
      </c>
      <c r="B87" s="3">
        <v>11633</v>
      </c>
      <c r="C87" s="36">
        <f t="shared" si="2"/>
        <v>1.6062064815610761</v>
      </c>
      <c r="D87" s="37">
        <v>88.07</v>
      </c>
      <c r="E87" s="36">
        <f t="shared" si="3"/>
        <v>1.4145860483108397</v>
      </c>
    </row>
    <row r="88" spans="1:5" ht="12.75">
      <c r="A88" s="3">
        <v>1993</v>
      </c>
      <c r="B88" s="3">
        <v>11954</v>
      </c>
      <c r="C88" s="36">
        <f t="shared" si="2"/>
        <v>1.5630751212983103</v>
      </c>
      <c r="D88" s="37">
        <v>90.06</v>
      </c>
      <c r="E88" s="36">
        <f t="shared" si="3"/>
        <v>1.4077054542412584</v>
      </c>
    </row>
    <row r="89" spans="1:5" ht="12.75">
      <c r="A89" s="3">
        <v>1994</v>
      </c>
      <c r="B89" s="3">
        <v>12026</v>
      </c>
      <c r="C89" s="36">
        <f t="shared" si="2"/>
        <v>1.553716946615666</v>
      </c>
      <c r="D89" s="37">
        <v>92.08</v>
      </c>
      <c r="E89" s="36">
        <f t="shared" si="3"/>
        <v>1.430662564443705</v>
      </c>
    </row>
    <row r="90" spans="1:5" ht="12.75">
      <c r="A90" s="3">
        <v>1995</v>
      </c>
      <c r="B90" s="3">
        <v>12404</v>
      </c>
      <c r="C90" s="36">
        <f t="shared" si="2"/>
        <v>1.5063689132537892</v>
      </c>
      <c r="D90" s="37">
        <v>94.13</v>
      </c>
      <c r="E90" s="36">
        <f t="shared" si="3"/>
        <v>1.4179450580457915</v>
      </c>
    </row>
    <row r="91" spans="1:5" ht="12.75">
      <c r="A91" s="3">
        <v>1996</v>
      </c>
      <c r="B91" s="3">
        <v>12430</v>
      </c>
      <c r="C91" s="36">
        <f t="shared" si="2"/>
        <v>1.503218020917136</v>
      </c>
      <c r="D91" s="37">
        <v>96.21</v>
      </c>
      <c r="E91" s="36">
        <f t="shared" si="3"/>
        <v>1.4462460579243765</v>
      </c>
    </row>
    <row r="92" spans="1:5" ht="12.75">
      <c r="A92" s="3">
        <v>1997</v>
      </c>
      <c r="B92" s="3">
        <v>12483</v>
      </c>
      <c r="C92" s="36">
        <f t="shared" si="2"/>
        <v>1.4968356965473044</v>
      </c>
      <c r="D92" s="37">
        <v>100</v>
      </c>
      <c r="E92" s="36">
        <f t="shared" si="3"/>
        <v>1.4968356965473044</v>
      </c>
    </row>
    <row r="93" spans="1:5" ht="12.75">
      <c r="A93" s="3">
        <v>1998</v>
      </c>
      <c r="B93" s="3">
        <v>12721</v>
      </c>
      <c r="C93" s="36">
        <f t="shared" si="2"/>
        <v>1.4688310667400362</v>
      </c>
      <c r="D93" s="37">
        <v>100</v>
      </c>
      <c r="E93" s="36">
        <f t="shared" si="3"/>
        <v>1.4688310667400362</v>
      </c>
    </row>
    <row r="94" spans="1:5" ht="12.75">
      <c r="A94" s="3">
        <v>1999</v>
      </c>
      <c r="B94" s="3">
        <v>12827</v>
      </c>
      <c r="C94" s="36">
        <f t="shared" si="2"/>
        <v>1.4566929133858268</v>
      </c>
      <c r="D94" s="37">
        <v>100</v>
      </c>
      <c r="E94" s="36">
        <f t="shared" si="3"/>
        <v>1.4566929133858268</v>
      </c>
    </row>
    <row r="95" spans="1:5" ht="12.75">
      <c r="A95" s="3">
        <v>2000</v>
      </c>
      <c r="B95" s="3">
        <v>13543</v>
      </c>
      <c r="C95" s="36">
        <f t="shared" si="2"/>
        <v>1.3796795392453667</v>
      </c>
      <c r="D95" s="37">
        <v>100</v>
      </c>
      <c r="E95" s="36">
        <f t="shared" si="3"/>
        <v>1.3796795392453667</v>
      </c>
    </row>
    <row r="96" spans="1:5" ht="12.75">
      <c r="A96" s="3">
        <v>2001</v>
      </c>
      <c r="B96" s="3">
        <v>14312</v>
      </c>
      <c r="C96" s="36">
        <f t="shared" si="2"/>
        <v>1.3055477920626049</v>
      </c>
      <c r="D96" s="37">
        <v>100</v>
      </c>
      <c r="E96" s="36">
        <f t="shared" si="3"/>
        <v>1.3055477920626049</v>
      </c>
    </row>
    <row r="97" spans="1:5" ht="12.75">
      <c r="A97" s="3">
        <v>2002</v>
      </c>
      <c r="B97" s="3">
        <v>14498</v>
      </c>
      <c r="C97" s="36">
        <f t="shared" si="2"/>
        <v>1.2887984549593048</v>
      </c>
      <c r="D97" s="37">
        <v>100</v>
      </c>
      <c r="E97" s="36">
        <f t="shared" si="3"/>
        <v>1.2887984549593048</v>
      </c>
    </row>
    <row r="98" spans="1:5" ht="12.75">
      <c r="A98" s="3">
        <v>2003</v>
      </c>
      <c r="B98" s="3">
        <v>14843</v>
      </c>
      <c r="C98" s="36">
        <f t="shared" si="2"/>
        <v>1.2588425520447348</v>
      </c>
      <c r="D98" s="37">
        <v>100</v>
      </c>
      <c r="E98" s="36">
        <f t="shared" si="3"/>
        <v>1.2588425520447348</v>
      </c>
    </row>
    <row r="99" spans="1:5" ht="12.75">
      <c r="A99" s="3">
        <v>2004</v>
      </c>
      <c r="B99" s="3">
        <v>15639</v>
      </c>
      <c r="C99" s="36">
        <f t="shared" si="2"/>
        <v>1.1947694865400602</v>
      </c>
      <c r="D99" s="37">
        <v>100</v>
      </c>
      <c r="E99" s="36">
        <f t="shared" si="3"/>
        <v>1.1947694865400602</v>
      </c>
    </row>
    <row r="100" spans="1:5" ht="12.75">
      <c r="A100" s="3">
        <v>2005</v>
      </c>
      <c r="B100" s="3">
        <v>16222</v>
      </c>
      <c r="C100" s="36">
        <f t="shared" si="2"/>
        <v>1.1518308469979042</v>
      </c>
      <c r="D100" s="37">
        <v>100</v>
      </c>
      <c r="E100" s="36">
        <f t="shared" si="3"/>
        <v>1.1518308469979042</v>
      </c>
    </row>
    <row r="101" spans="1:5" ht="12.75">
      <c r="A101" s="3">
        <v>2006</v>
      </c>
      <c r="B101" s="38">
        <v>17176.235294117647</v>
      </c>
      <c r="C101" s="36">
        <f t="shared" si="2"/>
        <v>1.0878402443869095</v>
      </c>
      <c r="D101" s="37">
        <v>100</v>
      </c>
      <c r="E101" s="36">
        <f t="shared" si="3"/>
        <v>1.0878402443869095</v>
      </c>
    </row>
    <row r="102" spans="1:5" ht="12.75">
      <c r="A102" s="39">
        <v>2007</v>
      </c>
      <c r="B102" s="39">
        <v>17626</v>
      </c>
      <c r="C102" s="36">
        <f t="shared" si="2"/>
        <v>1.0600816974923408</v>
      </c>
      <c r="D102" s="37">
        <v>100</v>
      </c>
      <c r="E102" s="36">
        <f t="shared" si="3"/>
        <v>1.0600816974923408</v>
      </c>
    </row>
    <row r="103" spans="1:5" ht="12.75">
      <c r="A103" s="39">
        <v>2008</v>
      </c>
      <c r="B103" s="39">
        <v>18421</v>
      </c>
      <c r="C103" s="36">
        <f t="shared" si="2"/>
        <v>1.0143314695184844</v>
      </c>
      <c r="D103" s="37">
        <v>100</v>
      </c>
      <c r="E103" s="36">
        <f t="shared" si="3"/>
        <v>1.0143314695184844</v>
      </c>
    </row>
    <row r="104" spans="1:5" ht="12.75">
      <c r="A104" s="39">
        <v>2009</v>
      </c>
      <c r="B104" s="39">
        <v>17758</v>
      </c>
      <c r="C104" s="36">
        <f t="shared" si="2"/>
        <v>1.0522018245297895</v>
      </c>
      <c r="D104" s="37">
        <v>100</v>
      </c>
      <c r="E104" s="36">
        <f t="shared" si="3"/>
        <v>1.0522018245297895</v>
      </c>
    </row>
    <row r="105" spans="1:5" ht="12.75">
      <c r="A105" s="39">
        <v>2010</v>
      </c>
      <c r="B105" s="39">
        <v>18288</v>
      </c>
      <c r="C105" s="36">
        <f t="shared" si="2"/>
        <v>1.0217082239720034</v>
      </c>
      <c r="D105" s="37">
        <v>100</v>
      </c>
      <c r="E105" s="36">
        <f t="shared" si="3"/>
        <v>1.0217082239720034</v>
      </c>
    </row>
    <row r="106" spans="1:5" ht="12.75">
      <c r="A106" s="39">
        <v>2011</v>
      </c>
      <c r="B106" s="39">
        <v>18685</v>
      </c>
      <c r="C106" s="36">
        <f>$B$106/B106</f>
        <v>1</v>
      </c>
      <c r="D106" s="37">
        <v>100</v>
      </c>
      <c r="E106" s="36">
        <f t="shared" si="3"/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I10" sqref="I10"/>
    </sheetView>
  </sheetViews>
  <sheetFormatPr defaultColWidth="9.140625" defaultRowHeight="12.75"/>
  <sheetData>
    <row r="1" spans="1:5" ht="13.5" thickBot="1">
      <c r="A1" s="59" t="s">
        <v>41</v>
      </c>
      <c r="B1" s="60"/>
      <c r="C1" s="60"/>
      <c r="D1" s="60"/>
      <c r="E1" s="61"/>
    </row>
    <row r="2" ht="12.75">
      <c r="C2" s="21"/>
    </row>
    <row r="3" spans="3:5" ht="12.75">
      <c r="C3" s="21"/>
      <c r="D3" s="21"/>
      <c r="E3" s="21"/>
    </row>
    <row r="4" spans="1:5" ht="12.75">
      <c r="A4" t="s">
        <v>0</v>
      </c>
      <c r="C4" s="21"/>
      <c r="D4" s="21"/>
      <c r="E4" s="21"/>
    </row>
    <row r="5" spans="1:5" ht="12.75">
      <c r="A5" s="46" t="s">
        <v>42</v>
      </c>
      <c r="C5" s="21"/>
      <c r="D5" s="21"/>
      <c r="E5" s="21"/>
    </row>
    <row r="6" spans="3:5" ht="12.75">
      <c r="C6" s="21"/>
      <c r="D6" s="21"/>
      <c r="E6" s="21"/>
    </row>
    <row r="7" spans="3:5" ht="12.75">
      <c r="C7" s="21"/>
      <c r="D7" s="21"/>
      <c r="E7" s="21"/>
    </row>
    <row r="8" spans="1:5" ht="102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</row>
    <row r="9" spans="1:5" ht="12.75">
      <c r="A9" s="3">
        <v>1914</v>
      </c>
      <c r="B9" s="3">
        <v>23</v>
      </c>
      <c r="C9" s="45">
        <f aca="true" t="shared" si="0" ref="C9:C72">$B$107/B9</f>
        <v>840.0434782608696</v>
      </c>
      <c r="D9" s="37">
        <v>14.79</v>
      </c>
      <c r="E9" s="36">
        <f aca="true" t="shared" si="1" ref="E9:E72">C9*D9/100</f>
        <v>124.24243043478262</v>
      </c>
    </row>
    <row r="10" spans="1:5" ht="12.75">
      <c r="A10" s="3">
        <v>1915</v>
      </c>
      <c r="B10" s="3">
        <v>34</v>
      </c>
      <c r="C10" s="45">
        <f t="shared" si="0"/>
        <v>568.2647058823529</v>
      </c>
      <c r="D10" s="37">
        <v>15.14</v>
      </c>
      <c r="E10" s="36">
        <f t="shared" si="1"/>
        <v>86.03527647058823</v>
      </c>
    </row>
    <row r="11" spans="1:5" ht="12.75">
      <c r="A11" s="3">
        <v>1916</v>
      </c>
      <c r="B11" s="3">
        <v>46</v>
      </c>
      <c r="C11" s="45">
        <f t="shared" si="0"/>
        <v>420.0217391304348</v>
      </c>
      <c r="D11" s="37">
        <v>15.49</v>
      </c>
      <c r="E11" s="36">
        <f t="shared" si="1"/>
        <v>65.06136739130436</v>
      </c>
    </row>
    <row r="12" spans="1:5" ht="12.75">
      <c r="A12" s="3">
        <v>1917</v>
      </c>
      <c r="B12" s="3">
        <v>63</v>
      </c>
      <c r="C12" s="45">
        <f t="shared" si="0"/>
        <v>306.6825396825397</v>
      </c>
      <c r="D12" s="37">
        <v>15.85</v>
      </c>
      <c r="E12" s="36">
        <f t="shared" si="1"/>
        <v>48.60918253968254</v>
      </c>
    </row>
    <row r="13" spans="1:5" ht="12.75">
      <c r="A13" s="3">
        <v>1918</v>
      </c>
      <c r="B13" s="3">
        <v>72</v>
      </c>
      <c r="C13" s="45">
        <f t="shared" si="0"/>
        <v>268.34722222222223</v>
      </c>
      <c r="D13" s="37">
        <v>16.22</v>
      </c>
      <c r="E13" s="36">
        <f t="shared" si="1"/>
        <v>43.52591944444444</v>
      </c>
    </row>
    <row r="14" spans="1:5" ht="12.75">
      <c r="A14" s="3">
        <v>1919</v>
      </c>
      <c r="B14" s="3">
        <v>81</v>
      </c>
      <c r="C14" s="45">
        <f t="shared" si="0"/>
        <v>238.53086419753086</v>
      </c>
      <c r="D14" s="37">
        <v>16.6</v>
      </c>
      <c r="E14" s="36">
        <f t="shared" si="1"/>
        <v>39.59612345679013</v>
      </c>
    </row>
    <row r="15" spans="1:5" ht="12.75">
      <c r="A15" s="3">
        <v>1920</v>
      </c>
      <c r="B15" s="3">
        <v>91</v>
      </c>
      <c r="C15" s="45">
        <f t="shared" si="0"/>
        <v>212.3186813186813</v>
      </c>
      <c r="D15" s="37">
        <v>16.98</v>
      </c>
      <c r="E15" s="36">
        <f t="shared" si="1"/>
        <v>36.05171208791209</v>
      </c>
    </row>
    <row r="16" spans="1:5" ht="12.75">
      <c r="A16" s="3">
        <v>1921</v>
      </c>
      <c r="B16" s="3">
        <v>100</v>
      </c>
      <c r="C16" s="45">
        <f t="shared" si="0"/>
        <v>193.21</v>
      </c>
      <c r="D16" s="37">
        <v>17.38</v>
      </c>
      <c r="E16" s="36">
        <f t="shared" si="1"/>
        <v>33.579898</v>
      </c>
    </row>
    <row r="17" spans="1:5" ht="12.75">
      <c r="A17" s="3">
        <v>1922</v>
      </c>
      <c r="B17" s="3">
        <v>112</v>
      </c>
      <c r="C17" s="45">
        <f t="shared" si="0"/>
        <v>172.50892857142858</v>
      </c>
      <c r="D17" s="37">
        <v>17.78</v>
      </c>
      <c r="E17" s="36">
        <f t="shared" si="1"/>
        <v>30.672087500000004</v>
      </c>
    </row>
    <row r="18" spans="1:5" ht="12.75">
      <c r="A18" s="3">
        <v>1923</v>
      </c>
      <c r="B18" s="3">
        <v>119</v>
      </c>
      <c r="C18" s="45">
        <f t="shared" si="0"/>
        <v>162.3613445378151</v>
      </c>
      <c r="D18" s="37">
        <v>18.2</v>
      </c>
      <c r="E18" s="36">
        <f t="shared" si="1"/>
        <v>29.54976470588235</v>
      </c>
    </row>
    <row r="19" spans="1:5" ht="12.75">
      <c r="A19" s="3">
        <v>1924</v>
      </c>
      <c r="B19" s="3">
        <v>136</v>
      </c>
      <c r="C19" s="45">
        <f t="shared" si="0"/>
        <v>142.06617647058823</v>
      </c>
      <c r="D19" s="37">
        <v>18.62</v>
      </c>
      <c r="E19" s="36">
        <f t="shared" si="1"/>
        <v>26.45272205882353</v>
      </c>
    </row>
    <row r="20" spans="1:5" ht="12.75">
      <c r="A20" s="3">
        <v>1925</v>
      </c>
      <c r="B20" s="3">
        <v>115</v>
      </c>
      <c r="C20" s="45">
        <f t="shared" si="0"/>
        <v>168.0086956521739</v>
      </c>
      <c r="D20" s="37">
        <v>19.05</v>
      </c>
      <c r="E20" s="36">
        <f t="shared" si="1"/>
        <v>32.005656521739134</v>
      </c>
    </row>
    <row r="21" spans="1:5" ht="12.75">
      <c r="A21" s="3">
        <v>1926</v>
      </c>
      <c r="B21" s="3">
        <v>133</v>
      </c>
      <c r="C21" s="45">
        <f t="shared" si="0"/>
        <v>145.27067669172934</v>
      </c>
      <c r="D21" s="37">
        <v>19.5</v>
      </c>
      <c r="E21" s="36">
        <f t="shared" si="1"/>
        <v>28.327781954887218</v>
      </c>
    </row>
    <row r="22" spans="1:5" ht="12.75">
      <c r="A22" s="3">
        <v>1927</v>
      </c>
      <c r="B22" s="3">
        <v>154</v>
      </c>
      <c r="C22" s="45">
        <f t="shared" si="0"/>
        <v>125.46103896103897</v>
      </c>
      <c r="D22" s="37">
        <v>19.95</v>
      </c>
      <c r="E22" s="36">
        <f t="shared" si="1"/>
        <v>25.029477272727274</v>
      </c>
    </row>
    <row r="23" spans="1:5" ht="12.75">
      <c r="A23" s="3">
        <v>1928</v>
      </c>
      <c r="B23" s="3">
        <v>187</v>
      </c>
      <c r="C23" s="45">
        <f t="shared" si="0"/>
        <v>103.32085561497327</v>
      </c>
      <c r="D23" s="37">
        <v>20.42</v>
      </c>
      <c r="E23" s="36">
        <f t="shared" si="1"/>
        <v>21.09811871657754</v>
      </c>
    </row>
    <row r="24" spans="1:5" ht="12.75">
      <c r="A24" s="3">
        <v>1929</v>
      </c>
      <c r="B24" s="3">
        <v>223</v>
      </c>
      <c r="C24" s="45">
        <f t="shared" si="0"/>
        <v>86.64125560538116</v>
      </c>
      <c r="D24" s="37">
        <v>20.89</v>
      </c>
      <c r="E24" s="36">
        <f t="shared" si="1"/>
        <v>18.099358295964127</v>
      </c>
    </row>
    <row r="25" spans="1:5" ht="12.75">
      <c r="A25" s="3">
        <v>1930</v>
      </c>
      <c r="B25" s="3">
        <v>208</v>
      </c>
      <c r="C25" s="45">
        <f t="shared" si="0"/>
        <v>92.88942307692308</v>
      </c>
      <c r="D25" s="37">
        <v>21.38</v>
      </c>
      <c r="E25" s="36">
        <f t="shared" si="1"/>
        <v>19.859758653846153</v>
      </c>
    </row>
    <row r="26" spans="1:5" ht="12.75">
      <c r="A26" s="3">
        <v>1931</v>
      </c>
      <c r="B26" s="3">
        <v>177</v>
      </c>
      <c r="C26" s="45">
        <f t="shared" si="0"/>
        <v>109.15819209039547</v>
      </c>
      <c r="D26" s="37">
        <v>21.88</v>
      </c>
      <c r="E26" s="36">
        <f t="shared" si="1"/>
        <v>23.883812429378526</v>
      </c>
    </row>
    <row r="27" spans="1:5" ht="12.75">
      <c r="A27" s="3">
        <v>1932</v>
      </c>
      <c r="B27" s="3">
        <v>164</v>
      </c>
      <c r="C27" s="45">
        <f t="shared" si="0"/>
        <v>117.8109756097561</v>
      </c>
      <c r="D27" s="37">
        <v>22.39</v>
      </c>
      <c r="E27" s="36">
        <f t="shared" si="1"/>
        <v>26.37787743902439</v>
      </c>
    </row>
    <row r="28" spans="1:5" ht="12.75">
      <c r="A28" s="3">
        <v>1933</v>
      </c>
      <c r="B28" s="3">
        <v>145</v>
      </c>
      <c r="C28" s="45">
        <f t="shared" si="0"/>
        <v>133.24827586206897</v>
      </c>
      <c r="D28" s="37">
        <v>22.91</v>
      </c>
      <c r="E28" s="36">
        <f t="shared" si="1"/>
        <v>30.527179999999998</v>
      </c>
    </row>
    <row r="29" spans="1:5" ht="12.75">
      <c r="A29" s="3">
        <v>1934</v>
      </c>
      <c r="B29" s="3">
        <v>147</v>
      </c>
      <c r="C29" s="45">
        <f t="shared" si="0"/>
        <v>131.43537414965985</v>
      </c>
      <c r="D29" s="37">
        <v>23.42</v>
      </c>
      <c r="E29" s="36">
        <f t="shared" si="1"/>
        <v>30.78216462585034</v>
      </c>
    </row>
    <row r="30" spans="1:5" ht="12.75">
      <c r="A30" s="3">
        <v>1935</v>
      </c>
      <c r="B30" s="3">
        <v>156</v>
      </c>
      <c r="C30" s="45">
        <f t="shared" si="0"/>
        <v>123.8525641025641</v>
      </c>
      <c r="D30" s="37">
        <v>23.99</v>
      </c>
      <c r="E30" s="36">
        <f t="shared" si="1"/>
        <v>29.712230128205125</v>
      </c>
    </row>
    <row r="31" spans="1:5" ht="12.75">
      <c r="A31" s="3">
        <v>1936</v>
      </c>
      <c r="B31" s="3">
        <v>174</v>
      </c>
      <c r="C31" s="45">
        <f t="shared" si="0"/>
        <v>111.04022988505747</v>
      </c>
      <c r="D31" s="37">
        <v>24.55</v>
      </c>
      <c r="E31" s="36">
        <f t="shared" si="1"/>
        <v>27.260376436781613</v>
      </c>
    </row>
    <row r="32" spans="1:5" ht="12.75">
      <c r="A32" s="3">
        <v>1937</v>
      </c>
      <c r="B32" s="3">
        <v>209</v>
      </c>
      <c r="C32" s="45">
        <f t="shared" si="0"/>
        <v>92.44497607655502</v>
      </c>
      <c r="D32" s="37">
        <v>25.12</v>
      </c>
      <c r="E32" s="36">
        <f t="shared" si="1"/>
        <v>23.222177990430623</v>
      </c>
    </row>
    <row r="33" spans="1:5" ht="12.75">
      <c r="A33" s="3">
        <v>1938</v>
      </c>
      <c r="B33" s="3">
        <v>269</v>
      </c>
      <c r="C33" s="45">
        <f t="shared" si="0"/>
        <v>71.82527881040892</v>
      </c>
      <c r="D33" s="37">
        <v>25.7</v>
      </c>
      <c r="E33" s="36">
        <f t="shared" si="1"/>
        <v>18.45909665427509</v>
      </c>
    </row>
    <row r="34" spans="1:5" ht="12.75">
      <c r="A34" s="3">
        <v>1939</v>
      </c>
      <c r="B34" s="3">
        <v>228</v>
      </c>
      <c r="C34" s="45">
        <f t="shared" si="0"/>
        <v>84.74122807017544</v>
      </c>
      <c r="D34" s="37">
        <v>26.3</v>
      </c>
      <c r="E34" s="36">
        <f t="shared" si="1"/>
        <v>22.28694298245614</v>
      </c>
    </row>
    <row r="35" spans="1:5" ht="12.75">
      <c r="A35" s="3">
        <v>1940</v>
      </c>
      <c r="B35" s="3">
        <v>320</v>
      </c>
      <c r="C35" s="45">
        <f t="shared" si="0"/>
        <v>60.378125</v>
      </c>
      <c r="D35" s="37">
        <v>26.91</v>
      </c>
      <c r="E35" s="36">
        <f t="shared" si="1"/>
        <v>16.2477534375</v>
      </c>
    </row>
    <row r="36" spans="1:5" ht="12.75">
      <c r="A36" s="3">
        <v>1941</v>
      </c>
      <c r="B36" s="3">
        <v>456</v>
      </c>
      <c r="C36" s="45">
        <f t="shared" si="0"/>
        <v>42.37061403508772</v>
      </c>
      <c r="D36" s="37">
        <v>27.54</v>
      </c>
      <c r="E36" s="36">
        <f t="shared" si="1"/>
        <v>11.668867105263157</v>
      </c>
    </row>
    <row r="37" spans="1:5" ht="12.75">
      <c r="A37" s="3">
        <v>1942</v>
      </c>
      <c r="B37" s="3">
        <v>542</v>
      </c>
      <c r="C37" s="45">
        <f t="shared" si="0"/>
        <v>35.64760147601476</v>
      </c>
      <c r="D37" s="37">
        <v>28.18</v>
      </c>
      <c r="E37" s="36">
        <f t="shared" si="1"/>
        <v>10.04549409594096</v>
      </c>
    </row>
    <row r="38" spans="1:5" ht="12.75">
      <c r="A38" s="3">
        <v>1943</v>
      </c>
      <c r="B38" s="3">
        <v>728</v>
      </c>
      <c r="C38" s="45">
        <f t="shared" si="0"/>
        <v>26.539835164835164</v>
      </c>
      <c r="D38" s="37">
        <v>28.84</v>
      </c>
      <c r="E38" s="36">
        <f t="shared" si="1"/>
        <v>7.6540884615384615</v>
      </c>
    </row>
    <row r="39" spans="1:5" ht="12.75">
      <c r="A39" s="3">
        <v>1944</v>
      </c>
      <c r="B39" s="3">
        <v>864</v>
      </c>
      <c r="C39" s="45">
        <f t="shared" si="0"/>
        <v>22.36226851851852</v>
      </c>
      <c r="D39" s="37">
        <v>29.51</v>
      </c>
      <c r="E39" s="36">
        <f t="shared" si="1"/>
        <v>6.5991054398148155</v>
      </c>
    </row>
    <row r="40" spans="1:5" ht="12.75">
      <c r="A40" s="3">
        <v>1945</v>
      </c>
      <c r="B40" s="3">
        <v>1070</v>
      </c>
      <c r="C40" s="45">
        <f t="shared" si="0"/>
        <v>18.05700934579439</v>
      </c>
      <c r="D40" s="37">
        <v>30.2</v>
      </c>
      <c r="E40" s="36">
        <f t="shared" si="1"/>
        <v>5.453216822429906</v>
      </c>
    </row>
    <row r="41" spans="1:5" ht="12.75">
      <c r="A41" s="3">
        <v>1946</v>
      </c>
      <c r="B41" s="3">
        <v>1137</v>
      </c>
      <c r="C41" s="45">
        <f t="shared" si="0"/>
        <v>16.99296394019349</v>
      </c>
      <c r="D41" s="37">
        <v>30.9</v>
      </c>
      <c r="E41" s="36">
        <f t="shared" si="1"/>
        <v>5.250825857519788</v>
      </c>
    </row>
    <row r="42" spans="1:5" ht="12.75">
      <c r="A42" s="3">
        <v>1947</v>
      </c>
      <c r="B42" s="3">
        <v>1322</v>
      </c>
      <c r="C42" s="45">
        <f t="shared" si="0"/>
        <v>14.614977307110438</v>
      </c>
      <c r="D42" s="37">
        <v>31.62</v>
      </c>
      <c r="E42" s="36">
        <f t="shared" si="1"/>
        <v>4.621255824508321</v>
      </c>
    </row>
    <row r="43" spans="1:5" ht="12.75">
      <c r="A43" s="3">
        <v>1948</v>
      </c>
      <c r="B43" s="3">
        <v>1274</v>
      </c>
      <c r="C43" s="45">
        <f t="shared" si="0"/>
        <v>15.165620094191523</v>
      </c>
      <c r="D43" s="37">
        <v>32.36</v>
      </c>
      <c r="E43" s="36">
        <f t="shared" si="1"/>
        <v>4.907594662480377</v>
      </c>
    </row>
    <row r="44" spans="1:5" ht="12.75">
      <c r="A44" s="3">
        <v>1949</v>
      </c>
      <c r="B44" s="3">
        <v>1259</v>
      </c>
      <c r="C44" s="45">
        <f t="shared" si="0"/>
        <v>15.346306592533757</v>
      </c>
      <c r="D44" s="37">
        <v>33.11</v>
      </c>
      <c r="E44" s="36">
        <f t="shared" si="1"/>
        <v>5.081162112787927</v>
      </c>
    </row>
    <row r="45" spans="1:5" ht="12.75">
      <c r="A45" s="3">
        <v>1950</v>
      </c>
      <c r="B45" s="3">
        <v>1360</v>
      </c>
      <c r="C45" s="45">
        <f t="shared" si="0"/>
        <v>14.206617647058824</v>
      </c>
      <c r="D45" s="37">
        <v>33.88</v>
      </c>
      <c r="E45" s="36">
        <f t="shared" si="1"/>
        <v>4.81320205882353</v>
      </c>
    </row>
    <row r="46" spans="1:5" ht="12.75">
      <c r="A46" s="3">
        <v>1951</v>
      </c>
      <c r="B46" s="3">
        <v>1557</v>
      </c>
      <c r="C46" s="45">
        <f t="shared" si="0"/>
        <v>12.40912010276172</v>
      </c>
      <c r="D46" s="37">
        <v>34.67</v>
      </c>
      <c r="E46" s="36">
        <f t="shared" si="1"/>
        <v>4.302241939627489</v>
      </c>
    </row>
    <row r="47" spans="1:5" ht="12.75">
      <c r="A47" s="3">
        <v>1952</v>
      </c>
      <c r="B47" s="3">
        <v>1548</v>
      </c>
      <c r="C47" s="45">
        <f t="shared" si="0"/>
        <v>12.481266149870802</v>
      </c>
      <c r="D47" s="37">
        <v>35.48</v>
      </c>
      <c r="E47" s="36">
        <f t="shared" si="1"/>
        <v>4.42835322997416</v>
      </c>
    </row>
    <row r="48" spans="1:5" ht="12.75">
      <c r="A48" s="3">
        <v>1953</v>
      </c>
      <c r="B48" s="3">
        <v>1406</v>
      </c>
      <c r="C48" s="45">
        <f t="shared" si="0"/>
        <v>13.741820768136558</v>
      </c>
      <c r="D48" s="37">
        <v>36.31</v>
      </c>
      <c r="E48" s="36">
        <f t="shared" si="1"/>
        <v>4.989655120910384</v>
      </c>
    </row>
    <row r="49" spans="1:5" ht="12.75">
      <c r="A49" s="3">
        <v>1954</v>
      </c>
      <c r="B49" s="3">
        <v>1469</v>
      </c>
      <c r="C49" s="45">
        <f t="shared" si="0"/>
        <v>13.152484683458134</v>
      </c>
      <c r="D49" s="37">
        <v>37.15</v>
      </c>
      <c r="E49" s="36">
        <f t="shared" si="1"/>
        <v>4.886148059904697</v>
      </c>
    </row>
    <row r="50" spans="1:5" ht="12.75">
      <c r="A50" s="3">
        <v>1955</v>
      </c>
      <c r="B50" s="3">
        <v>1401</v>
      </c>
      <c r="C50" s="45">
        <f t="shared" si="0"/>
        <v>13.790863668807994</v>
      </c>
      <c r="D50" s="37">
        <v>38.02</v>
      </c>
      <c r="E50" s="36">
        <f t="shared" si="1"/>
        <v>5.2432863668808</v>
      </c>
    </row>
    <row r="51" spans="1:5" ht="12.75">
      <c r="A51" s="3">
        <v>1956</v>
      </c>
      <c r="B51" s="3">
        <v>1522</v>
      </c>
      <c r="C51" s="45">
        <f t="shared" si="0"/>
        <v>12.694480946123521</v>
      </c>
      <c r="D51" s="37">
        <v>38.9</v>
      </c>
      <c r="E51" s="36">
        <f t="shared" si="1"/>
        <v>4.93815308804205</v>
      </c>
    </row>
    <row r="52" spans="1:5" ht="12.75">
      <c r="A52" s="3">
        <v>1957</v>
      </c>
      <c r="B52" s="3">
        <v>1676</v>
      </c>
      <c r="C52" s="45">
        <f t="shared" si="0"/>
        <v>11.528042959427207</v>
      </c>
      <c r="D52" s="37">
        <v>39.81</v>
      </c>
      <c r="E52" s="36">
        <f t="shared" si="1"/>
        <v>4.589313902147971</v>
      </c>
    </row>
    <row r="53" spans="1:5" ht="12.75">
      <c r="A53" s="3">
        <v>1958</v>
      </c>
      <c r="B53" s="3">
        <v>1590</v>
      </c>
      <c r="C53" s="45">
        <f t="shared" si="0"/>
        <v>12.151572327044025</v>
      </c>
      <c r="D53" s="37">
        <v>40.74</v>
      </c>
      <c r="E53" s="36">
        <f t="shared" si="1"/>
        <v>4.9505505660377365</v>
      </c>
    </row>
    <row r="54" spans="1:5" ht="12.75">
      <c r="A54" s="3">
        <v>1959</v>
      </c>
      <c r="B54" s="3">
        <v>1579</v>
      </c>
      <c r="C54" s="45">
        <f t="shared" si="0"/>
        <v>12.236225459151362</v>
      </c>
      <c r="D54" s="37">
        <v>41.69</v>
      </c>
      <c r="E54" s="36">
        <f t="shared" si="1"/>
        <v>5.1012823939202026</v>
      </c>
    </row>
    <row r="55" spans="1:5" ht="12.75">
      <c r="A55" s="3">
        <v>1960</v>
      </c>
      <c r="B55" s="3">
        <v>1722</v>
      </c>
      <c r="C55" s="45">
        <f t="shared" si="0"/>
        <v>11.220092915214867</v>
      </c>
      <c r="D55" s="37">
        <v>42.66</v>
      </c>
      <c r="E55" s="36">
        <f t="shared" si="1"/>
        <v>4.786491637630662</v>
      </c>
    </row>
    <row r="56" spans="1:5" ht="12.75">
      <c r="A56" s="3">
        <v>1961</v>
      </c>
      <c r="B56" s="3">
        <v>1777</v>
      </c>
      <c r="C56" s="45">
        <f t="shared" si="0"/>
        <v>10.87281935846933</v>
      </c>
      <c r="D56" s="37">
        <v>43.65</v>
      </c>
      <c r="E56" s="36">
        <f t="shared" si="1"/>
        <v>4.745985649971862</v>
      </c>
    </row>
    <row r="57" spans="1:5" ht="12.75">
      <c r="A57" s="3">
        <v>1962</v>
      </c>
      <c r="B57" s="3">
        <v>1806</v>
      </c>
      <c r="C57" s="45">
        <f t="shared" si="0"/>
        <v>10.698228128460686</v>
      </c>
      <c r="D57" s="37">
        <v>44.65</v>
      </c>
      <c r="E57" s="36">
        <f t="shared" si="1"/>
        <v>4.776758859357696</v>
      </c>
    </row>
    <row r="58" spans="1:5" ht="12.75">
      <c r="A58" s="3">
        <v>1963</v>
      </c>
      <c r="B58" s="3">
        <v>1921</v>
      </c>
      <c r="C58" s="45">
        <f t="shared" si="0"/>
        <v>10.057782404997397</v>
      </c>
      <c r="D58" s="37">
        <v>45.71</v>
      </c>
      <c r="E58" s="36">
        <f t="shared" si="1"/>
        <v>4.59741233732431</v>
      </c>
    </row>
    <row r="59" spans="1:5" ht="12.75">
      <c r="A59" s="3">
        <v>1964</v>
      </c>
      <c r="B59" s="3">
        <v>2147</v>
      </c>
      <c r="C59" s="45">
        <f t="shared" si="0"/>
        <v>8.99906846762925</v>
      </c>
      <c r="D59" s="37">
        <v>46.77</v>
      </c>
      <c r="E59" s="36">
        <f t="shared" si="1"/>
        <v>4.208864322310201</v>
      </c>
    </row>
    <row r="60" spans="1:5" ht="12.75">
      <c r="A60" s="3">
        <v>1965</v>
      </c>
      <c r="B60" s="3">
        <v>2120</v>
      </c>
      <c r="C60" s="45">
        <f t="shared" si="0"/>
        <v>9.113679245283018</v>
      </c>
      <c r="D60" s="37">
        <v>47.86</v>
      </c>
      <c r="E60" s="36">
        <f t="shared" si="1"/>
        <v>4.361806886792452</v>
      </c>
    </row>
    <row r="61" spans="1:5" ht="12.75">
      <c r="A61" s="3">
        <v>1966</v>
      </c>
      <c r="B61" s="3">
        <v>2314</v>
      </c>
      <c r="C61" s="45">
        <f t="shared" si="0"/>
        <v>8.349611063094208</v>
      </c>
      <c r="D61" s="37">
        <v>48.98</v>
      </c>
      <c r="E61" s="36">
        <f t="shared" si="1"/>
        <v>4.089639498703543</v>
      </c>
    </row>
    <row r="62" spans="1:5" ht="12.75">
      <c r="A62" s="3">
        <v>1967</v>
      </c>
      <c r="B62" s="3">
        <v>2411</v>
      </c>
      <c r="C62" s="45">
        <f t="shared" si="0"/>
        <v>8.013687266694317</v>
      </c>
      <c r="D62" s="37">
        <v>50.12</v>
      </c>
      <c r="E62" s="36">
        <f t="shared" si="1"/>
        <v>4.016460058067192</v>
      </c>
    </row>
    <row r="63" spans="1:5" ht="12.75">
      <c r="A63" s="3">
        <v>1968</v>
      </c>
      <c r="B63" s="3">
        <v>2446</v>
      </c>
      <c r="C63" s="45">
        <f t="shared" si="0"/>
        <v>7.899018806214228</v>
      </c>
      <c r="D63" s="37">
        <v>51.29</v>
      </c>
      <c r="E63" s="36">
        <f t="shared" si="1"/>
        <v>4.051406745707277</v>
      </c>
    </row>
    <row r="64" spans="1:5" ht="12.75">
      <c r="A64" s="3">
        <v>1969</v>
      </c>
      <c r="B64" s="3">
        <v>2619</v>
      </c>
      <c r="C64" s="45">
        <f t="shared" si="0"/>
        <v>7.377243222604047</v>
      </c>
      <c r="D64" s="37">
        <v>52.48</v>
      </c>
      <c r="E64" s="36">
        <f t="shared" si="1"/>
        <v>3.8715772432226037</v>
      </c>
    </row>
    <row r="65" spans="1:5" ht="12.75">
      <c r="A65" s="3">
        <v>1970</v>
      </c>
      <c r="B65" s="3">
        <v>2869</v>
      </c>
      <c r="C65" s="45">
        <f t="shared" si="0"/>
        <v>6.734402230742419</v>
      </c>
      <c r="D65" s="37">
        <v>53.7</v>
      </c>
      <c r="E65" s="36">
        <f t="shared" si="1"/>
        <v>3.616373997908679</v>
      </c>
    </row>
    <row r="66" spans="1:5" ht="12.75">
      <c r="A66" s="3">
        <v>1971</v>
      </c>
      <c r="B66" s="3">
        <v>3019</v>
      </c>
      <c r="C66" s="45">
        <f t="shared" si="0"/>
        <v>6.399801258694932</v>
      </c>
      <c r="D66" s="37">
        <v>54.95</v>
      </c>
      <c r="E66" s="36">
        <f t="shared" si="1"/>
        <v>3.516690791652865</v>
      </c>
    </row>
    <row r="67" spans="1:5" ht="12.75">
      <c r="A67" s="3">
        <v>1972</v>
      </c>
      <c r="B67" s="3">
        <v>3254</v>
      </c>
      <c r="C67" s="45">
        <f t="shared" si="0"/>
        <v>5.9376152427781195</v>
      </c>
      <c r="D67" s="37">
        <v>56.29</v>
      </c>
      <c r="E67" s="36">
        <f t="shared" si="1"/>
        <v>3.342283620159803</v>
      </c>
    </row>
    <row r="68" spans="1:5" ht="12.75">
      <c r="A68" s="3">
        <v>1973</v>
      </c>
      <c r="B68" s="3">
        <v>3618</v>
      </c>
      <c r="C68" s="45">
        <f t="shared" si="0"/>
        <v>5.3402432283029295</v>
      </c>
      <c r="D68" s="37">
        <v>57.63</v>
      </c>
      <c r="E68" s="36">
        <f t="shared" si="1"/>
        <v>3.0775821724709784</v>
      </c>
    </row>
    <row r="69" spans="1:5" ht="12.75">
      <c r="A69" s="3">
        <v>1974</v>
      </c>
      <c r="B69" s="3">
        <v>4703</v>
      </c>
      <c r="C69" s="45">
        <f t="shared" si="0"/>
        <v>4.108228790133957</v>
      </c>
      <c r="D69" s="37">
        <v>59</v>
      </c>
      <c r="E69" s="36">
        <f t="shared" si="1"/>
        <v>2.423854986179035</v>
      </c>
    </row>
    <row r="70" spans="1:5" ht="12.75">
      <c r="A70" s="3">
        <v>1975</v>
      </c>
      <c r="B70" s="3">
        <v>5204</v>
      </c>
      <c r="C70" s="45">
        <f t="shared" si="0"/>
        <v>3.71272098385857</v>
      </c>
      <c r="D70" s="37">
        <v>60.4</v>
      </c>
      <c r="E70" s="36">
        <f t="shared" si="1"/>
        <v>2.242483474250576</v>
      </c>
    </row>
    <row r="71" spans="1:5" ht="12.75">
      <c r="A71" s="3">
        <v>1976</v>
      </c>
      <c r="B71" s="3">
        <v>5669</v>
      </c>
      <c r="C71" s="45">
        <f t="shared" si="0"/>
        <v>3.4081848650555653</v>
      </c>
      <c r="D71" s="37">
        <v>61.83</v>
      </c>
      <c r="E71" s="36">
        <f t="shared" si="1"/>
        <v>2.107280702063856</v>
      </c>
    </row>
    <row r="72" spans="1:5" ht="12.75">
      <c r="A72" s="3">
        <v>1977</v>
      </c>
      <c r="B72" s="3">
        <v>6236</v>
      </c>
      <c r="C72" s="45">
        <f t="shared" si="0"/>
        <v>3.0983001924310454</v>
      </c>
      <c r="D72" s="37">
        <v>63.3</v>
      </c>
      <c r="E72" s="36">
        <f t="shared" si="1"/>
        <v>1.9612240218088517</v>
      </c>
    </row>
    <row r="73" spans="1:5" ht="12.75">
      <c r="A73" s="3">
        <v>1978</v>
      </c>
      <c r="B73" s="3">
        <v>6485</v>
      </c>
      <c r="C73" s="45">
        <f aca="true" t="shared" si="2" ref="C73:C106">$B$107/B73</f>
        <v>2.979336931380108</v>
      </c>
      <c r="D73" s="37">
        <v>64.8</v>
      </c>
      <c r="E73" s="36">
        <f aca="true" t="shared" si="3" ref="E73:E107">C73*D73/100</f>
        <v>1.93061033153431</v>
      </c>
    </row>
    <row r="74" spans="1:5" ht="12.75">
      <c r="A74" s="3">
        <v>1979</v>
      </c>
      <c r="B74" s="3">
        <v>6679</v>
      </c>
      <c r="C74" s="45">
        <f t="shared" si="2"/>
        <v>2.892798323102261</v>
      </c>
      <c r="D74" s="37">
        <v>66.33</v>
      </c>
      <c r="E74" s="36">
        <f t="shared" si="3"/>
        <v>1.9187931277137296</v>
      </c>
    </row>
    <row r="75" spans="1:5" ht="12.75">
      <c r="A75" s="3">
        <v>1980</v>
      </c>
      <c r="B75" s="3">
        <v>7013</v>
      </c>
      <c r="C75" s="45">
        <f t="shared" si="2"/>
        <v>2.7550263795807783</v>
      </c>
      <c r="D75" s="37">
        <v>67.89</v>
      </c>
      <c r="E75" s="36">
        <f t="shared" si="3"/>
        <v>1.8703874090973904</v>
      </c>
    </row>
    <row r="76" spans="1:5" ht="12.75">
      <c r="A76" s="3">
        <v>1981</v>
      </c>
      <c r="B76" s="3">
        <v>7013</v>
      </c>
      <c r="C76" s="45">
        <f t="shared" si="2"/>
        <v>2.7550263795807783</v>
      </c>
      <c r="D76" s="37">
        <v>69.48</v>
      </c>
      <c r="E76" s="36">
        <f t="shared" si="3"/>
        <v>1.914192328532725</v>
      </c>
    </row>
    <row r="77" spans="1:5" ht="12.75">
      <c r="A77" s="3">
        <v>1982</v>
      </c>
      <c r="B77" s="3">
        <v>7013</v>
      </c>
      <c r="C77" s="45">
        <f t="shared" si="2"/>
        <v>2.7550263795807783</v>
      </c>
      <c r="D77" s="37">
        <v>71.1</v>
      </c>
      <c r="E77" s="36">
        <f t="shared" si="3"/>
        <v>1.9588237558819332</v>
      </c>
    </row>
    <row r="78" spans="1:5" ht="12.75">
      <c r="A78" s="3">
        <v>1983</v>
      </c>
      <c r="B78" s="3">
        <v>7363</v>
      </c>
      <c r="C78" s="45">
        <f t="shared" si="2"/>
        <v>2.624066277332609</v>
      </c>
      <c r="D78" s="37">
        <v>72.75</v>
      </c>
      <c r="E78" s="36">
        <f t="shared" si="3"/>
        <v>1.909008216759473</v>
      </c>
    </row>
    <row r="79" spans="1:5" ht="12.75">
      <c r="A79" s="3">
        <v>1984</v>
      </c>
      <c r="B79" s="3">
        <v>7805</v>
      </c>
      <c r="C79" s="45">
        <f t="shared" si="2"/>
        <v>2.4754644458680333</v>
      </c>
      <c r="D79" s="37">
        <v>74.43</v>
      </c>
      <c r="E79" s="36">
        <f t="shared" si="3"/>
        <v>1.8424881870595775</v>
      </c>
    </row>
    <row r="80" spans="1:5" ht="12.75">
      <c r="A80" s="3">
        <v>1985</v>
      </c>
      <c r="B80" s="3">
        <v>8195</v>
      </c>
      <c r="C80" s="45">
        <f t="shared" si="2"/>
        <v>2.3576571079926785</v>
      </c>
      <c r="D80" s="37">
        <v>76.17</v>
      </c>
      <c r="E80" s="36">
        <f t="shared" si="3"/>
        <v>1.7958274191580232</v>
      </c>
    </row>
    <row r="81" spans="1:5" ht="12.75">
      <c r="A81" s="3">
        <v>1986</v>
      </c>
      <c r="B81" s="3">
        <v>8195</v>
      </c>
      <c r="C81" s="45">
        <f t="shared" si="2"/>
        <v>2.3576571079926785</v>
      </c>
      <c r="D81" s="37">
        <v>77.88</v>
      </c>
      <c r="E81" s="36">
        <f t="shared" si="3"/>
        <v>1.836143355704698</v>
      </c>
    </row>
    <row r="82" spans="1:5" ht="12.75">
      <c r="A82" s="3">
        <v>1987</v>
      </c>
      <c r="B82" s="3">
        <v>8605</v>
      </c>
      <c r="C82" s="45">
        <f t="shared" si="2"/>
        <v>2.245322486926206</v>
      </c>
      <c r="D82" s="37">
        <v>78.65</v>
      </c>
      <c r="E82" s="36">
        <f t="shared" si="3"/>
        <v>1.765946135967461</v>
      </c>
    </row>
    <row r="83" spans="1:5" ht="12.75">
      <c r="A83" s="3">
        <v>1988</v>
      </c>
      <c r="B83" s="3">
        <v>9061</v>
      </c>
      <c r="C83" s="45">
        <f t="shared" si="2"/>
        <v>2.1323253504028252</v>
      </c>
      <c r="D83" s="37">
        <v>80.45</v>
      </c>
      <c r="E83" s="36">
        <f t="shared" si="3"/>
        <v>1.7154557443990728</v>
      </c>
    </row>
    <row r="84" spans="1:5" ht="12.75">
      <c r="A84" s="3">
        <v>1989</v>
      </c>
      <c r="B84" s="3">
        <v>9670</v>
      </c>
      <c r="C84" s="45">
        <f t="shared" si="2"/>
        <v>1.9980351602895554</v>
      </c>
      <c r="D84" s="37">
        <v>82.27</v>
      </c>
      <c r="E84" s="36">
        <f t="shared" si="3"/>
        <v>1.6437835263702172</v>
      </c>
    </row>
    <row r="85" spans="1:5" ht="12.75">
      <c r="A85" s="3">
        <v>1990</v>
      </c>
      <c r="B85" s="3">
        <v>10262</v>
      </c>
      <c r="C85" s="45">
        <f t="shared" si="2"/>
        <v>1.882771389592672</v>
      </c>
      <c r="D85" s="37">
        <v>84.18</v>
      </c>
      <c r="E85" s="36">
        <f t="shared" si="3"/>
        <v>1.5849169557591114</v>
      </c>
    </row>
    <row r="86" spans="1:5" ht="12.75">
      <c r="A86" s="3">
        <v>1991</v>
      </c>
      <c r="B86" s="3">
        <v>11036</v>
      </c>
      <c r="C86" s="45">
        <f t="shared" si="2"/>
        <v>1.750724900326205</v>
      </c>
      <c r="D86" s="37">
        <v>86.11</v>
      </c>
      <c r="E86" s="36">
        <f t="shared" si="3"/>
        <v>1.5075492116708953</v>
      </c>
    </row>
    <row r="87" spans="1:5" ht="12.75">
      <c r="A87" s="3">
        <v>1992</v>
      </c>
      <c r="B87" s="3">
        <v>11633</v>
      </c>
      <c r="C87" s="45">
        <f t="shared" si="2"/>
        <v>1.6608785352015818</v>
      </c>
      <c r="D87" s="37">
        <v>88.07</v>
      </c>
      <c r="E87" s="36">
        <f t="shared" si="3"/>
        <v>1.4627357259520328</v>
      </c>
    </row>
    <row r="88" spans="1:5" ht="12.75">
      <c r="A88" s="3">
        <v>1993</v>
      </c>
      <c r="B88" s="3">
        <v>11954</v>
      </c>
      <c r="C88" s="45">
        <f t="shared" si="2"/>
        <v>1.6162790697674418</v>
      </c>
      <c r="D88" s="37">
        <v>90.06</v>
      </c>
      <c r="E88" s="36">
        <f t="shared" si="3"/>
        <v>1.4556209302325582</v>
      </c>
    </row>
    <row r="89" spans="1:5" ht="12.75">
      <c r="A89" s="3">
        <v>1994</v>
      </c>
      <c r="B89" s="3">
        <v>12026</v>
      </c>
      <c r="C89" s="45">
        <f t="shared" si="2"/>
        <v>1.6066023615499752</v>
      </c>
      <c r="D89" s="37">
        <v>92.08</v>
      </c>
      <c r="E89" s="36">
        <f t="shared" si="3"/>
        <v>1.479359454515217</v>
      </c>
    </row>
    <row r="90" spans="1:5" ht="12.75">
      <c r="A90" s="3">
        <v>1995</v>
      </c>
      <c r="B90" s="3">
        <v>12404</v>
      </c>
      <c r="C90" s="45">
        <f t="shared" si="2"/>
        <v>1.5576426959045468</v>
      </c>
      <c r="D90" s="37">
        <v>94.13</v>
      </c>
      <c r="E90" s="36">
        <f t="shared" si="3"/>
        <v>1.46620906965495</v>
      </c>
    </row>
    <row r="91" spans="1:5" ht="12.75">
      <c r="A91" s="3">
        <v>1996</v>
      </c>
      <c r="B91" s="3">
        <v>12430</v>
      </c>
      <c r="C91" s="45">
        <f t="shared" si="2"/>
        <v>1.5543845534995977</v>
      </c>
      <c r="D91" s="37">
        <v>96.21</v>
      </c>
      <c r="E91" s="36">
        <f t="shared" si="3"/>
        <v>1.4954733789219627</v>
      </c>
    </row>
    <row r="92" spans="1:5" ht="12.75">
      <c r="A92" s="3">
        <v>1997</v>
      </c>
      <c r="B92" s="3">
        <v>12483</v>
      </c>
      <c r="C92" s="45">
        <f t="shared" si="2"/>
        <v>1.5477849875831131</v>
      </c>
      <c r="D92" s="37">
        <v>100</v>
      </c>
      <c r="E92" s="36">
        <f t="shared" si="3"/>
        <v>1.5477849875831131</v>
      </c>
    </row>
    <row r="93" spans="1:5" ht="12.75">
      <c r="A93" s="3">
        <v>1998</v>
      </c>
      <c r="B93" s="3">
        <v>12721</v>
      </c>
      <c r="C93" s="45">
        <f t="shared" si="2"/>
        <v>1.5188271362314283</v>
      </c>
      <c r="D93" s="37">
        <v>100</v>
      </c>
      <c r="E93" s="36">
        <f t="shared" si="3"/>
        <v>1.5188271362314283</v>
      </c>
    </row>
    <row r="94" spans="1:5" ht="12.75">
      <c r="A94" s="3">
        <v>1999</v>
      </c>
      <c r="B94" s="3">
        <v>12827</v>
      </c>
      <c r="C94" s="45">
        <f t="shared" si="2"/>
        <v>1.506275824432837</v>
      </c>
      <c r="D94" s="37">
        <v>100</v>
      </c>
      <c r="E94" s="36">
        <f t="shared" si="3"/>
        <v>1.506275824432837</v>
      </c>
    </row>
    <row r="95" spans="1:5" ht="12.75">
      <c r="A95" s="3">
        <v>2000</v>
      </c>
      <c r="B95" s="3">
        <v>13543</v>
      </c>
      <c r="C95" s="45">
        <f t="shared" si="2"/>
        <v>1.426641069187034</v>
      </c>
      <c r="D95" s="37">
        <v>100</v>
      </c>
      <c r="E95" s="36">
        <f t="shared" si="3"/>
        <v>1.426641069187034</v>
      </c>
    </row>
    <row r="96" spans="1:5" ht="12.75">
      <c r="A96" s="3">
        <v>2001</v>
      </c>
      <c r="B96" s="3">
        <v>14312</v>
      </c>
      <c r="C96" s="45">
        <f t="shared" si="2"/>
        <v>1.3499860257126886</v>
      </c>
      <c r="D96" s="37">
        <v>100</v>
      </c>
      <c r="E96" s="36">
        <f t="shared" si="3"/>
        <v>1.3499860257126886</v>
      </c>
    </row>
    <row r="97" spans="1:5" ht="12.75">
      <c r="A97" s="3">
        <v>2002</v>
      </c>
      <c r="B97" s="3">
        <v>14498</v>
      </c>
      <c r="C97" s="45">
        <f t="shared" si="2"/>
        <v>1.3326665746999586</v>
      </c>
      <c r="D97" s="37">
        <v>100</v>
      </c>
      <c r="E97" s="36">
        <f t="shared" si="3"/>
        <v>1.3326665746999586</v>
      </c>
    </row>
    <row r="98" spans="1:5" ht="12.75">
      <c r="A98" s="3">
        <v>2003</v>
      </c>
      <c r="B98" s="3">
        <v>14843</v>
      </c>
      <c r="C98" s="45">
        <f t="shared" si="2"/>
        <v>1.3016910328100788</v>
      </c>
      <c r="D98" s="37">
        <v>100</v>
      </c>
      <c r="E98" s="36">
        <f t="shared" si="3"/>
        <v>1.301691032810079</v>
      </c>
    </row>
    <row r="99" spans="1:5" ht="12.75">
      <c r="A99" s="3">
        <v>2004</v>
      </c>
      <c r="B99" s="3">
        <v>15639</v>
      </c>
      <c r="C99" s="45">
        <f t="shared" si="2"/>
        <v>1.2354370484046295</v>
      </c>
      <c r="D99" s="37">
        <v>100</v>
      </c>
      <c r="E99" s="36">
        <f t="shared" si="3"/>
        <v>1.2354370484046295</v>
      </c>
    </row>
    <row r="100" spans="1:5" ht="12.75">
      <c r="A100" s="3">
        <v>2005</v>
      </c>
      <c r="B100" s="3">
        <v>16222</v>
      </c>
      <c r="C100" s="45">
        <f t="shared" si="2"/>
        <v>1.1910368635186783</v>
      </c>
      <c r="D100" s="37">
        <v>100</v>
      </c>
      <c r="E100" s="36">
        <f t="shared" si="3"/>
        <v>1.1910368635186783</v>
      </c>
    </row>
    <row r="101" spans="1:5" ht="12.75">
      <c r="A101" s="3">
        <v>2006</v>
      </c>
      <c r="B101" s="38">
        <v>17176.235294117647</v>
      </c>
      <c r="C101" s="45">
        <f t="shared" si="2"/>
        <v>1.1248681488787518</v>
      </c>
      <c r="D101" s="37">
        <v>100</v>
      </c>
      <c r="E101" s="36">
        <f t="shared" si="3"/>
        <v>1.1248681488787518</v>
      </c>
    </row>
    <row r="102" spans="1:5" ht="12.75">
      <c r="A102" s="39">
        <v>2007</v>
      </c>
      <c r="B102" s="39">
        <v>17626</v>
      </c>
      <c r="C102" s="45">
        <f t="shared" si="2"/>
        <v>1.096164756609554</v>
      </c>
      <c r="D102" s="37">
        <v>100</v>
      </c>
      <c r="E102" s="36">
        <f t="shared" si="3"/>
        <v>1.096164756609554</v>
      </c>
    </row>
    <row r="103" spans="1:5" ht="12.75">
      <c r="A103" s="39">
        <v>2008</v>
      </c>
      <c r="B103" s="39">
        <v>18421</v>
      </c>
      <c r="C103" s="45">
        <f t="shared" si="2"/>
        <v>1.0488572824493785</v>
      </c>
      <c r="D103" s="37">
        <v>100</v>
      </c>
      <c r="E103" s="36">
        <f t="shared" si="3"/>
        <v>1.0488572824493785</v>
      </c>
    </row>
    <row r="104" spans="1:5" ht="12.75">
      <c r="A104" s="39">
        <v>2009</v>
      </c>
      <c r="B104" s="39">
        <v>17758</v>
      </c>
      <c r="C104" s="45">
        <f t="shared" si="2"/>
        <v>1.088016668543755</v>
      </c>
      <c r="D104" s="37">
        <v>100</v>
      </c>
      <c r="E104" s="36">
        <f t="shared" si="3"/>
        <v>1.088016668543755</v>
      </c>
    </row>
    <row r="105" spans="1:5" ht="12.75">
      <c r="A105" s="39">
        <v>2010</v>
      </c>
      <c r="B105" s="39">
        <v>18288</v>
      </c>
      <c r="C105" s="45">
        <f t="shared" si="2"/>
        <v>1.0564851268591426</v>
      </c>
      <c r="D105" s="37">
        <v>100</v>
      </c>
      <c r="E105" s="36">
        <f t="shared" si="3"/>
        <v>1.0564851268591426</v>
      </c>
    </row>
    <row r="106" spans="1:5" ht="12.75">
      <c r="A106" s="39">
        <v>2011</v>
      </c>
      <c r="B106" s="39">
        <v>18685</v>
      </c>
      <c r="C106" s="45">
        <f t="shared" si="2"/>
        <v>1.034037998394434</v>
      </c>
      <c r="D106" s="37">
        <v>100</v>
      </c>
      <c r="E106" s="36">
        <f t="shared" si="3"/>
        <v>1.034037998394434</v>
      </c>
    </row>
    <row r="107" spans="1:5" ht="12.75">
      <c r="A107" s="3">
        <v>2012</v>
      </c>
      <c r="B107" s="3">
        <v>19321</v>
      </c>
      <c r="C107" s="45">
        <f>$B$107/B107</f>
        <v>1</v>
      </c>
      <c r="D107" s="37">
        <v>100</v>
      </c>
      <c r="E107" s="50">
        <f t="shared" si="3"/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C9" sqref="C9"/>
    </sheetView>
  </sheetViews>
  <sheetFormatPr defaultColWidth="9.140625" defaultRowHeight="12.75"/>
  <sheetData>
    <row r="1" spans="1:5" ht="13.5" thickBot="1">
      <c r="A1" s="59" t="s">
        <v>40</v>
      </c>
      <c r="B1" s="60"/>
      <c r="C1" s="60"/>
      <c r="D1" s="60"/>
      <c r="E1" s="61"/>
    </row>
    <row r="2" ht="12.75">
      <c r="C2" s="21"/>
    </row>
    <row r="3" spans="3:5" ht="12.75">
      <c r="C3" s="21"/>
      <c r="D3" s="21"/>
      <c r="E3" s="21"/>
    </row>
    <row r="4" spans="1:5" ht="12.75">
      <c r="A4" t="s">
        <v>0</v>
      </c>
      <c r="C4" s="21"/>
      <c r="D4" s="21"/>
      <c r="E4" s="21"/>
    </row>
    <row r="5" spans="1:5" ht="12.75">
      <c r="A5" s="46" t="s">
        <v>39</v>
      </c>
      <c r="C5" s="21"/>
      <c r="D5" s="21"/>
      <c r="E5" s="21"/>
    </row>
    <row r="6" spans="3:5" ht="12.75">
      <c r="C6" s="21"/>
      <c r="D6" s="21"/>
      <c r="E6" s="21"/>
    </row>
    <row r="7" spans="3:5" ht="12.75">
      <c r="C7" s="21"/>
      <c r="D7" s="21"/>
      <c r="E7" s="21"/>
    </row>
    <row r="8" spans="1:5" ht="102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</row>
    <row r="9" spans="1:5" ht="12.75">
      <c r="A9" s="3">
        <v>1914</v>
      </c>
      <c r="B9" s="3">
        <v>23</v>
      </c>
      <c r="C9" s="45">
        <f aca="true" t="shared" si="0" ref="C9:C72">$B$108/B9</f>
        <v>851.5652173913044</v>
      </c>
      <c r="D9" s="37">
        <v>14.79</v>
      </c>
      <c r="E9" s="36">
        <f aca="true" t="shared" si="1" ref="E9:E72">C9*D9/100</f>
        <v>125.94649565217391</v>
      </c>
    </row>
    <row r="10" spans="1:5" ht="12.75">
      <c r="A10" s="3">
        <v>1915</v>
      </c>
      <c r="B10" s="3">
        <v>34</v>
      </c>
      <c r="C10" s="45">
        <f t="shared" si="0"/>
        <v>576.0588235294117</v>
      </c>
      <c r="D10" s="37">
        <v>15.14</v>
      </c>
      <c r="E10" s="36">
        <f t="shared" si="1"/>
        <v>87.21530588235294</v>
      </c>
    </row>
    <row r="11" spans="1:5" ht="12.75">
      <c r="A11" s="3">
        <v>1916</v>
      </c>
      <c r="B11" s="3">
        <v>46</v>
      </c>
      <c r="C11" s="45">
        <f t="shared" si="0"/>
        <v>425.7826086956522</v>
      </c>
      <c r="D11" s="37">
        <v>15.49</v>
      </c>
      <c r="E11" s="36">
        <f t="shared" si="1"/>
        <v>65.95372608695652</v>
      </c>
    </row>
    <row r="12" spans="1:5" ht="12.75">
      <c r="A12" s="3">
        <v>1917</v>
      </c>
      <c r="B12" s="3">
        <v>63</v>
      </c>
      <c r="C12" s="45">
        <f t="shared" si="0"/>
        <v>310.8888888888889</v>
      </c>
      <c r="D12" s="37">
        <v>15.85</v>
      </c>
      <c r="E12" s="36">
        <f t="shared" si="1"/>
        <v>49.27588888888889</v>
      </c>
    </row>
    <row r="13" spans="1:5" ht="12.75">
      <c r="A13" s="3">
        <v>1918</v>
      </c>
      <c r="B13" s="3">
        <v>72</v>
      </c>
      <c r="C13" s="45">
        <f t="shared" si="0"/>
        <v>272.02777777777777</v>
      </c>
      <c r="D13" s="37">
        <v>16.22</v>
      </c>
      <c r="E13" s="36">
        <f t="shared" si="1"/>
        <v>44.122905555555555</v>
      </c>
    </row>
    <row r="14" spans="1:5" ht="12.75">
      <c r="A14" s="3">
        <v>1919</v>
      </c>
      <c r="B14" s="3">
        <v>81</v>
      </c>
      <c r="C14" s="45">
        <f t="shared" si="0"/>
        <v>241.80246913580248</v>
      </c>
      <c r="D14" s="37">
        <v>16.6</v>
      </c>
      <c r="E14" s="36">
        <f t="shared" si="1"/>
        <v>40.13920987654321</v>
      </c>
    </row>
    <row r="15" spans="1:5" ht="12.75">
      <c r="A15" s="3">
        <v>1920</v>
      </c>
      <c r="B15" s="3">
        <v>91</v>
      </c>
      <c r="C15" s="45">
        <f t="shared" si="0"/>
        <v>215.23076923076923</v>
      </c>
      <c r="D15" s="37">
        <v>16.98</v>
      </c>
      <c r="E15" s="36">
        <f t="shared" si="1"/>
        <v>36.54618461538461</v>
      </c>
    </row>
    <row r="16" spans="1:5" ht="12.75">
      <c r="A16" s="3">
        <v>1921</v>
      </c>
      <c r="B16" s="3">
        <v>100</v>
      </c>
      <c r="C16" s="45">
        <f t="shared" si="0"/>
        <v>195.86</v>
      </c>
      <c r="D16" s="37">
        <v>17.38</v>
      </c>
      <c r="E16" s="36">
        <f t="shared" si="1"/>
        <v>34.040468000000004</v>
      </c>
    </row>
    <row r="17" spans="1:5" ht="12.75">
      <c r="A17" s="3">
        <v>1922</v>
      </c>
      <c r="B17" s="3">
        <v>112</v>
      </c>
      <c r="C17" s="45">
        <f t="shared" si="0"/>
        <v>174.875</v>
      </c>
      <c r="D17" s="37">
        <v>17.78</v>
      </c>
      <c r="E17" s="36">
        <f t="shared" si="1"/>
        <v>31.092775000000003</v>
      </c>
    </row>
    <row r="18" spans="1:5" ht="12.75">
      <c r="A18" s="3">
        <v>1923</v>
      </c>
      <c r="B18" s="3">
        <v>119</v>
      </c>
      <c r="C18" s="45">
        <f t="shared" si="0"/>
        <v>164.58823529411765</v>
      </c>
      <c r="D18" s="37">
        <v>18.2</v>
      </c>
      <c r="E18" s="36">
        <f t="shared" si="1"/>
        <v>29.955058823529413</v>
      </c>
    </row>
    <row r="19" spans="1:5" ht="12.75">
      <c r="A19" s="3">
        <v>1924</v>
      </c>
      <c r="B19" s="3">
        <v>136</v>
      </c>
      <c r="C19" s="45">
        <f t="shared" si="0"/>
        <v>144.01470588235293</v>
      </c>
      <c r="D19" s="37">
        <v>18.62</v>
      </c>
      <c r="E19" s="36">
        <f t="shared" si="1"/>
        <v>26.815538235294117</v>
      </c>
    </row>
    <row r="20" spans="1:5" ht="12.75">
      <c r="A20" s="3">
        <v>1925</v>
      </c>
      <c r="B20" s="3">
        <v>115</v>
      </c>
      <c r="C20" s="45">
        <f t="shared" si="0"/>
        <v>170.31304347826088</v>
      </c>
      <c r="D20" s="37">
        <v>19.05</v>
      </c>
      <c r="E20" s="36">
        <f t="shared" si="1"/>
        <v>32.4446347826087</v>
      </c>
    </row>
    <row r="21" spans="1:5" ht="12.75">
      <c r="A21" s="3">
        <v>1926</v>
      </c>
      <c r="B21" s="3">
        <v>133</v>
      </c>
      <c r="C21" s="45">
        <f t="shared" si="0"/>
        <v>147.26315789473685</v>
      </c>
      <c r="D21" s="37">
        <v>19.5</v>
      </c>
      <c r="E21" s="36">
        <f t="shared" si="1"/>
        <v>28.716315789473686</v>
      </c>
    </row>
    <row r="22" spans="1:5" ht="12.75">
      <c r="A22" s="3">
        <v>1927</v>
      </c>
      <c r="B22" s="3">
        <v>154</v>
      </c>
      <c r="C22" s="45">
        <f t="shared" si="0"/>
        <v>127.18181818181819</v>
      </c>
      <c r="D22" s="37">
        <v>19.95</v>
      </c>
      <c r="E22" s="36">
        <f t="shared" si="1"/>
        <v>25.37277272727273</v>
      </c>
    </row>
    <row r="23" spans="1:5" ht="12.75">
      <c r="A23" s="3">
        <v>1928</v>
      </c>
      <c r="B23" s="3">
        <v>187</v>
      </c>
      <c r="C23" s="45">
        <f t="shared" si="0"/>
        <v>104.7379679144385</v>
      </c>
      <c r="D23" s="37">
        <v>20.42</v>
      </c>
      <c r="E23" s="36">
        <f t="shared" si="1"/>
        <v>21.387493048128345</v>
      </c>
    </row>
    <row r="24" spans="1:5" ht="12.75">
      <c r="A24" s="3">
        <v>1929</v>
      </c>
      <c r="B24" s="3">
        <v>223</v>
      </c>
      <c r="C24" s="45">
        <f t="shared" si="0"/>
        <v>87.82959641255606</v>
      </c>
      <c r="D24" s="37">
        <v>20.89</v>
      </c>
      <c r="E24" s="36">
        <f t="shared" si="1"/>
        <v>18.34760269058296</v>
      </c>
    </row>
    <row r="25" spans="1:5" ht="12.75">
      <c r="A25" s="3">
        <v>1930</v>
      </c>
      <c r="B25" s="3">
        <v>208</v>
      </c>
      <c r="C25" s="45">
        <f t="shared" si="0"/>
        <v>94.16346153846153</v>
      </c>
      <c r="D25" s="37">
        <v>21.38</v>
      </c>
      <c r="E25" s="36">
        <f t="shared" si="1"/>
        <v>20.132148076923073</v>
      </c>
    </row>
    <row r="26" spans="1:5" ht="12.75">
      <c r="A26" s="3">
        <v>1931</v>
      </c>
      <c r="B26" s="3">
        <v>177</v>
      </c>
      <c r="C26" s="45">
        <f t="shared" si="0"/>
        <v>110.65536723163842</v>
      </c>
      <c r="D26" s="37">
        <v>21.88</v>
      </c>
      <c r="E26" s="36">
        <f t="shared" si="1"/>
        <v>24.211394350282486</v>
      </c>
    </row>
    <row r="27" spans="1:5" ht="12.75">
      <c r="A27" s="3">
        <v>1932</v>
      </c>
      <c r="B27" s="3">
        <v>164</v>
      </c>
      <c r="C27" s="45">
        <f t="shared" si="0"/>
        <v>119.42682926829268</v>
      </c>
      <c r="D27" s="37">
        <v>22.39</v>
      </c>
      <c r="E27" s="36">
        <f t="shared" si="1"/>
        <v>26.739667073170732</v>
      </c>
    </row>
    <row r="28" spans="1:5" ht="12.75">
      <c r="A28" s="3">
        <v>1933</v>
      </c>
      <c r="B28" s="3">
        <v>145</v>
      </c>
      <c r="C28" s="45">
        <f t="shared" si="0"/>
        <v>135.0758620689655</v>
      </c>
      <c r="D28" s="37">
        <v>22.91</v>
      </c>
      <c r="E28" s="36">
        <f t="shared" si="1"/>
        <v>30.94588</v>
      </c>
    </row>
    <row r="29" spans="1:5" ht="12.75">
      <c r="A29" s="3">
        <v>1934</v>
      </c>
      <c r="B29" s="3">
        <v>147</v>
      </c>
      <c r="C29" s="45">
        <f t="shared" si="0"/>
        <v>133.23809523809524</v>
      </c>
      <c r="D29" s="37">
        <v>23.42</v>
      </c>
      <c r="E29" s="36">
        <f t="shared" si="1"/>
        <v>31.20436190476191</v>
      </c>
    </row>
    <row r="30" spans="1:5" ht="12.75">
      <c r="A30" s="3">
        <v>1935</v>
      </c>
      <c r="B30" s="3">
        <v>156</v>
      </c>
      <c r="C30" s="45">
        <f t="shared" si="0"/>
        <v>125.55128205128206</v>
      </c>
      <c r="D30" s="37">
        <v>23.99</v>
      </c>
      <c r="E30" s="36">
        <f t="shared" si="1"/>
        <v>30.119752564102566</v>
      </c>
    </row>
    <row r="31" spans="1:5" ht="12.75">
      <c r="A31" s="3">
        <v>1936</v>
      </c>
      <c r="B31" s="3">
        <v>174</v>
      </c>
      <c r="C31" s="45">
        <f t="shared" si="0"/>
        <v>112.5632183908046</v>
      </c>
      <c r="D31" s="37">
        <v>24.55</v>
      </c>
      <c r="E31" s="36">
        <f t="shared" si="1"/>
        <v>27.634270114942527</v>
      </c>
    </row>
    <row r="32" spans="1:5" ht="12.75">
      <c r="A32" s="3">
        <v>1937</v>
      </c>
      <c r="B32" s="3">
        <v>209</v>
      </c>
      <c r="C32" s="45">
        <f t="shared" si="0"/>
        <v>93.71291866028709</v>
      </c>
      <c r="D32" s="37">
        <v>25.12</v>
      </c>
      <c r="E32" s="36">
        <f t="shared" si="1"/>
        <v>23.540685167464115</v>
      </c>
    </row>
    <row r="33" spans="1:5" ht="12.75">
      <c r="A33" s="3">
        <v>1938</v>
      </c>
      <c r="B33" s="3">
        <v>269</v>
      </c>
      <c r="C33" s="45">
        <f t="shared" si="0"/>
        <v>72.81040892193309</v>
      </c>
      <c r="D33" s="37">
        <v>25.7</v>
      </c>
      <c r="E33" s="36">
        <f t="shared" si="1"/>
        <v>18.712275092936803</v>
      </c>
    </row>
    <row r="34" spans="1:5" ht="12.75">
      <c r="A34" s="3">
        <v>1939</v>
      </c>
      <c r="B34" s="3">
        <v>228</v>
      </c>
      <c r="C34" s="45">
        <f t="shared" si="0"/>
        <v>85.90350877192982</v>
      </c>
      <c r="D34" s="37">
        <v>26.3</v>
      </c>
      <c r="E34" s="36">
        <f t="shared" si="1"/>
        <v>22.59262280701754</v>
      </c>
    </row>
    <row r="35" spans="1:5" ht="12.75">
      <c r="A35" s="3">
        <v>1940</v>
      </c>
      <c r="B35" s="3">
        <v>320</v>
      </c>
      <c r="C35" s="45">
        <f t="shared" si="0"/>
        <v>61.20625</v>
      </c>
      <c r="D35" s="37">
        <v>26.91</v>
      </c>
      <c r="E35" s="36">
        <f t="shared" si="1"/>
        <v>16.470601875</v>
      </c>
    </row>
    <row r="36" spans="1:5" ht="12.75">
      <c r="A36" s="3">
        <v>1941</v>
      </c>
      <c r="B36" s="3">
        <v>456</v>
      </c>
      <c r="C36" s="45">
        <f t="shared" si="0"/>
        <v>42.95175438596491</v>
      </c>
      <c r="D36" s="37">
        <v>27.54</v>
      </c>
      <c r="E36" s="36">
        <f t="shared" si="1"/>
        <v>11.828913157894736</v>
      </c>
    </row>
    <row r="37" spans="1:5" ht="12.75">
      <c r="A37" s="3">
        <v>1942</v>
      </c>
      <c r="B37" s="3">
        <v>542</v>
      </c>
      <c r="C37" s="45">
        <f t="shared" si="0"/>
        <v>36.13653136531365</v>
      </c>
      <c r="D37" s="37">
        <v>28.18</v>
      </c>
      <c r="E37" s="36">
        <f t="shared" si="1"/>
        <v>10.183274538745387</v>
      </c>
    </row>
    <row r="38" spans="1:5" ht="12.75">
      <c r="A38" s="3">
        <v>1943</v>
      </c>
      <c r="B38" s="3">
        <v>728</v>
      </c>
      <c r="C38" s="45">
        <f t="shared" si="0"/>
        <v>26.903846153846153</v>
      </c>
      <c r="D38" s="37">
        <v>28.84</v>
      </c>
      <c r="E38" s="36">
        <f t="shared" si="1"/>
        <v>7.759069230769231</v>
      </c>
    </row>
    <row r="39" spans="1:5" ht="12.75">
      <c r="A39" s="3">
        <v>1944</v>
      </c>
      <c r="B39" s="3">
        <v>864</v>
      </c>
      <c r="C39" s="45">
        <f t="shared" si="0"/>
        <v>22.66898148148148</v>
      </c>
      <c r="D39" s="37">
        <v>29.51</v>
      </c>
      <c r="E39" s="36">
        <f t="shared" si="1"/>
        <v>6.689616435185185</v>
      </c>
    </row>
    <row r="40" spans="1:5" ht="12.75">
      <c r="A40" s="3">
        <v>1945</v>
      </c>
      <c r="B40" s="3">
        <v>1070</v>
      </c>
      <c r="C40" s="45">
        <f t="shared" si="0"/>
        <v>18.304672897196262</v>
      </c>
      <c r="D40" s="37">
        <v>30.2</v>
      </c>
      <c r="E40" s="36">
        <f t="shared" si="1"/>
        <v>5.528011214953271</v>
      </c>
    </row>
    <row r="41" spans="1:5" ht="12.75">
      <c r="A41" s="3">
        <v>1946</v>
      </c>
      <c r="B41" s="3">
        <v>1137</v>
      </c>
      <c r="C41" s="45">
        <f t="shared" si="0"/>
        <v>17.226033421284082</v>
      </c>
      <c r="D41" s="37">
        <v>30.9</v>
      </c>
      <c r="E41" s="36">
        <f t="shared" si="1"/>
        <v>5.322844327176781</v>
      </c>
    </row>
    <row r="42" spans="1:5" ht="12.75">
      <c r="A42" s="3">
        <v>1947</v>
      </c>
      <c r="B42" s="3">
        <v>1322</v>
      </c>
      <c r="C42" s="45">
        <f t="shared" si="0"/>
        <v>14.815431164901664</v>
      </c>
      <c r="D42" s="37">
        <v>31.62</v>
      </c>
      <c r="E42" s="36">
        <f t="shared" si="1"/>
        <v>4.684639334341906</v>
      </c>
    </row>
    <row r="43" spans="1:5" ht="12.75">
      <c r="A43" s="3">
        <v>1948</v>
      </c>
      <c r="B43" s="3">
        <v>1274</v>
      </c>
      <c r="C43" s="45">
        <f t="shared" si="0"/>
        <v>15.373626373626374</v>
      </c>
      <c r="D43" s="37">
        <v>32.36</v>
      </c>
      <c r="E43" s="36">
        <f t="shared" si="1"/>
        <v>4.974905494505495</v>
      </c>
    </row>
    <row r="44" spans="1:5" ht="12.75">
      <c r="A44" s="3">
        <v>1949</v>
      </c>
      <c r="B44" s="3">
        <v>1259</v>
      </c>
      <c r="C44" s="45">
        <f t="shared" si="0"/>
        <v>15.556791104050834</v>
      </c>
      <c r="D44" s="37">
        <v>33.11</v>
      </c>
      <c r="E44" s="36">
        <f t="shared" si="1"/>
        <v>5.150853534551231</v>
      </c>
    </row>
    <row r="45" spans="1:5" ht="12.75">
      <c r="A45" s="3">
        <v>1950</v>
      </c>
      <c r="B45" s="3">
        <v>1360</v>
      </c>
      <c r="C45" s="45">
        <f t="shared" si="0"/>
        <v>14.401470588235295</v>
      </c>
      <c r="D45" s="37">
        <v>33.88</v>
      </c>
      <c r="E45" s="36">
        <f t="shared" si="1"/>
        <v>4.879218235294118</v>
      </c>
    </row>
    <row r="46" spans="1:5" ht="12.75">
      <c r="A46" s="3">
        <v>1951</v>
      </c>
      <c r="B46" s="3">
        <v>1557</v>
      </c>
      <c r="C46" s="45">
        <f t="shared" si="0"/>
        <v>12.57931920359666</v>
      </c>
      <c r="D46" s="37">
        <v>34.67</v>
      </c>
      <c r="E46" s="36">
        <f t="shared" si="1"/>
        <v>4.361249967886962</v>
      </c>
    </row>
    <row r="47" spans="1:5" ht="12.75">
      <c r="A47" s="3">
        <v>1952</v>
      </c>
      <c r="B47" s="3">
        <v>1548</v>
      </c>
      <c r="C47" s="45">
        <f t="shared" si="0"/>
        <v>12.652454780361758</v>
      </c>
      <c r="D47" s="37">
        <v>35.48</v>
      </c>
      <c r="E47" s="36">
        <f t="shared" si="1"/>
        <v>4.489090956072351</v>
      </c>
    </row>
    <row r="48" spans="1:5" ht="12.75">
      <c r="A48" s="3">
        <v>1953</v>
      </c>
      <c r="B48" s="3">
        <v>1406</v>
      </c>
      <c r="C48" s="45">
        <f t="shared" si="0"/>
        <v>13.930298719772404</v>
      </c>
      <c r="D48" s="37">
        <v>36.31</v>
      </c>
      <c r="E48" s="36">
        <f t="shared" si="1"/>
        <v>5.05809146514936</v>
      </c>
    </row>
    <row r="49" spans="1:5" ht="12.75">
      <c r="A49" s="3">
        <v>1954</v>
      </c>
      <c r="B49" s="3">
        <v>1469</v>
      </c>
      <c r="C49" s="45">
        <f t="shared" si="0"/>
        <v>13.33287950987066</v>
      </c>
      <c r="D49" s="37">
        <v>37.15</v>
      </c>
      <c r="E49" s="36">
        <f t="shared" si="1"/>
        <v>4.95316473791695</v>
      </c>
    </row>
    <row r="50" spans="1:5" ht="12.75">
      <c r="A50" s="3">
        <v>1955</v>
      </c>
      <c r="B50" s="3">
        <v>1401</v>
      </c>
      <c r="C50" s="45">
        <f t="shared" si="0"/>
        <v>13.980014275517487</v>
      </c>
      <c r="D50" s="37">
        <v>38.02</v>
      </c>
      <c r="E50" s="36">
        <f t="shared" si="1"/>
        <v>5.315201427551749</v>
      </c>
    </row>
    <row r="51" spans="1:5" ht="12.75">
      <c r="A51" s="3">
        <v>1956</v>
      </c>
      <c r="B51" s="3">
        <v>1522</v>
      </c>
      <c r="C51" s="45">
        <f t="shared" si="0"/>
        <v>12.868593955321945</v>
      </c>
      <c r="D51" s="37">
        <v>38.9</v>
      </c>
      <c r="E51" s="36">
        <f t="shared" si="1"/>
        <v>5.005883048620237</v>
      </c>
    </row>
    <row r="52" spans="1:5" ht="12.75">
      <c r="A52" s="3">
        <v>1957</v>
      </c>
      <c r="B52" s="3">
        <v>1676</v>
      </c>
      <c r="C52" s="45">
        <f t="shared" si="0"/>
        <v>11.686157517899762</v>
      </c>
      <c r="D52" s="37">
        <v>39.81</v>
      </c>
      <c r="E52" s="36">
        <f t="shared" si="1"/>
        <v>4.652259307875895</v>
      </c>
    </row>
    <row r="53" spans="1:5" ht="12.75">
      <c r="A53" s="3">
        <v>1958</v>
      </c>
      <c r="B53" s="3">
        <v>1590</v>
      </c>
      <c r="C53" s="45">
        <f t="shared" si="0"/>
        <v>12.318238993710692</v>
      </c>
      <c r="D53" s="37">
        <v>40.74</v>
      </c>
      <c r="E53" s="36">
        <f t="shared" si="1"/>
        <v>5.018450566037735</v>
      </c>
    </row>
    <row r="54" spans="1:5" ht="12.75">
      <c r="A54" s="3">
        <v>1959</v>
      </c>
      <c r="B54" s="3">
        <v>1579</v>
      </c>
      <c r="C54" s="45">
        <f t="shared" si="0"/>
        <v>12.404053198226725</v>
      </c>
      <c r="D54" s="37">
        <v>41.69</v>
      </c>
      <c r="E54" s="36">
        <f t="shared" si="1"/>
        <v>5.171249778340722</v>
      </c>
    </row>
    <row r="55" spans="1:5" ht="12.75">
      <c r="A55" s="3">
        <v>1960</v>
      </c>
      <c r="B55" s="3">
        <v>1722</v>
      </c>
      <c r="C55" s="45">
        <f t="shared" si="0"/>
        <v>11.373983739837398</v>
      </c>
      <c r="D55" s="37">
        <v>42.66</v>
      </c>
      <c r="E55" s="36">
        <f t="shared" si="1"/>
        <v>4.852141463414633</v>
      </c>
    </row>
    <row r="56" spans="1:5" ht="12.75">
      <c r="A56" s="3">
        <v>1961</v>
      </c>
      <c r="B56" s="3">
        <v>1777</v>
      </c>
      <c r="C56" s="45">
        <f t="shared" si="0"/>
        <v>11.021947101857062</v>
      </c>
      <c r="D56" s="37">
        <v>43.65</v>
      </c>
      <c r="E56" s="36">
        <f t="shared" si="1"/>
        <v>4.811079909960608</v>
      </c>
    </row>
    <row r="57" spans="1:5" ht="12.75">
      <c r="A57" s="3">
        <v>1962</v>
      </c>
      <c r="B57" s="3">
        <v>1806</v>
      </c>
      <c r="C57" s="45">
        <f t="shared" si="0"/>
        <v>10.844961240310077</v>
      </c>
      <c r="D57" s="37">
        <v>44.65</v>
      </c>
      <c r="E57" s="36">
        <f t="shared" si="1"/>
        <v>4.842275193798449</v>
      </c>
    </row>
    <row r="58" spans="1:5" ht="12.75">
      <c r="A58" s="3">
        <v>1963</v>
      </c>
      <c r="B58" s="3">
        <v>1921</v>
      </c>
      <c r="C58" s="45">
        <f t="shared" si="0"/>
        <v>10.195731389901093</v>
      </c>
      <c r="D58" s="37">
        <v>45.71</v>
      </c>
      <c r="E58" s="36">
        <f t="shared" si="1"/>
        <v>4.66046881832379</v>
      </c>
    </row>
    <row r="59" spans="1:5" ht="12.75">
      <c r="A59" s="3">
        <v>1964</v>
      </c>
      <c r="B59" s="3">
        <v>2147</v>
      </c>
      <c r="C59" s="45">
        <f t="shared" si="0"/>
        <v>9.12249650675361</v>
      </c>
      <c r="D59" s="37">
        <v>46.77</v>
      </c>
      <c r="E59" s="36">
        <f t="shared" si="1"/>
        <v>4.266591616208664</v>
      </c>
    </row>
    <row r="60" spans="1:5" ht="12.75">
      <c r="A60" s="3">
        <v>1965</v>
      </c>
      <c r="B60" s="3">
        <v>2120</v>
      </c>
      <c r="C60" s="45">
        <f t="shared" si="0"/>
        <v>9.238679245283018</v>
      </c>
      <c r="D60" s="37">
        <v>47.86</v>
      </c>
      <c r="E60" s="36">
        <f t="shared" si="1"/>
        <v>4.4216318867924524</v>
      </c>
    </row>
    <row r="61" spans="1:5" ht="12.75">
      <c r="A61" s="3">
        <v>1966</v>
      </c>
      <c r="B61" s="3">
        <v>2314</v>
      </c>
      <c r="C61" s="45">
        <f t="shared" si="0"/>
        <v>8.464131374243733</v>
      </c>
      <c r="D61" s="37">
        <v>48.98</v>
      </c>
      <c r="E61" s="36">
        <f t="shared" si="1"/>
        <v>4.14573154710458</v>
      </c>
    </row>
    <row r="62" spans="1:5" ht="12.75">
      <c r="A62" s="3">
        <v>1967</v>
      </c>
      <c r="B62" s="3">
        <v>2411</v>
      </c>
      <c r="C62" s="45">
        <f t="shared" si="0"/>
        <v>8.123600165906263</v>
      </c>
      <c r="D62" s="37">
        <v>50.12</v>
      </c>
      <c r="E62" s="36">
        <f t="shared" si="1"/>
        <v>4.071548403152218</v>
      </c>
    </row>
    <row r="63" spans="1:5" ht="12.75">
      <c r="A63" s="3">
        <v>1968</v>
      </c>
      <c r="B63" s="3">
        <v>2446</v>
      </c>
      <c r="C63" s="45">
        <f t="shared" si="0"/>
        <v>8.007358953393295</v>
      </c>
      <c r="D63" s="37">
        <v>51.29</v>
      </c>
      <c r="E63" s="36">
        <f t="shared" si="1"/>
        <v>4.106974407195421</v>
      </c>
    </row>
    <row r="64" spans="1:5" ht="12.75">
      <c r="A64" s="3">
        <v>1969</v>
      </c>
      <c r="B64" s="3">
        <v>2619</v>
      </c>
      <c r="C64" s="45">
        <f t="shared" si="0"/>
        <v>7.478426880488736</v>
      </c>
      <c r="D64" s="37">
        <v>52.48</v>
      </c>
      <c r="E64" s="36">
        <f t="shared" si="1"/>
        <v>3.9246784268804884</v>
      </c>
    </row>
    <row r="65" spans="1:5" ht="12.75">
      <c r="A65" s="3">
        <v>1970</v>
      </c>
      <c r="B65" s="3">
        <v>2869</v>
      </c>
      <c r="C65" s="45">
        <f t="shared" si="0"/>
        <v>6.826768909027535</v>
      </c>
      <c r="D65" s="37">
        <v>53.7</v>
      </c>
      <c r="E65" s="36">
        <f t="shared" si="1"/>
        <v>3.6659749041477867</v>
      </c>
    </row>
    <row r="66" spans="1:5" ht="12.75">
      <c r="A66" s="3">
        <v>1971</v>
      </c>
      <c r="B66" s="3">
        <v>3019</v>
      </c>
      <c r="C66" s="45">
        <f t="shared" si="0"/>
        <v>6.487578668433256</v>
      </c>
      <c r="D66" s="37">
        <v>54.95</v>
      </c>
      <c r="E66" s="36">
        <f t="shared" si="1"/>
        <v>3.5649244783040746</v>
      </c>
    </row>
    <row r="67" spans="1:5" ht="12.75">
      <c r="A67" s="3">
        <v>1972</v>
      </c>
      <c r="B67" s="3">
        <v>3254</v>
      </c>
      <c r="C67" s="45">
        <f t="shared" si="0"/>
        <v>6.019053472649047</v>
      </c>
      <c r="D67" s="37">
        <v>56.29</v>
      </c>
      <c r="E67" s="36">
        <f t="shared" si="1"/>
        <v>3.388125199754149</v>
      </c>
    </row>
    <row r="68" spans="1:5" ht="12.75">
      <c r="A68" s="3">
        <v>1973</v>
      </c>
      <c r="B68" s="3">
        <v>3618</v>
      </c>
      <c r="C68" s="45">
        <f t="shared" si="0"/>
        <v>5.413488114980653</v>
      </c>
      <c r="D68" s="37">
        <v>57.63</v>
      </c>
      <c r="E68" s="36">
        <f t="shared" si="1"/>
        <v>3.1197932006633504</v>
      </c>
    </row>
    <row r="69" spans="1:5" ht="12.75">
      <c r="A69" s="3">
        <v>1974</v>
      </c>
      <c r="B69" s="3">
        <v>4703</v>
      </c>
      <c r="C69" s="45">
        <f t="shared" si="0"/>
        <v>4.164575802679141</v>
      </c>
      <c r="D69" s="37">
        <v>59</v>
      </c>
      <c r="E69" s="36">
        <f t="shared" si="1"/>
        <v>2.4570997235806935</v>
      </c>
    </row>
    <row r="70" spans="1:5" ht="12.75">
      <c r="A70" s="3">
        <v>1975</v>
      </c>
      <c r="B70" s="3">
        <v>5204</v>
      </c>
      <c r="C70" s="45">
        <f t="shared" si="0"/>
        <v>3.763643351268255</v>
      </c>
      <c r="D70" s="37">
        <v>60.4</v>
      </c>
      <c r="E70" s="36">
        <f t="shared" si="1"/>
        <v>2.2732405841660257</v>
      </c>
    </row>
    <row r="71" spans="1:5" ht="12.75">
      <c r="A71" s="3">
        <v>1976</v>
      </c>
      <c r="B71" s="3">
        <v>5669</v>
      </c>
      <c r="C71" s="45">
        <f t="shared" si="0"/>
        <v>3.4549303228082553</v>
      </c>
      <c r="D71" s="37">
        <v>61.83</v>
      </c>
      <c r="E71" s="36">
        <f t="shared" si="1"/>
        <v>2.1361834185923443</v>
      </c>
    </row>
    <row r="72" spans="1:5" ht="12.75">
      <c r="A72" s="3">
        <v>1977</v>
      </c>
      <c r="B72" s="3">
        <v>6236</v>
      </c>
      <c r="C72" s="45">
        <f t="shared" si="0"/>
        <v>3.140795381654907</v>
      </c>
      <c r="D72" s="37">
        <v>63.3</v>
      </c>
      <c r="E72" s="36">
        <f t="shared" si="1"/>
        <v>1.9881234765875562</v>
      </c>
    </row>
    <row r="73" spans="1:5" ht="12.75">
      <c r="A73" s="3">
        <v>1978</v>
      </c>
      <c r="B73" s="3">
        <v>6485</v>
      </c>
      <c r="C73" s="45">
        <f aca="true" t="shared" si="2" ref="C73:C107">$B$108/B73</f>
        <v>3.020200462606014</v>
      </c>
      <c r="D73" s="37">
        <v>64.8</v>
      </c>
      <c r="E73" s="36">
        <f aca="true" t="shared" si="3" ref="E73:E108">C73*D73/100</f>
        <v>1.957089899768697</v>
      </c>
    </row>
    <row r="74" spans="1:5" ht="12.75">
      <c r="A74" s="3">
        <v>1979</v>
      </c>
      <c r="B74" s="3">
        <v>6679</v>
      </c>
      <c r="C74" s="45">
        <f t="shared" si="2"/>
        <v>2.9324749213954187</v>
      </c>
      <c r="D74" s="37">
        <v>66.33</v>
      </c>
      <c r="E74" s="36">
        <f t="shared" si="3"/>
        <v>1.9451106153615811</v>
      </c>
    </row>
    <row r="75" spans="1:5" ht="12.75">
      <c r="A75" s="3">
        <v>1980</v>
      </c>
      <c r="B75" s="3">
        <v>7013</v>
      </c>
      <c r="C75" s="45">
        <f t="shared" si="2"/>
        <v>2.7928133466419505</v>
      </c>
      <c r="D75" s="37">
        <v>67.89</v>
      </c>
      <c r="E75" s="36">
        <f t="shared" si="3"/>
        <v>1.8960409810352201</v>
      </c>
    </row>
    <row r="76" spans="1:5" ht="12.75">
      <c r="A76" s="3">
        <v>1981</v>
      </c>
      <c r="B76" s="3">
        <v>7013</v>
      </c>
      <c r="C76" s="45">
        <f t="shared" si="2"/>
        <v>2.7928133466419505</v>
      </c>
      <c r="D76" s="37">
        <v>69.48</v>
      </c>
      <c r="E76" s="36">
        <f t="shared" si="3"/>
        <v>1.9404467132468273</v>
      </c>
    </row>
    <row r="77" spans="1:5" ht="12.75">
      <c r="A77" s="3">
        <v>1982</v>
      </c>
      <c r="B77" s="3">
        <v>7013</v>
      </c>
      <c r="C77" s="45">
        <f t="shared" si="2"/>
        <v>2.7928133466419505</v>
      </c>
      <c r="D77" s="37">
        <v>71.1</v>
      </c>
      <c r="E77" s="36">
        <f t="shared" si="3"/>
        <v>1.9856902894624266</v>
      </c>
    </row>
    <row r="78" spans="1:5" ht="12.75">
      <c r="A78" s="3">
        <v>1983</v>
      </c>
      <c r="B78" s="3">
        <v>7363</v>
      </c>
      <c r="C78" s="45">
        <f t="shared" si="2"/>
        <v>2.66005704196659</v>
      </c>
      <c r="D78" s="37">
        <v>72.75</v>
      </c>
      <c r="E78" s="36">
        <f t="shared" si="3"/>
        <v>1.9351914980306941</v>
      </c>
    </row>
    <row r="79" spans="1:5" ht="12.75">
      <c r="A79" s="3">
        <v>1984</v>
      </c>
      <c r="B79" s="3">
        <v>7805</v>
      </c>
      <c r="C79" s="45">
        <f t="shared" si="2"/>
        <v>2.5094170403587444</v>
      </c>
      <c r="D79" s="37">
        <v>74.43</v>
      </c>
      <c r="E79" s="36">
        <f t="shared" si="3"/>
        <v>1.8677591031390137</v>
      </c>
    </row>
    <row r="80" spans="1:5" ht="12.75">
      <c r="A80" s="3">
        <v>1985</v>
      </c>
      <c r="B80" s="3">
        <v>8195</v>
      </c>
      <c r="C80" s="45">
        <f t="shared" si="2"/>
        <v>2.389993898718731</v>
      </c>
      <c r="D80" s="37">
        <v>76.17</v>
      </c>
      <c r="E80" s="36">
        <f t="shared" si="3"/>
        <v>1.8204583526540574</v>
      </c>
    </row>
    <row r="81" spans="1:5" ht="12.75">
      <c r="A81" s="3">
        <v>1986</v>
      </c>
      <c r="B81" s="3">
        <v>8195</v>
      </c>
      <c r="C81" s="45">
        <f t="shared" si="2"/>
        <v>2.389993898718731</v>
      </c>
      <c r="D81" s="37">
        <v>77.88</v>
      </c>
      <c r="E81" s="36">
        <f t="shared" si="3"/>
        <v>1.8613272483221477</v>
      </c>
    </row>
    <row r="82" spans="1:5" ht="12.75">
      <c r="A82" s="3">
        <v>1987</v>
      </c>
      <c r="B82" s="3">
        <v>8605</v>
      </c>
      <c r="C82" s="45">
        <f t="shared" si="2"/>
        <v>2.276118535735038</v>
      </c>
      <c r="D82" s="37">
        <v>78.65</v>
      </c>
      <c r="E82" s="36">
        <f t="shared" si="3"/>
        <v>1.7901672283556076</v>
      </c>
    </row>
    <row r="83" spans="1:5" ht="12.75">
      <c r="A83" s="3">
        <v>1988</v>
      </c>
      <c r="B83" s="3">
        <v>9061</v>
      </c>
      <c r="C83" s="45">
        <f t="shared" si="2"/>
        <v>2.161571570466836</v>
      </c>
      <c r="D83" s="37">
        <v>80.45</v>
      </c>
      <c r="E83" s="36">
        <f t="shared" si="3"/>
        <v>1.7389843284405695</v>
      </c>
    </row>
    <row r="84" spans="1:5" ht="12.75">
      <c r="A84" s="3">
        <v>1989</v>
      </c>
      <c r="B84" s="3">
        <v>9670</v>
      </c>
      <c r="C84" s="45">
        <f t="shared" si="2"/>
        <v>2.0254395036194417</v>
      </c>
      <c r="D84" s="37">
        <v>82.27</v>
      </c>
      <c r="E84" s="36">
        <f t="shared" si="3"/>
        <v>1.6663290796277146</v>
      </c>
    </row>
    <row r="85" spans="1:5" ht="12.75">
      <c r="A85" s="3">
        <v>1990</v>
      </c>
      <c r="B85" s="3">
        <v>10262</v>
      </c>
      <c r="C85" s="45">
        <f t="shared" si="2"/>
        <v>1.9085948158253752</v>
      </c>
      <c r="D85" s="37">
        <v>84.18</v>
      </c>
      <c r="E85" s="36">
        <f t="shared" si="3"/>
        <v>1.606655115961801</v>
      </c>
    </row>
    <row r="86" spans="1:5" ht="12.75">
      <c r="A86" s="3">
        <v>1991</v>
      </c>
      <c r="B86" s="3">
        <v>11036</v>
      </c>
      <c r="C86" s="45">
        <f t="shared" si="2"/>
        <v>1.7747372236317507</v>
      </c>
      <c r="D86" s="37">
        <v>86.11</v>
      </c>
      <c r="E86" s="36">
        <f t="shared" si="3"/>
        <v>1.5282262232693007</v>
      </c>
    </row>
    <row r="87" spans="1:5" ht="12.75">
      <c r="A87" s="3">
        <v>1992</v>
      </c>
      <c r="B87" s="3">
        <v>11633</v>
      </c>
      <c r="C87" s="45">
        <f t="shared" si="2"/>
        <v>1.6836585575517924</v>
      </c>
      <c r="D87" s="37">
        <v>88.07</v>
      </c>
      <c r="E87" s="36">
        <f t="shared" si="3"/>
        <v>1.4827980916358634</v>
      </c>
    </row>
    <row r="88" spans="1:5" ht="12.75">
      <c r="A88" s="3">
        <v>1993</v>
      </c>
      <c r="B88" s="3">
        <v>11954</v>
      </c>
      <c r="C88" s="45">
        <f t="shared" si="2"/>
        <v>1.6384473816295801</v>
      </c>
      <c r="D88" s="37">
        <v>90.06</v>
      </c>
      <c r="E88" s="36">
        <f t="shared" si="3"/>
        <v>1.4755857118956</v>
      </c>
    </row>
    <row r="89" spans="1:5" ht="12.75">
      <c r="A89" s="3">
        <v>1994</v>
      </c>
      <c r="B89" s="3">
        <v>12026</v>
      </c>
      <c r="C89" s="45">
        <f t="shared" si="2"/>
        <v>1.6286379511059372</v>
      </c>
      <c r="D89" s="37">
        <v>92.08</v>
      </c>
      <c r="E89" s="36">
        <f t="shared" si="3"/>
        <v>1.4996498253783468</v>
      </c>
    </row>
    <row r="90" spans="1:5" ht="12.75">
      <c r="A90" s="3">
        <v>1995</v>
      </c>
      <c r="B90" s="3">
        <v>12404</v>
      </c>
      <c r="C90" s="45">
        <f t="shared" si="2"/>
        <v>1.5790067720090293</v>
      </c>
      <c r="D90" s="37">
        <v>94.13</v>
      </c>
      <c r="E90" s="36">
        <f t="shared" si="3"/>
        <v>1.486319074492099</v>
      </c>
    </row>
    <row r="91" spans="1:5" ht="12.75">
      <c r="A91" s="3">
        <v>1996</v>
      </c>
      <c r="B91" s="3">
        <v>12430</v>
      </c>
      <c r="C91" s="45">
        <f t="shared" si="2"/>
        <v>1.5757039420756236</v>
      </c>
      <c r="D91" s="37">
        <v>96.21</v>
      </c>
      <c r="E91" s="36">
        <f t="shared" si="3"/>
        <v>1.5159847626709575</v>
      </c>
    </row>
    <row r="92" spans="1:5" ht="12.75">
      <c r="A92" s="3">
        <v>1997</v>
      </c>
      <c r="B92" s="3">
        <v>12483</v>
      </c>
      <c r="C92" s="45">
        <f t="shared" si="2"/>
        <v>1.5690138588480333</v>
      </c>
      <c r="D92" s="37">
        <v>100</v>
      </c>
      <c r="E92" s="36">
        <f t="shared" si="3"/>
        <v>1.5690138588480336</v>
      </c>
    </row>
    <row r="93" spans="1:5" ht="12.75">
      <c r="A93" s="3">
        <v>1998</v>
      </c>
      <c r="B93" s="3">
        <v>12721</v>
      </c>
      <c r="C93" s="45">
        <f t="shared" si="2"/>
        <v>1.5396588318528417</v>
      </c>
      <c r="D93" s="37">
        <v>100</v>
      </c>
      <c r="E93" s="36">
        <f t="shared" si="3"/>
        <v>1.5396588318528415</v>
      </c>
    </row>
    <row r="94" spans="1:5" ht="12.75">
      <c r="A94" s="3">
        <v>1999</v>
      </c>
      <c r="B94" s="3">
        <v>12827</v>
      </c>
      <c r="C94" s="45">
        <f t="shared" si="2"/>
        <v>1.5269353707024245</v>
      </c>
      <c r="D94" s="37">
        <v>100</v>
      </c>
      <c r="E94" s="36">
        <f t="shared" si="3"/>
        <v>1.5269353707024245</v>
      </c>
    </row>
    <row r="95" spans="1:5" ht="12.75">
      <c r="A95" s="3">
        <v>2000</v>
      </c>
      <c r="B95" s="3">
        <v>13543</v>
      </c>
      <c r="C95" s="45">
        <f t="shared" si="2"/>
        <v>1.4462083733293953</v>
      </c>
      <c r="D95" s="37">
        <v>100</v>
      </c>
      <c r="E95" s="36">
        <f t="shared" si="3"/>
        <v>1.4462083733293953</v>
      </c>
    </row>
    <row r="96" spans="1:5" ht="12.75">
      <c r="A96" s="3">
        <v>2001</v>
      </c>
      <c r="B96" s="3">
        <v>14312</v>
      </c>
      <c r="C96" s="45">
        <f t="shared" si="2"/>
        <v>1.3685019564002237</v>
      </c>
      <c r="D96" s="37">
        <v>100</v>
      </c>
      <c r="E96" s="36">
        <f t="shared" si="3"/>
        <v>1.3685019564002239</v>
      </c>
    </row>
    <row r="97" spans="1:5" ht="12.75">
      <c r="A97" s="3">
        <v>2002</v>
      </c>
      <c r="B97" s="3">
        <v>14498</v>
      </c>
      <c r="C97" s="45">
        <f t="shared" si="2"/>
        <v>1.350944957925231</v>
      </c>
      <c r="D97" s="37">
        <v>100</v>
      </c>
      <c r="E97" s="36">
        <f t="shared" si="3"/>
        <v>1.350944957925231</v>
      </c>
    </row>
    <row r="98" spans="1:5" ht="12.75">
      <c r="A98" s="3">
        <v>2003</v>
      </c>
      <c r="B98" s="3">
        <v>14843</v>
      </c>
      <c r="C98" s="45">
        <f t="shared" si="2"/>
        <v>1.3195445664623056</v>
      </c>
      <c r="D98" s="37">
        <v>100</v>
      </c>
      <c r="E98" s="36">
        <f t="shared" si="3"/>
        <v>1.3195445664623058</v>
      </c>
    </row>
    <row r="99" spans="1:5" ht="12.75">
      <c r="A99" s="3">
        <v>2004</v>
      </c>
      <c r="B99" s="3">
        <v>15639</v>
      </c>
      <c r="C99" s="45">
        <f t="shared" si="2"/>
        <v>1.2523818658482</v>
      </c>
      <c r="D99" s="37">
        <v>100</v>
      </c>
      <c r="E99" s="36">
        <f t="shared" si="3"/>
        <v>1.2523818658482</v>
      </c>
    </row>
    <row r="100" spans="1:5" ht="12.75">
      <c r="A100" s="3">
        <v>2005</v>
      </c>
      <c r="B100" s="3">
        <v>16222</v>
      </c>
      <c r="C100" s="45">
        <f t="shared" si="2"/>
        <v>1.2073727037356676</v>
      </c>
      <c r="D100" s="37">
        <v>100</v>
      </c>
      <c r="E100" s="36">
        <f t="shared" si="3"/>
        <v>1.2073727037356676</v>
      </c>
    </row>
    <row r="101" spans="1:5" ht="12.75">
      <c r="A101" s="3">
        <v>2006</v>
      </c>
      <c r="B101" s="38">
        <v>17176.235294117647</v>
      </c>
      <c r="C101" s="45">
        <f t="shared" si="2"/>
        <v>1.1402964424170194</v>
      </c>
      <c r="D101" s="37">
        <v>100</v>
      </c>
      <c r="E101" s="36">
        <f t="shared" si="3"/>
        <v>1.1402964424170194</v>
      </c>
    </row>
    <row r="102" spans="1:5" ht="12.75">
      <c r="A102" s="39">
        <v>2007</v>
      </c>
      <c r="B102" s="39">
        <v>17626</v>
      </c>
      <c r="C102" s="45">
        <f t="shared" si="2"/>
        <v>1.1111993645750595</v>
      </c>
      <c r="D102" s="37">
        <v>100</v>
      </c>
      <c r="E102" s="36">
        <f t="shared" si="3"/>
        <v>1.1111993645750595</v>
      </c>
    </row>
    <row r="103" spans="1:5" ht="12.75">
      <c r="A103" s="39">
        <v>2008</v>
      </c>
      <c r="B103" s="39">
        <v>18421</v>
      </c>
      <c r="C103" s="45">
        <f t="shared" si="2"/>
        <v>1.063243037837251</v>
      </c>
      <c r="D103" s="37">
        <v>100</v>
      </c>
      <c r="E103" s="36">
        <f t="shared" si="3"/>
        <v>1.063243037837251</v>
      </c>
    </row>
    <row r="104" spans="1:5" ht="12.75">
      <c r="A104" s="39">
        <v>2009</v>
      </c>
      <c r="B104" s="39">
        <v>17758</v>
      </c>
      <c r="C104" s="45">
        <f t="shared" si="2"/>
        <v>1.1029395202162406</v>
      </c>
      <c r="D104" s="37">
        <v>100</v>
      </c>
      <c r="E104" s="36">
        <f t="shared" si="3"/>
        <v>1.1029395202162406</v>
      </c>
    </row>
    <row r="105" spans="1:5" ht="12.75">
      <c r="A105" s="39">
        <v>2010</v>
      </c>
      <c r="B105" s="39">
        <v>18288</v>
      </c>
      <c r="C105" s="45">
        <f t="shared" si="2"/>
        <v>1.0709755030621173</v>
      </c>
      <c r="D105" s="37">
        <v>100</v>
      </c>
      <c r="E105" s="36">
        <f t="shared" si="3"/>
        <v>1.0709755030621173</v>
      </c>
    </row>
    <row r="106" spans="1:5" ht="12.75">
      <c r="A106" s="39">
        <v>2011</v>
      </c>
      <c r="B106" s="39">
        <v>18685</v>
      </c>
      <c r="C106" s="45">
        <f t="shared" si="2"/>
        <v>1.0482204977254481</v>
      </c>
      <c r="D106" s="37">
        <v>100</v>
      </c>
      <c r="E106" s="36">
        <f t="shared" si="3"/>
        <v>1.0482204977254481</v>
      </c>
    </row>
    <row r="107" spans="1:5" ht="12.75">
      <c r="A107" s="3">
        <v>2012</v>
      </c>
      <c r="B107" s="3">
        <v>19321</v>
      </c>
      <c r="C107" s="45">
        <f t="shared" si="2"/>
        <v>1.0137156461880854</v>
      </c>
      <c r="D107" s="37">
        <v>100</v>
      </c>
      <c r="E107" s="50">
        <f t="shared" si="3"/>
        <v>1.0137156461880854</v>
      </c>
    </row>
    <row r="108" spans="1:5" ht="12.75">
      <c r="A108" s="3">
        <v>2013</v>
      </c>
      <c r="B108" s="3">
        <v>19586</v>
      </c>
      <c r="C108" s="45">
        <f>$B$108/B108</f>
        <v>1</v>
      </c>
      <c r="D108" s="37">
        <v>100</v>
      </c>
      <c r="E108" s="50">
        <f t="shared" si="3"/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00">
      <selection activeCell="I9" sqref="I9"/>
    </sheetView>
  </sheetViews>
  <sheetFormatPr defaultColWidth="9.140625" defaultRowHeight="12.75"/>
  <cols>
    <col min="1" max="1" width="35.57421875" style="0" bestFit="1" customWidth="1"/>
  </cols>
  <sheetData>
    <row r="1" spans="1:5" ht="13.5" thickBot="1">
      <c r="A1" s="59" t="s">
        <v>44</v>
      </c>
      <c r="B1" s="60"/>
      <c r="C1" s="60"/>
      <c r="D1" s="60"/>
      <c r="E1" s="61"/>
    </row>
    <row r="2" ht="12.75">
      <c r="C2" s="21"/>
    </row>
    <row r="3" spans="3:5" ht="12.75">
      <c r="C3" s="21"/>
      <c r="D3" s="21"/>
      <c r="E3" s="21"/>
    </row>
    <row r="4" spans="1:5" ht="12.75">
      <c r="A4" t="s">
        <v>0</v>
      </c>
      <c r="C4" s="21"/>
      <c r="D4" s="21"/>
      <c r="E4" s="21"/>
    </row>
    <row r="5" spans="1:5" ht="12.75">
      <c r="A5" s="46" t="s">
        <v>48</v>
      </c>
      <c r="C5" s="21"/>
      <c r="D5" s="21"/>
      <c r="E5" s="21"/>
    </row>
    <row r="6" spans="3:5" ht="12.75">
      <c r="C6" s="21"/>
      <c r="D6" s="21"/>
      <c r="E6" s="21"/>
    </row>
    <row r="7" spans="3:5" ht="12.75">
      <c r="C7" s="21"/>
      <c r="D7" s="21"/>
      <c r="E7" s="21"/>
    </row>
    <row r="8" spans="1:5" ht="102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</row>
    <row r="9" spans="1:5" ht="12.75">
      <c r="A9" s="3">
        <v>1914</v>
      </c>
      <c r="B9" s="3">
        <v>23</v>
      </c>
      <c r="C9" s="45">
        <f aca="true" t="shared" si="0" ref="C9:C72">$B$109/B9</f>
        <v>858.4782608695652</v>
      </c>
      <c r="D9" s="37">
        <v>14.79</v>
      </c>
      <c r="E9" s="36">
        <f aca="true" t="shared" si="1" ref="E9:E72">C9*D9/100</f>
        <v>126.96893478260868</v>
      </c>
    </row>
    <row r="10" spans="1:5" ht="12.75">
      <c r="A10" s="3">
        <v>1915</v>
      </c>
      <c r="B10" s="3">
        <v>34</v>
      </c>
      <c r="C10" s="45">
        <f t="shared" si="0"/>
        <v>580.7352941176471</v>
      </c>
      <c r="D10" s="37">
        <v>15.14</v>
      </c>
      <c r="E10" s="36">
        <f t="shared" si="1"/>
        <v>87.92332352941177</v>
      </c>
    </row>
    <row r="11" spans="1:5" ht="12.75">
      <c r="A11" s="3">
        <v>1916</v>
      </c>
      <c r="B11" s="3">
        <v>46</v>
      </c>
      <c r="C11" s="45">
        <f t="shared" si="0"/>
        <v>429.2391304347826</v>
      </c>
      <c r="D11" s="37">
        <v>15.49</v>
      </c>
      <c r="E11" s="36">
        <f t="shared" si="1"/>
        <v>66.48914130434783</v>
      </c>
    </row>
    <row r="12" spans="1:5" ht="12.75">
      <c r="A12" s="3">
        <v>1917</v>
      </c>
      <c r="B12" s="3">
        <v>63</v>
      </c>
      <c r="C12" s="45">
        <f t="shared" si="0"/>
        <v>313.41269841269843</v>
      </c>
      <c r="D12" s="37">
        <v>15.85</v>
      </c>
      <c r="E12" s="36">
        <f t="shared" si="1"/>
        <v>49.6759126984127</v>
      </c>
    </row>
    <row r="13" spans="1:5" ht="12.75">
      <c r="A13" s="3">
        <v>1918</v>
      </c>
      <c r="B13" s="3">
        <v>72</v>
      </c>
      <c r="C13" s="45">
        <f t="shared" si="0"/>
        <v>274.2361111111111</v>
      </c>
      <c r="D13" s="37">
        <v>16.22</v>
      </c>
      <c r="E13" s="36">
        <f t="shared" si="1"/>
        <v>44.48109722222222</v>
      </c>
    </row>
    <row r="14" spans="1:5" ht="12.75">
      <c r="A14" s="3">
        <v>1919</v>
      </c>
      <c r="B14" s="3">
        <v>81</v>
      </c>
      <c r="C14" s="45">
        <f t="shared" si="0"/>
        <v>243.76543209876544</v>
      </c>
      <c r="D14" s="37">
        <v>16.6</v>
      </c>
      <c r="E14" s="36">
        <f t="shared" si="1"/>
        <v>40.465061728395064</v>
      </c>
    </row>
    <row r="15" spans="1:5" ht="12.75">
      <c r="A15" s="3">
        <v>1920</v>
      </c>
      <c r="B15" s="3">
        <v>91</v>
      </c>
      <c r="C15" s="45">
        <f t="shared" si="0"/>
        <v>216.97802197802199</v>
      </c>
      <c r="D15" s="37">
        <v>16.98</v>
      </c>
      <c r="E15" s="36">
        <f t="shared" si="1"/>
        <v>36.84286813186814</v>
      </c>
    </row>
    <row r="16" spans="1:5" ht="12.75">
      <c r="A16" s="3">
        <v>1921</v>
      </c>
      <c r="B16" s="3">
        <v>100</v>
      </c>
      <c r="C16" s="45">
        <f t="shared" si="0"/>
        <v>197.45</v>
      </c>
      <c r="D16" s="37">
        <v>17.38</v>
      </c>
      <c r="E16" s="36">
        <f t="shared" si="1"/>
        <v>34.31681</v>
      </c>
    </row>
    <row r="17" spans="1:5" ht="12.75">
      <c r="A17" s="3">
        <v>1922</v>
      </c>
      <c r="B17" s="3">
        <v>112</v>
      </c>
      <c r="C17" s="45">
        <f t="shared" si="0"/>
        <v>176.29464285714286</v>
      </c>
      <c r="D17" s="37">
        <v>17.78</v>
      </c>
      <c r="E17" s="36">
        <f t="shared" si="1"/>
        <v>31.3451875</v>
      </c>
    </row>
    <row r="18" spans="1:5" ht="12.75">
      <c r="A18" s="3">
        <v>1923</v>
      </c>
      <c r="B18" s="3">
        <v>119</v>
      </c>
      <c r="C18" s="45">
        <f t="shared" si="0"/>
        <v>165.92436974789916</v>
      </c>
      <c r="D18" s="37">
        <v>18.2</v>
      </c>
      <c r="E18" s="36">
        <f t="shared" si="1"/>
        <v>30.198235294117648</v>
      </c>
    </row>
    <row r="19" spans="1:5" ht="12.75">
      <c r="A19" s="3">
        <v>1924</v>
      </c>
      <c r="B19" s="3">
        <v>136</v>
      </c>
      <c r="C19" s="45">
        <f t="shared" si="0"/>
        <v>145.18382352941177</v>
      </c>
      <c r="D19" s="37">
        <v>18.62</v>
      </c>
      <c r="E19" s="36">
        <f t="shared" si="1"/>
        <v>27.033227941176474</v>
      </c>
    </row>
    <row r="20" spans="1:5" ht="12.75">
      <c r="A20" s="3">
        <v>1925</v>
      </c>
      <c r="B20" s="3">
        <v>115</v>
      </c>
      <c r="C20" s="45">
        <f t="shared" si="0"/>
        <v>171.69565217391303</v>
      </c>
      <c r="D20" s="37">
        <v>19.05</v>
      </c>
      <c r="E20" s="36">
        <f t="shared" si="1"/>
        <v>32.70802173913044</v>
      </c>
    </row>
    <row r="21" spans="1:5" ht="12.75">
      <c r="A21" s="3">
        <v>1926</v>
      </c>
      <c r="B21" s="3">
        <v>133</v>
      </c>
      <c r="C21" s="45">
        <f t="shared" si="0"/>
        <v>148.45864661654136</v>
      </c>
      <c r="D21" s="37">
        <v>19.5</v>
      </c>
      <c r="E21" s="36">
        <f t="shared" si="1"/>
        <v>28.949436090225564</v>
      </c>
    </row>
    <row r="22" spans="1:5" ht="12.75">
      <c r="A22" s="3">
        <v>1927</v>
      </c>
      <c r="B22" s="3">
        <v>154</v>
      </c>
      <c r="C22" s="45">
        <f t="shared" si="0"/>
        <v>128.21428571428572</v>
      </c>
      <c r="D22" s="37">
        <v>19.95</v>
      </c>
      <c r="E22" s="36">
        <f t="shared" si="1"/>
        <v>25.57875</v>
      </c>
    </row>
    <row r="23" spans="1:5" ht="12.75">
      <c r="A23" s="3">
        <v>1928</v>
      </c>
      <c r="B23" s="3">
        <v>187</v>
      </c>
      <c r="C23" s="45">
        <f t="shared" si="0"/>
        <v>105.58823529411765</v>
      </c>
      <c r="D23" s="37">
        <v>20.42</v>
      </c>
      <c r="E23" s="36">
        <f t="shared" si="1"/>
        <v>21.561117647058825</v>
      </c>
    </row>
    <row r="24" spans="1:5" ht="12.75">
      <c r="A24" s="3">
        <v>1929</v>
      </c>
      <c r="B24" s="3">
        <v>223</v>
      </c>
      <c r="C24" s="45">
        <f t="shared" si="0"/>
        <v>88.54260089686099</v>
      </c>
      <c r="D24" s="37">
        <v>20.89</v>
      </c>
      <c r="E24" s="36">
        <f t="shared" si="1"/>
        <v>18.496549327354263</v>
      </c>
    </row>
    <row r="25" spans="1:5" ht="12.75">
      <c r="A25" s="3">
        <v>1930</v>
      </c>
      <c r="B25" s="3">
        <v>208</v>
      </c>
      <c r="C25" s="45">
        <f t="shared" si="0"/>
        <v>94.92788461538461</v>
      </c>
      <c r="D25" s="37">
        <v>21.38</v>
      </c>
      <c r="E25" s="36">
        <f t="shared" si="1"/>
        <v>20.29558173076923</v>
      </c>
    </row>
    <row r="26" spans="1:5" ht="12.75">
      <c r="A26" s="3">
        <v>1931</v>
      </c>
      <c r="B26" s="3">
        <v>177</v>
      </c>
      <c r="C26" s="45">
        <f t="shared" si="0"/>
        <v>111.55367231638418</v>
      </c>
      <c r="D26" s="37">
        <v>21.88</v>
      </c>
      <c r="E26" s="36">
        <f t="shared" si="1"/>
        <v>24.407943502824857</v>
      </c>
    </row>
    <row r="27" spans="1:5" ht="12.75">
      <c r="A27" s="3">
        <v>1932</v>
      </c>
      <c r="B27" s="3">
        <v>164</v>
      </c>
      <c r="C27" s="45">
        <f t="shared" si="0"/>
        <v>120.39634146341463</v>
      </c>
      <c r="D27" s="37">
        <v>22.39</v>
      </c>
      <c r="E27" s="36">
        <f t="shared" si="1"/>
        <v>26.956740853658534</v>
      </c>
    </row>
    <row r="28" spans="1:5" ht="12.75">
      <c r="A28" s="3">
        <v>1933</v>
      </c>
      <c r="B28" s="3">
        <v>145</v>
      </c>
      <c r="C28" s="45">
        <f t="shared" si="0"/>
        <v>136.17241379310346</v>
      </c>
      <c r="D28" s="37">
        <v>22.91</v>
      </c>
      <c r="E28" s="36">
        <f t="shared" si="1"/>
        <v>31.197100000000006</v>
      </c>
    </row>
    <row r="29" spans="1:5" ht="12.75">
      <c r="A29" s="3">
        <v>1934</v>
      </c>
      <c r="B29" s="3">
        <v>147</v>
      </c>
      <c r="C29" s="45">
        <f t="shared" si="0"/>
        <v>134.31972789115648</v>
      </c>
      <c r="D29" s="37">
        <v>23.42</v>
      </c>
      <c r="E29" s="36">
        <f t="shared" si="1"/>
        <v>31.45768027210885</v>
      </c>
    </row>
    <row r="30" spans="1:5" ht="12.75">
      <c r="A30" s="3">
        <v>1935</v>
      </c>
      <c r="B30" s="3">
        <v>156</v>
      </c>
      <c r="C30" s="45">
        <f t="shared" si="0"/>
        <v>126.57051282051282</v>
      </c>
      <c r="D30" s="37">
        <v>23.99</v>
      </c>
      <c r="E30" s="36">
        <f t="shared" si="1"/>
        <v>30.364266025641022</v>
      </c>
    </row>
    <row r="31" spans="1:5" ht="12.75">
      <c r="A31" s="3">
        <v>1936</v>
      </c>
      <c r="B31" s="3">
        <v>174</v>
      </c>
      <c r="C31" s="45">
        <f t="shared" si="0"/>
        <v>113.47701149425288</v>
      </c>
      <c r="D31" s="37">
        <v>24.55</v>
      </c>
      <c r="E31" s="36">
        <f t="shared" si="1"/>
        <v>27.858606321839083</v>
      </c>
    </row>
    <row r="32" spans="1:5" ht="12.75">
      <c r="A32" s="3">
        <v>1937</v>
      </c>
      <c r="B32" s="3">
        <v>209</v>
      </c>
      <c r="C32" s="45">
        <f t="shared" si="0"/>
        <v>94.47368421052632</v>
      </c>
      <c r="D32" s="37">
        <v>25.12</v>
      </c>
      <c r="E32" s="36">
        <f t="shared" si="1"/>
        <v>23.731789473684213</v>
      </c>
    </row>
    <row r="33" spans="1:5" ht="12.75">
      <c r="A33" s="3">
        <v>1938</v>
      </c>
      <c r="B33" s="3">
        <v>269</v>
      </c>
      <c r="C33" s="45">
        <f t="shared" si="0"/>
        <v>73.40148698884758</v>
      </c>
      <c r="D33" s="37">
        <v>25.7</v>
      </c>
      <c r="E33" s="36">
        <f t="shared" si="1"/>
        <v>18.864182156133825</v>
      </c>
    </row>
    <row r="34" spans="1:5" ht="12.75">
      <c r="A34" s="3">
        <v>1939</v>
      </c>
      <c r="B34" s="3">
        <v>228</v>
      </c>
      <c r="C34" s="45">
        <f t="shared" si="0"/>
        <v>86.60087719298245</v>
      </c>
      <c r="D34" s="37">
        <v>26.3</v>
      </c>
      <c r="E34" s="36">
        <f t="shared" si="1"/>
        <v>22.776030701754383</v>
      </c>
    </row>
    <row r="35" spans="1:5" ht="12.75">
      <c r="A35" s="3">
        <v>1940</v>
      </c>
      <c r="B35" s="3">
        <v>320</v>
      </c>
      <c r="C35" s="45">
        <f t="shared" si="0"/>
        <v>61.703125</v>
      </c>
      <c r="D35" s="37">
        <v>26.91</v>
      </c>
      <c r="E35" s="36">
        <f t="shared" si="1"/>
        <v>16.6043109375</v>
      </c>
    </row>
    <row r="36" spans="1:5" ht="12.75">
      <c r="A36" s="3">
        <v>1941</v>
      </c>
      <c r="B36" s="3">
        <v>456</v>
      </c>
      <c r="C36" s="45">
        <f t="shared" si="0"/>
        <v>43.300438596491226</v>
      </c>
      <c r="D36" s="37">
        <v>27.54</v>
      </c>
      <c r="E36" s="36">
        <f t="shared" si="1"/>
        <v>11.924940789473682</v>
      </c>
    </row>
    <row r="37" spans="1:5" ht="12.75">
      <c r="A37" s="3">
        <v>1942</v>
      </c>
      <c r="B37" s="3">
        <v>542</v>
      </c>
      <c r="C37" s="45">
        <f t="shared" si="0"/>
        <v>36.42988929889299</v>
      </c>
      <c r="D37" s="37">
        <v>28.18</v>
      </c>
      <c r="E37" s="36">
        <f t="shared" si="1"/>
        <v>10.265942804428043</v>
      </c>
    </row>
    <row r="38" spans="1:5" ht="12.75">
      <c r="A38" s="3">
        <v>1943</v>
      </c>
      <c r="B38" s="3">
        <v>728</v>
      </c>
      <c r="C38" s="45">
        <f t="shared" si="0"/>
        <v>27.122252747252748</v>
      </c>
      <c r="D38" s="37">
        <v>28.84</v>
      </c>
      <c r="E38" s="36">
        <f t="shared" si="1"/>
        <v>7.822057692307693</v>
      </c>
    </row>
    <row r="39" spans="1:5" ht="12.75">
      <c r="A39" s="3">
        <v>1944</v>
      </c>
      <c r="B39" s="3">
        <v>864</v>
      </c>
      <c r="C39" s="45">
        <f t="shared" si="0"/>
        <v>22.85300925925926</v>
      </c>
      <c r="D39" s="37">
        <v>29.51</v>
      </c>
      <c r="E39" s="36">
        <f t="shared" si="1"/>
        <v>6.743923032407408</v>
      </c>
    </row>
    <row r="40" spans="1:5" ht="12.75">
      <c r="A40" s="3">
        <v>1945</v>
      </c>
      <c r="B40" s="3">
        <v>1070</v>
      </c>
      <c r="C40" s="45">
        <f t="shared" si="0"/>
        <v>18.453271028037385</v>
      </c>
      <c r="D40" s="37">
        <v>30.2</v>
      </c>
      <c r="E40" s="36">
        <f t="shared" si="1"/>
        <v>5.57288785046729</v>
      </c>
    </row>
    <row r="41" spans="1:5" ht="12.75">
      <c r="A41" s="3">
        <v>1946</v>
      </c>
      <c r="B41" s="3">
        <v>1137</v>
      </c>
      <c r="C41" s="45">
        <f t="shared" si="0"/>
        <v>17.365875109938436</v>
      </c>
      <c r="D41" s="37">
        <v>30.9</v>
      </c>
      <c r="E41" s="36">
        <f t="shared" si="1"/>
        <v>5.366055408970976</v>
      </c>
    </row>
    <row r="42" spans="1:5" ht="12.75">
      <c r="A42" s="3">
        <v>1947</v>
      </c>
      <c r="B42" s="3">
        <v>1322</v>
      </c>
      <c r="C42" s="45">
        <f t="shared" si="0"/>
        <v>14.9357034795764</v>
      </c>
      <c r="D42" s="37">
        <v>31.62</v>
      </c>
      <c r="E42" s="36">
        <f t="shared" si="1"/>
        <v>4.722669440242058</v>
      </c>
    </row>
    <row r="43" spans="1:5" ht="12.75">
      <c r="A43" s="3">
        <v>1948</v>
      </c>
      <c r="B43" s="3">
        <v>1274</v>
      </c>
      <c r="C43" s="45">
        <f t="shared" si="0"/>
        <v>15.498430141287285</v>
      </c>
      <c r="D43" s="37">
        <v>32.36</v>
      </c>
      <c r="E43" s="36">
        <f t="shared" si="1"/>
        <v>5.015291993720566</v>
      </c>
    </row>
    <row r="44" spans="1:5" ht="12.75">
      <c r="A44" s="3">
        <v>1949</v>
      </c>
      <c r="B44" s="3">
        <v>1259</v>
      </c>
      <c r="C44" s="45">
        <f t="shared" si="0"/>
        <v>15.683081810961081</v>
      </c>
      <c r="D44" s="37">
        <v>33.11</v>
      </c>
      <c r="E44" s="36">
        <f t="shared" si="1"/>
        <v>5.1926683876092135</v>
      </c>
    </row>
    <row r="45" spans="1:5" ht="12.75">
      <c r="A45" s="3">
        <v>1950</v>
      </c>
      <c r="B45" s="3">
        <v>1360</v>
      </c>
      <c r="C45" s="45">
        <f t="shared" si="0"/>
        <v>14.518382352941176</v>
      </c>
      <c r="D45" s="37">
        <v>33.88</v>
      </c>
      <c r="E45" s="36">
        <f t="shared" si="1"/>
        <v>4.91882794117647</v>
      </c>
    </row>
    <row r="46" spans="1:5" ht="12.75">
      <c r="A46" s="3">
        <v>1951</v>
      </c>
      <c r="B46" s="3">
        <v>1557</v>
      </c>
      <c r="C46" s="45">
        <f t="shared" si="0"/>
        <v>12.681438664097623</v>
      </c>
      <c r="D46" s="37">
        <v>34.67</v>
      </c>
      <c r="E46" s="36">
        <f t="shared" si="1"/>
        <v>4.396654784842646</v>
      </c>
    </row>
    <row r="47" spans="1:5" ht="12.75">
      <c r="A47" s="3">
        <v>1952</v>
      </c>
      <c r="B47" s="3">
        <v>1548</v>
      </c>
      <c r="C47" s="45">
        <f t="shared" si="0"/>
        <v>12.755167958656331</v>
      </c>
      <c r="D47" s="37">
        <v>35.48</v>
      </c>
      <c r="E47" s="36">
        <f t="shared" si="1"/>
        <v>4.525533591731266</v>
      </c>
    </row>
    <row r="48" spans="1:5" ht="12.75">
      <c r="A48" s="3">
        <v>1953</v>
      </c>
      <c r="B48" s="3">
        <v>1406</v>
      </c>
      <c r="C48" s="45">
        <f t="shared" si="0"/>
        <v>14.043385490753911</v>
      </c>
      <c r="D48" s="37">
        <v>36.31</v>
      </c>
      <c r="E48" s="36">
        <f t="shared" si="1"/>
        <v>5.099153271692745</v>
      </c>
    </row>
    <row r="49" spans="1:5" ht="12.75">
      <c r="A49" s="3">
        <v>1954</v>
      </c>
      <c r="B49" s="3">
        <v>1469</v>
      </c>
      <c r="C49" s="45">
        <f t="shared" si="0"/>
        <v>13.441116405718176</v>
      </c>
      <c r="D49" s="37">
        <v>37.15</v>
      </c>
      <c r="E49" s="36">
        <f t="shared" si="1"/>
        <v>4.993374744724303</v>
      </c>
    </row>
    <row r="50" spans="1:5" ht="12.75">
      <c r="A50" s="3">
        <v>1955</v>
      </c>
      <c r="B50" s="3">
        <v>1401</v>
      </c>
      <c r="C50" s="45">
        <f t="shared" si="0"/>
        <v>14.093504639543184</v>
      </c>
      <c r="D50" s="37">
        <v>38.02</v>
      </c>
      <c r="E50" s="36">
        <f t="shared" si="1"/>
        <v>5.358350463954318</v>
      </c>
    </row>
    <row r="51" spans="1:5" ht="12.75">
      <c r="A51" s="3">
        <v>1956</v>
      </c>
      <c r="B51" s="3">
        <v>1522</v>
      </c>
      <c r="C51" s="45">
        <f t="shared" si="0"/>
        <v>12.973061760840999</v>
      </c>
      <c r="D51" s="37">
        <v>38.9</v>
      </c>
      <c r="E51" s="36">
        <f t="shared" si="1"/>
        <v>5.046521024967148</v>
      </c>
    </row>
    <row r="52" spans="1:5" ht="12.75">
      <c r="A52" s="3">
        <v>1957</v>
      </c>
      <c r="B52" s="3">
        <v>1676</v>
      </c>
      <c r="C52" s="45">
        <f t="shared" si="0"/>
        <v>11.781026252983294</v>
      </c>
      <c r="D52" s="37">
        <v>39.81</v>
      </c>
      <c r="E52" s="36">
        <f t="shared" si="1"/>
        <v>4.690026551312649</v>
      </c>
    </row>
    <row r="53" spans="1:5" ht="12.75">
      <c r="A53" s="3">
        <v>1958</v>
      </c>
      <c r="B53" s="3">
        <v>1590</v>
      </c>
      <c r="C53" s="45">
        <f t="shared" si="0"/>
        <v>12.418238993710691</v>
      </c>
      <c r="D53" s="37">
        <v>40.74</v>
      </c>
      <c r="E53" s="36">
        <f t="shared" si="1"/>
        <v>5.059190566037736</v>
      </c>
    </row>
    <row r="54" spans="1:5" ht="12.75">
      <c r="A54" s="3">
        <v>1959</v>
      </c>
      <c r="B54" s="3">
        <v>1579</v>
      </c>
      <c r="C54" s="45">
        <f t="shared" si="0"/>
        <v>12.504749841671945</v>
      </c>
      <c r="D54" s="37">
        <v>41.69</v>
      </c>
      <c r="E54" s="36">
        <f t="shared" si="1"/>
        <v>5.213230208993034</v>
      </c>
    </row>
    <row r="55" spans="1:5" ht="12.75">
      <c r="A55" s="3">
        <v>1960</v>
      </c>
      <c r="B55" s="3">
        <v>1722</v>
      </c>
      <c r="C55" s="45">
        <f t="shared" si="0"/>
        <v>11.466318234610917</v>
      </c>
      <c r="D55" s="37">
        <v>42.66</v>
      </c>
      <c r="E55" s="36">
        <f t="shared" si="1"/>
        <v>4.8915313588850164</v>
      </c>
    </row>
    <row r="56" spans="1:5" ht="12.75">
      <c r="A56" s="3">
        <v>1961</v>
      </c>
      <c r="B56" s="3">
        <v>1777</v>
      </c>
      <c r="C56" s="45">
        <f t="shared" si="0"/>
        <v>11.111423747889702</v>
      </c>
      <c r="D56" s="37">
        <v>43.65</v>
      </c>
      <c r="E56" s="36">
        <f t="shared" si="1"/>
        <v>4.850136465953855</v>
      </c>
    </row>
    <row r="57" spans="1:5" ht="12.75">
      <c r="A57" s="3">
        <v>1962</v>
      </c>
      <c r="B57" s="3">
        <v>1806</v>
      </c>
      <c r="C57" s="45">
        <f t="shared" si="0"/>
        <v>10.933001107419711</v>
      </c>
      <c r="D57" s="37">
        <v>44.65</v>
      </c>
      <c r="E57" s="36">
        <f t="shared" si="1"/>
        <v>4.881584994462901</v>
      </c>
    </row>
    <row r="58" spans="1:5" ht="12.75">
      <c r="A58" s="3">
        <v>1963</v>
      </c>
      <c r="B58" s="3">
        <v>1921</v>
      </c>
      <c r="C58" s="45">
        <f t="shared" si="0"/>
        <v>10.278500780843311</v>
      </c>
      <c r="D58" s="37">
        <v>45.71</v>
      </c>
      <c r="E58" s="36">
        <f t="shared" si="1"/>
        <v>4.698302706923478</v>
      </c>
    </row>
    <row r="59" spans="1:5" ht="12.75">
      <c r="A59" s="3">
        <v>1964</v>
      </c>
      <c r="B59" s="3">
        <v>2147</v>
      </c>
      <c r="C59" s="45">
        <f t="shared" si="0"/>
        <v>9.196553330228225</v>
      </c>
      <c r="D59" s="37">
        <v>46.77</v>
      </c>
      <c r="E59" s="36">
        <f t="shared" si="1"/>
        <v>4.301227992547741</v>
      </c>
    </row>
    <row r="60" spans="1:5" ht="12.75">
      <c r="A60" s="3">
        <v>1965</v>
      </c>
      <c r="B60" s="3">
        <v>2120</v>
      </c>
      <c r="C60" s="45">
        <f t="shared" si="0"/>
        <v>9.31367924528302</v>
      </c>
      <c r="D60" s="37">
        <v>47.86</v>
      </c>
      <c r="E60" s="36">
        <f t="shared" si="1"/>
        <v>4.457526886792453</v>
      </c>
    </row>
    <row r="61" spans="1:5" ht="12.75">
      <c r="A61" s="3">
        <v>1966</v>
      </c>
      <c r="B61" s="3">
        <v>2314</v>
      </c>
      <c r="C61" s="45">
        <f t="shared" si="0"/>
        <v>8.532843560933449</v>
      </c>
      <c r="D61" s="37">
        <v>48.98</v>
      </c>
      <c r="E61" s="36">
        <f t="shared" si="1"/>
        <v>4.179386776145203</v>
      </c>
    </row>
    <row r="62" spans="1:5" ht="12.75">
      <c r="A62" s="3">
        <v>1967</v>
      </c>
      <c r="B62" s="3">
        <v>2411</v>
      </c>
      <c r="C62" s="45">
        <f t="shared" si="0"/>
        <v>8.18954790543343</v>
      </c>
      <c r="D62" s="37">
        <v>50.12</v>
      </c>
      <c r="E62" s="36">
        <f t="shared" si="1"/>
        <v>4.1046014102032355</v>
      </c>
    </row>
    <row r="63" spans="1:5" ht="12.75">
      <c r="A63" s="3">
        <v>1968</v>
      </c>
      <c r="B63" s="3">
        <v>2446</v>
      </c>
      <c r="C63" s="45">
        <f t="shared" si="0"/>
        <v>8.072363041700736</v>
      </c>
      <c r="D63" s="37">
        <v>51.29</v>
      </c>
      <c r="E63" s="36">
        <f t="shared" si="1"/>
        <v>4.140315004088308</v>
      </c>
    </row>
    <row r="64" spans="1:5" ht="12.75">
      <c r="A64" s="3">
        <v>1969</v>
      </c>
      <c r="B64" s="3">
        <v>2619</v>
      </c>
      <c r="C64" s="45">
        <f t="shared" si="0"/>
        <v>7.539137075219549</v>
      </c>
      <c r="D64" s="37">
        <v>52.48</v>
      </c>
      <c r="E64" s="36">
        <f t="shared" si="1"/>
        <v>3.956539137075219</v>
      </c>
    </row>
    <row r="65" spans="1:5" ht="12.75">
      <c r="A65" s="3">
        <v>1970</v>
      </c>
      <c r="B65" s="3">
        <v>2869</v>
      </c>
      <c r="C65" s="45">
        <f t="shared" si="0"/>
        <v>6.882188915998606</v>
      </c>
      <c r="D65" s="37">
        <v>53.7</v>
      </c>
      <c r="E65" s="36">
        <f t="shared" si="1"/>
        <v>3.6957354478912516</v>
      </c>
    </row>
    <row r="66" spans="1:5" ht="12.75">
      <c r="A66" s="3">
        <v>1971</v>
      </c>
      <c r="B66" s="3">
        <v>3019</v>
      </c>
      <c r="C66" s="45">
        <f t="shared" si="0"/>
        <v>6.54024511427625</v>
      </c>
      <c r="D66" s="37">
        <v>54.95</v>
      </c>
      <c r="E66" s="36">
        <f t="shared" si="1"/>
        <v>3.5938646902948</v>
      </c>
    </row>
    <row r="67" spans="1:5" ht="12.75">
      <c r="A67" s="3">
        <v>1972</v>
      </c>
      <c r="B67" s="3">
        <v>3254</v>
      </c>
      <c r="C67" s="45">
        <f t="shared" si="0"/>
        <v>6.067916410571605</v>
      </c>
      <c r="D67" s="37">
        <v>56.29</v>
      </c>
      <c r="E67" s="36">
        <f t="shared" si="1"/>
        <v>3.415630147510756</v>
      </c>
    </row>
    <row r="68" spans="1:5" ht="12.75">
      <c r="A68" s="3">
        <v>1973</v>
      </c>
      <c r="B68" s="3">
        <v>3618</v>
      </c>
      <c r="C68" s="45">
        <f t="shared" si="0"/>
        <v>5.457435046987285</v>
      </c>
      <c r="D68" s="37">
        <v>57.63</v>
      </c>
      <c r="E68" s="36">
        <f t="shared" si="1"/>
        <v>3.1451198175787725</v>
      </c>
    </row>
    <row r="69" spans="1:5" ht="12.75">
      <c r="A69" s="3">
        <v>1974</v>
      </c>
      <c r="B69" s="3">
        <v>4703</v>
      </c>
      <c r="C69" s="45">
        <f t="shared" si="0"/>
        <v>4.198384010206252</v>
      </c>
      <c r="D69" s="37">
        <v>59</v>
      </c>
      <c r="E69" s="36">
        <f t="shared" si="1"/>
        <v>2.4770465660216887</v>
      </c>
    </row>
    <row r="70" spans="1:5" ht="12.75">
      <c r="A70" s="3">
        <v>1975</v>
      </c>
      <c r="B70" s="3">
        <v>5204</v>
      </c>
      <c r="C70" s="45">
        <f t="shared" si="0"/>
        <v>3.794196771714066</v>
      </c>
      <c r="D70" s="37">
        <v>60.4</v>
      </c>
      <c r="E70" s="36">
        <f t="shared" si="1"/>
        <v>2.291694850115296</v>
      </c>
    </row>
    <row r="71" spans="1:5" ht="12.75">
      <c r="A71" s="3">
        <v>1976</v>
      </c>
      <c r="B71" s="3">
        <v>5669</v>
      </c>
      <c r="C71" s="45">
        <f t="shared" si="0"/>
        <v>3.4829775974598696</v>
      </c>
      <c r="D71" s="37">
        <v>61.83</v>
      </c>
      <c r="E71" s="36">
        <f t="shared" si="1"/>
        <v>2.153525048509437</v>
      </c>
    </row>
    <row r="72" spans="1:5" ht="12.75">
      <c r="A72" s="3">
        <v>1977</v>
      </c>
      <c r="B72" s="3">
        <v>6236</v>
      </c>
      <c r="C72" s="45">
        <f t="shared" si="0"/>
        <v>3.1662924951892237</v>
      </c>
      <c r="D72" s="37">
        <v>63.3</v>
      </c>
      <c r="E72" s="36">
        <f t="shared" si="1"/>
        <v>2.0042631494547787</v>
      </c>
    </row>
    <row r="73" spans="1:5" ht="12.75">
      <c r="A73" s="3">
        <v>1978</v>
      </c>
      <c r="B73" s="3">
        <v>6485</v>
      </c>
      <c r="C73" s="45">
        <f aca="true" t="shared" si="2" ref="C73:C108">$B$109/B73</f>
        <v>3.0447185813415576</v>
      </c>
      <c r="D73" s="37">
        <v>64.8</v>
      </c>
      <c r="E73" s="36">
        <f aca="true" t="shared" si="3" ref="E73:E109">C73*D73/100</f>
        <v>1.9729776407093291</v>
      </c>
    </row>
    <row r="74" spans="1:5" ht="12.75">
      <c r="A74" s="3">
        <v>1979</v>
      </c>
      <c r="B74" s="3">
        <v>6679</v>
      </c>
      <c r="C74" s="45">
        <f t="shared" si="2"/>
        <v>2.956280880371313</v>
      </c>
      <c r="D74" s="37">
        <v>66.33</v>
      </c>
      <c r="E74" s="36">
        <f t="shared" si="3"/>
        <v>1.960901107950292</v>
      </c>
    </row>
    <row r="75" spans="1:5" ht="12.75">
      <c r="A75" s="3">
        <v>1980</v>
      </c>
      <c r="B75" s="3">
        <v>7013</v>
      </c>
      <c r="C75" s="45">
        <f t="shared" si="2"/>
        <v>2.815485526878654</v>
      </c>
      <c r="D75" s="37">
        <v>67.89</v>
      </c>
      <c r="E75" s="36">
        <f t="shared" si="3"/>
        <v>1.911433124197918</v>
      </c>
    </row>
    <row r="76" spans="1:5" ht="12.75">
      <c r="A76" s="3">
        <v>1981</v>
      </c>
      <c r="B76" s="3">
        <v>7013</v>
      </c>
      <c r="C76" s="45">
        <f t="shared" si="2"/>
        <v>2.815485526878654</v>
      </c>
      <c r="D76" s="37">
        <v>69.48</v>
      </c>
      <c r="E76" s="36">
        <f t="shared" si="3"/>
        <v>1.956199344075289</v>
      </c>
    </row>
    <row r="77" spans="1:5" ht="12.75">
      <c r="A77" s="3">
        <v>1982</v>
      </c>
      <c r="B77" s="3">
        <v>7013</v>
      </c>
      <c r="C77" s="45">
        <f t="shared" si="2"/>
        <v>2.815485526878654</v>
      </c>
      <c r="D77" s="37">
        <v>71.1</v>
      </c>
      <c r="E77" s="36">
        <f t="shared" si="3"/>
        <v>2.001810209610723</v>
      </c>
    </row>
    <row r="78" spans="1:5" ht="12.75">
      <c r="A78" s="3">
        <v>1983</v>
      </c>
      <c r="B78" s="3">
        <v>7363</v>
      </c>
      <c r="C78" s="45">
        <f t="shared" si="2"/>
        <v>2.681651500746978</v>
      </c>
      <c r="D78" s="37">
        <v>72.75</v>
      </c>
      <c r="E78" s="36">
        <f t="shared" si="3"/>
        <v>1.9509014667934266</v>
      </c>
    </row>
    <row r="79" spans="1:5" ht="12.75">
      <c r="A79" s="3">
        <v>1984</v>
      </c>
      <c r="B79" s="3">
        <v>7805</v>
      </c>
      <c r="C79" s="45">
        <f t="shared" si="2"/>
        <v>2.529788597053171</v>
      </c>
      <c r="D79" s="37">
        <v>74.43</v>
      </c>
      <c r="E79" s="36">
        <f t="shared" si="3"/>
        <v>1.882921652786675</v>
      </c>
    </row>
    <row r="80" spans="1:5" ht="12.75">
      <c r="A80" s="3">
        <v>1985</v>
      </c>
      <c r="B80" s="3">
        <v>8195</v>
      </c>
      <c r="C80" s="45">
        <f t="shared" si="2"/>
        <v>2.4093959731543624</v>
      </c>
      <c r="D80" s="37">
        <v>76.17</v>
      </c>
      <c r="E80" s="36">
        <f t="shared" si="3"/>
        <v>1.8352369127516779</v>
      </c>
    </row>
    <row r="81" spans="1:5" ht="12.75">
      <c r="A81" s="3">
        <v>1986</v>
      </c>
      <c r="B81" s="3">
        <v>8195</v>
      </c>
      <c r="C81" s="45">
        <f t="shared" si="2"/>
        <v>2.4093959731543624</v>
      </c>
      <c r="D81" s="37">
        <v>77.88</v>
      </c>
      <c r="E81" s="36">
        <f t="shared" si="3"/>
        <v>1.8764375838926173</v>
      </c>
    </row>
    <row r="82" spans="1:5" ht="12.75">
      <c r="A82" s="3">
        <v>1987</v>
      </c>
      <c r="B82" s="3">
        <v>8605</v>
      </c>
      <c r="C82" s="45">
        <f t="shared" si="2"/>
        <v>2.294596165020337</v>
      </c>
      <c r="D82" s="37">
        <v>78.65</v>
      </c>
      <c r="E82" s="36">
        <f t="shared" si="3"/>
        <v>1.804699883788495</v>
      </c>
    </row>
    <row r="83" spans="1:5" ht="12.75">
      <c r="A83" s="3">
        <v>1988</v>
      </c>
      <c r="B83" s="3">
        <v>9061</v>
      </c>
      <c r="C83" s="45">
        <f t="shared" si="2"/>
        <v>2.179119302505242</v>
      </c>
      <c r="D83" s="37">
        <v>80.45</v>
      </c>
      <c r="E83" s="36">
        <f t="shared" si="3"/>
        <v>1.7531014788654673</v>
      </c>
    </row>
    <row r="84" spans="1:5" ht="12.75">
      <c r="A84" s="3">
        <v>1989</v>
      </c>
      <c r="B84" s="3">
        <v>9670</v>
      </c>
      <c r="C84" s="45">
        <f t="shared" si="2"/>
        <v>2.041882109617373</v>
      </c>
      <c r="D84" s="37">
        <v>82.27</v>
      </c>
      <c r="E84" s="36">
        <f t="shared" si="3"/>
        <v>1.6798564115822128</v>
      </c>
    </row>
    <row r="85" spans="1:5" ht="12.75">
      <c r="A85" s="3">
        <v>1990</v>
      </c>
      <c r="B85" s="3">
        <v>10262</v>
      </c>
      <c r="C85" s="45">
        <f t="shared" si="2"/>
        <v>1.924088871564997</v>
      </c>
      <c r="D85" s="37">
        <v>84.18</v>
      </c>
      <c r="E85" s="36">
        <f t="shared" si="3"/>
        <v>1.6196980120834146</v>
      </c>
    </row>
    <row r="86" spans="1:5" ht="12.75">
      <c r="A86" s="3">
        <v>1991</v>
      </c>
      <c r="B86" s="3">
        <v>11036</v>
      </c>
      <c r="C86" s="45">
        <f t="shared" si="2"/>
        <v>1.789144617615078</v>
      </c>
      <c r="D86" s="37">
        <v>86.11</v>
      </c>
      <c r="E86" s="36">
        <f t="shared" si="3"/>
        <v>1.5406324302283436</v>
      </c>
    </row>
    <row r="87" spans="1:5" ht="12.75">
      <c r="A87" s="3">
        <v>1992</v>
      </c>
      <c r="B87" s="3">
        <v>11633</v>
      </c>
      <c r="C87" s="45">
        <f t="shared" si="2"/>
        <v>1.6973265709619187</v>
      </c>
      <c r="D87" s="37">
        <v>88.07</v>
      </c>
      <c r="E87" s="36">
        <f t="shared" si="3"/>
        <v>1.4948355110461617</v>
      </c>
    </row>
    <row r="88" spans="1:5" ht="12.75">
      <c r="A88" s="3">
        <v>1993</v>
      </c>
      <c r="B88" s="3">
        <v>11954</v>
      </c>
      <c r="C88" s="45">
        <f t="shared" si="2"/>
        <v>1.651748368746863</v>
      </c>
      <c r="D88" s="37">
        <v>90.06</v>
      </c>
      <c r="E88" s="36">
        <f t="shared" si="3"/>
        <v>1.4875645808934248</v>
      </c>
    </row>
    <row r="89" spans="1:5" ht="12.75">
      <c r="A89" s="3">
        <v>1994</v>
      </c>
      <c r="B89" s="3">
        <v>12026</v>
      </c>
      <c r="C89" s="45">
        <f t="shared" si="2"/>
        <v>1.6418593048395145</v>
      </c>
      <c r="D89" s="37">
        <v>92.08</v>
      </c>
      <c r="E89" s="36">
        <f t="shared" si="3"/>
        <v>1.511824047896225</v>
      </c>
    </row>
    <row r="90" spans="1:5" ht="12.75">
      <c r="A90" s="3">
        <v>1995</v>
      </c>
      <c r="B90" s="3">
        <v>12404</v>
      </c>
      <c r="C90" s="45">
        <f t="shared" si="2"/>
        <v>1.5918252176717187</v>
      </c>
      <c r="D90" s="37">
        <v>94.13</v>
      </c>
      <c r="E90" s="36">
        <f t="shared" si="3"/>
        <v>1.4983850773943888</v>
      </c>
    </row>
    <row r="91" spans="1:5" ht="12.75">
      <c r="A91" s="3">
        <v>1996</v>
      </c>
      <c r="B91" s="3">
        <v>12430</v>
      </c>
      <c r="C91" s="45">
        <f t="shared" si="2"/>
        <v>1.5884955752212389</v>
      </c>
      <c r="D91" s="37">
        <v>96.21</v>
      </c>
      <c r="E91" s="36">
        <f t="shared" si="3"/>
        <v>1.5282915929203538</v>
      </c>
    </row>
    <row r="92" spans="1:5" ht="12.75">
      <c r="A92" s="3">
        <v>1997</v>
      </c>
      <c r="B92" s="3">
        <v>12483</v>
      </c>
      <c r="C92" s="45">
        <f t="shared" si="2"/>
        <v>1.5817511816069856</v>
      </c>
      <c r="D92" s="37">
        <v>100</v>
      </c>
      <c r="E92" s="36">
        <f t="shared" si="3"/>
        <v>1.5817511816069856</v>
      </c>
    </row>
    <row r="93" spans="1:5" ht="12.75">
      <c r="A93" s="3">
        <v>1998</v>
      </c>
      <c r="B93" s="3">
        <v>12721</v>
      </c>
      <c r="C93" s="45">
        <f t="shared" si="2"/>
        <v>1.5521578492256898</v>
      </c>
      <c r="D93" s="37">
        <v>100</v>
      </c>
      <c r="E93" s="36">
        <f t="shared" si="3"/>
        <v>1.5521578492256898</v>
      </c>
    </row>
    <row r="94" spans="1:5" ht="12.75">
      <c r="A94" s="3">
        <v>1999</v>
      </c>
      <c r="B94" s="3">
        <v>12827</v>
      </c>
      <c r="C94" s="45">
        <f t="shared" si="2"/>
        <v>1.539331098464177</v>
      </c>
      <c r="D94" s="37">
        <v>100</v>
      </c>
      <c r="E94" s="36">
        <f t="shared" si="3"/>
        <v>1.539331098464177</v>
      </c>
    </row>
    <row r="95" spans="1:5" ht="12.75">
      <c r="A95" s="3">
        <v>2000</v>
      </c>
      <c r="B95" s="3">
        <v>13543</v>
      </c>
      <c r="C95" s="45">
        <f t="shared" si="2"/>
        <v>1.457948755814812</v>
      </c>
      <c r="D95" s="37">
        <v>100</v>
      </c>
      <c r="E95" s="36">
        <f t="shared" si="3"/>
        <v>1.4579487558148123</v>
      </c>
    </row>
    <row r="96" spans="1:5" ht="12.75">
      <c r="A96" s="3">
        <v>2001</v>
      </c>
      <c r="B96" s="3">
        <v>14312</v>
      </c>
      <c r="C96" s="45">
        <f t="shared" si="2"/>
        <v>1.3796115148127446</v>
      </c>
      <c r="D96" s="37">
        <v>100</v>
      </c>
      <c r="E96" s="36">
        <f t="shared" si="3"/>
        <v>1.3796115148127448</v>
      </c>
    </row>
    <row r="97" spans="1:5" ht="12.75">
      <c r="A97" s="3">
        <v>2002</v>
      </c>
      <c r="B97" s="3">
        <v>14498</v>
      </c>
      <c r="C97" s="45">
        <f t="shared" si="2"/>
        <v>1.3619119878603945</v>
      </c>
      <c r="D97" s="37">
        <v>100</v>
      </c>
      <c r="E97" s="36">
        <f t="shared" si="3"/>
        <v>1.3619119878603945</v>
      </c>
    </row>
    <row r="98" spans="1:5" ht="12.75">
      <c r="A98" s="3">
        <v>2003</v>
      </c>
      <c r="B98" s="3">
        <v>14843</v>
      </c>
      <c r="C98" s="45">
        <f t="shared" si="2"/>
        <v>1.3302566866536414</v>
      </c>
      <c r="D98" s="37">
        <v>100</v>
      </c>
      <c r="E98" s="36">
        <f t="shared" si="3"/>
        <v>1.3302566866536416</v>
      </c>
    </row>
    <row r="99" spans="1:5" ht="12.75">
      <c r="A99" s="3">
        <v>2004</v>
      </c>
      <c r="B99" s="3">
        <v>15639</v>
      </c>
      <c r="C99" s="45">
        <f t="shared" si="2"/>
        <v>1.2625487563143423</v>
      </c>
      <c r="D99" s="37">
        <v>100</v>
      </c>
      <c r="E99" s="36">
        <f t="shared" si="3"/>
        <v>1.2625487563143423</v>
      </c>
    </row>
    <row r="100" spans="1:5" ht="12.75">
      <c r="A100" s="3">
        <v>2005</v>
      </c>
      <c r="B100" s="3">
        <v>16222</v>
      </c>
      <c r="C100" s="45">
        <f t="shared" si="2"/>
        <v>1.2171742078658612</v>
      </c>
      <c r="D100" s="37">
        <v>100</v>
      </c>
      <c r="E100" s="36">
        <f t="shared" si="3"/>
        <v>1.2171742078658612</v>
      </c>
    </row>
    <row r="101" spans="1:5" ht="12.75">
      <c r="A101" s="3">
        <v>2006</v>
      </c>
      <c r="B101" s="38">
        <v>17176.235294117647</v>
      </c>
      <c r="C101" s="45">
        <f t="shared" si="2"/>
        <v>1.14955341853998</v>
      </c>
      <c r="D101" s="37">
        <v>100</v>
      </c>
      <c r="E101" s="36">
        <f t="shared" si="3"/>
        <v>1.14955341853998</v>
      </c>
    </row>
    <row r="102" spans="1:5" ht="12.75">
      <c r="A102" s="39">
        <v>2007</v>
      </c>
      <c r="B102" s="39">
        <v>17626</v>
      </c>
      <c r="C102" s="45">
        <f t="shared" si="2"/>
        <v>1.1202201293543628</v>
      </c>
      <c r="D102" s="37">
        <v>100</v>
      </c>
      <c r="E102" s="36">
        <f t="shared" si="3"/>
        <v>1.1202201293543628</v>
      </c>
    </row>
    <row r="103" spans="1:5" ht="12.75">
      <c r="A103" s="39">
        <v>2008</v>
      </c>
      <c r="B103" s="39">
        <v>18421</v>
      </c>
      <c r="C103" s="45">
        <f t="shared" si="2"/>
        <v>1.0718744910699745</v>
      </c>
      <c r="D103" s="37">
        <v>100</v>
      </c>
      <c r="E103" s="36">
        <f t="shared" si="3"/>
        <v>1.0718744910699745</v>
      </c>
    </row>
    <row r="104" spans="1:5" ht="12.75">
      <c r="A104" s="39">
        <v>2009</v>
      </c>
      <c r="B104" s="39">
        <v>17758</v>
      </c>
      <c r="C104" s="45">
        <f t="shared" si="2"/>
        <v>1.111893231219732</v>
      </c>
      <c r="D104" s="37">
        <v>100</v>
      </c>
      <c r="E104" s="36">
        <f t="shared" si="3"/>
        <v>1.111893231219732</v>
      </c>
    </row>
    <row r="105" spans="1:5" ht="12.75">
      <c r="A105" s="39">
        <v>2010</v>
      </c>
      <c r="B105" s="39">
        <v>18288</v>
      </c>
      <c r="C105" s="45">
        <f t="shared" si="2"/>
        <v>1.079669728783902</v>
      </c>
      <c r="D105" s="37">
        <v>100</v>
      </c>
      <c r="E105" s="36">
        <f t="shared" si="3"/>
        <v>1.079669728783902</v>
      </c>
    </row>
    <row r="106" spans="1:5" ht="12.75">
      <c r="A106" s="39">
        <v>2011</v>
      </c>
      <c r="B106" s="39">
        <v>18685</v>
      </c>
      <c r="C106" s="45">
        <f t="shared" si="2"/>
        <v>1.0567299973240567</v>
      </c>
      <c r="D106" s="37">
        <v>100</v>
      </c>
      <c r="E106" s="36">
        <f t="shared" si="3"/>
        <v>1.0567299973240567</v>
      </c>
    </row>
    <row r="107" spans="1:5" ht="12.75">
      <c r="A107" s="3">
        <v>2012</v>
      </c>
      <c r="B107" s="3">
        <v>19321</v>
      </c>
      <c r="C107" s="45">
        <f t="shared" si="2"/>
        <v>1.0219450339009368</v>
      </c>
      <c r="D107" s="37">
        <v>100</v>
      </c>
      <c r="E107" s="50">
        <f t="shared" si="3"/>
        <v>1.0219450339009368</v>
      </c>
    </row>
    <row r="108" spans="1:5" ht="12.75">
      <c r="A108" s="3">
        <v>2013</v>
      </c>
      <c r="B108" s="3">
        <v>19586</v>
      </c>
      <c r="C108" s="45">
        <f t="shared" si="2"/>
        <v>1.0081180435004595</v>
      </c>
      <c r="D108" s="37">
        <v>100</v>
      </c>
      <c r="E108" s="50">
        <f t="shared" si="3"/>
        <v>1.0081180435004595</v>
      </c>
    </row>
    <row r="109" spans="1:5" ht="12.75">
      <c r="A109" s="39">
        <v>2014</v>
      </c>
      <c r="B109" s="3">
        <v>19745</v>
      </c>
      <c r="C109" s="45">
        <f>$B$109/B109</f>
        <v>1</v>
      </c>
      <c r="D109" s="37">
        <v>100</v>
      </c>
      <c r="E109" s="50">
        <f t="shared" si="3"/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86">
      <selection activeCell="C110" sqref="C110"/>
    </sheetView>
  </sheetViews>
  <sheetFormatPr defaultColWidth="9.140625" defaultRowHeight="12.75"/>
  <cols>
    <col min="1" max="1" width="35.57421875" style="0" bestFit="1" customWidth="1"/>
    <col min="2" max="2" width="14.57421875" style="0" bestFit="1" customWidth="1"/>
    <col min="3" max="3" width="18.00390625" style="0" bestFit="1" customWidth="1"/>
    <col min="4" max="4" width="10.7109375" style="0" bestFit="1" customWidth="1"/>
    <col min="5" max="5" width="19.28125" style="0" bestFit="1" customWidth="1"/>
  </cols>
  <sheetData>
    <row r="1" ht="13.5" thickBot="1">
      <c r="A1" s="51" t="s">
        <v>44</v>
      </c>
    </row>
    <row r="3" ht="13.5" thickBot="1"/>
    <row r="4" ht="12.75">
      <c r="A4" s="52" t="s">
        <v>0</v>
      </c>
    </row>
    <row r="5" ht="13.5" thickBot="1">
      <c r="A5" s="53" t="s">
        <v>45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5" ht="12.75">
      <c r="A9" s="2">
        <v>1914</v>
      </c>
      <c r="B9" s="54">
        <v>23</v>
      </c>
      <c r="C9" s="7">
        <f aca="true" t="shared" si="0" ref="C9:C72">$B$110/B9</f>
        <v>857.304347826087</v>
      </c>
      <c r="D9" s="6">
        <v>14.79</v>
      </c>
      <c r="E9" s="7">
        <f aca="true" t="shared" si="1" ref="E9:E72">C9*D9/100</f>
        <v>126.79531304347826</v>
      </c>
    </row>
    <row r="10" spans="1:5" ht="12.75">
      <c r="A10" s="2">
        <v>1915</v>
      </c>
      <c r="B10" s="54">
        <v>34</v>
      </c>
      <c r="C10" s="7">
        <f t="shared" si="0"/>
        <v>579.9411764705883</v>
      </c>
      <c r="D10" s="6">
        <v>15.14</v>
      </c>
      <c r="E10" s="7">
        <f t="shared" si="1"/>
        <v>87.80309411764706</v>
      </c>
    </row>
    <row r="11" spans="1:5" ht="12.75">
      <c r="A11" s="2">
        <v>1916</v>
      </c>
      <c r="B11" s="54">
        <v>46</v>
      </c>
      <c r="C11" s="7">
        <f t="shared" si="0"/>
        <v>428.6521739130435</v>
      </c>
      <c r="D11" s="6">
        <v>15.49</v>
      </c>
      <c r="E11" s="7">
        <f t="shared" si="1"/>
        <v>66.39822173913043</v>
      </c>
    </row>
    <row r="12" spans="1:5" ht="12.75">
      <c r="A12" s="2">
        <v>1917</v>
      </c>
      <c r="B12" s="54">
        <v>63</v>
      </c>
      <c r="C12" s="7">
        <f t="shared" si="0"/>
        <v>312.984126984127</v>
      </c>
      <c r="D12" s="6">
        <v>15.85</v>
      </c>
      <c r="E12" s="7">
        <f t="shared" si="1"/>
        <v>49.60798412698413</v>
      </c>
    </row>
    <row r="13" spans="1:5" ht="12.75">
      <c r="A13" s="2">
        <v>1918</v>
      </c>
      <c r="B13" s="54">
        <v>72</v>
      </c>
      <c r="C13" s="7">
        <f t="shared" si="0"/>
        <v>273.8611111111111</v>
      </c>
      <c r="D13" s="6">
        <v>16.22</v>
      </c>
      <c r="E13" s="7">
        <f t="shared" si="1"/>
        <v>44.42027222222221</v>
      </c>
    </row>
    <row r="14" spans="1:5" ht="12.75">
      <c r="A14" s="2">
        <v>1919</v>
      </c>
      <c r="B14" s="54">
        <v>81</v>
      </c>
      <c r="C14" s="7">
        <f t="shared" si="0"/>
        <v>243.4320987654321</v>
      </c>
      <c r="D14" s="6">
        <v>16.6</v>
      </c>
      <c r="E14" s="7">
        <f t="shared" si="1"/>
        <v>40.409728395061734</v>
      </c>
    </row>
    <row r="15" spans="1:5" ht="12.75">
      <c r="A15" s="2">
        <v>1920</v>
      </c>
      <c r="B15" s="54">
        <v>91</v>
      </c>
      <c r="C15" s="7">
        <f t="shared" si="0"/>
        <v>216.6813186813187</v>
      </c>
      <c r="D15" s="6">
        <v>16.98</v>
      </c>
      <c r="E15" s="7">
        <f t="shared" si="1"/>
        <v>36.792487912087914</v>
      </c>
    </row>
    <row r="16" spans="1:5" ht="12.75">
      <c r="A16" s="2">
        <v>1921</v>
      </c>
      <c r="B16" s="54">
        <v>100</v>
      </c>
      <c r="C16" s="7">
        <f t="shared" si="0"/>
        <v>197.18</v>
      </c>
      <c r="D16" s="6">
        <v>17.38</v>
      </c>
      <c r="E16" s="7">
        <f t="shared" si="1"/>
        <v>34.269884</v>
      </c>
    </row>
    <row r="17" spans="1:5" ht="12.75">
      <c r="A17" s="2">
        <v>1922</v>
      </c>
      <c r="B17" s="54">
        <v>112</v>
      </c>
      <c r="C17" s="7">
        <f t="shared" si="0"/>
        <v>176.05357142857142</v>
      </c>
      <c r="D17" s="6">
        <v>17.78</v>
      </c>
      <c r="E17" s="7">
        <f t="shared" si="1"/>
        <v>31.302325</v>
      </c>
    </row>
    <row r="18" spans="1:5" ht="12.75">
      <c r="A18" s="2">
        <v>1923</v>
      </c>
      <c r="B18" s="54">
        <v>119</v>
      </c>
      <c r="C18" s="7">
        <f t="shared" si="0"/>
        <v>165.69747899159663</v>
      </c>
      <c r="D18" s="6">
        <v>18.2</v>
      </c>
      <c r="E18" s="7">
        <f t="shared" si="1"/>
        <v>30.156941176470585</v>
      </c>
    </row>
    <row r="19" spans="1:5" ht="12.75">
      <c r="A19" s="2">
        <v>1924</v>
      </c>
      <c r="B19" s="54">
        <v>136</v>
      </c>
      <c r="C19" s="7">
        <f t="shared" si="0"/>
        <v>144.98529411764707</v>
      </c>
      <c r="D19" s="6">
        <v>18.62</v>
      </c>
      <c r="E19" s="7">
        <f t="shared" si="1"/>
        <v>26.99626176470589</v>
      </c>
    </row>
    <row r="20" spans="1:5" ht="12.75">
      <c r="A20" s="2">
        <v>1925</v>
      </c>
      <c r="B20" s="54">
        <v>115</v>
      </c>
      <c r="C20" s="7">
        <f t="shared" si="0"/>
        <v>171.4608695652174</v>
      </c>
      <c r="D20" s="6">
        <v>19.05</v>
      </c>
      <c r="E20" s="7">
        <f t="shared" si="1"/>
        <v>32.663295652173915</v>
      </c>
    </row>
    <row r="21" spans="1:5" ht="12.75">
      <c r="A21" s="2">
        <v>1926</v>
      </c>
      <c r="B21" s="54">
        <v>133</v>
      </c>
      <c r="C21" s="7">
        <f t="shared" si="0"/>
        <v>148.25563909774436</v>
      </c>
      <c r="D21" s="6">
        <v>19.5</v>
      </c>
      <c r="E21" s="7">
        <f t="shared" si="1"/>
        <v>28.909849624060154</v>
      </c>
    </row>
    <row r="22" spans="1:5" ht="12.75">
      <c r="A22" s="2">
        <v>1927</v>
      </c>
      <c r="B22" s="54">
        <v>154</v>
      </c>
      <c r="C22" s="7">
        <f t="shared" si="0"/>
        <v>128.03896103896105</v>
      </c>
      <c r="D22" s="6">
        <v>19.95</v>
      </c>
      <c r="E22" s="7">
        <f t="shared" si="1"/>
        <v>25.543772727272724</v>
      </c>
    </row>
    <row r="23" spans="1:5" ht="12.75">
      <c r="A23" s="2">
        <v>1928</v>
      </c>
      <c r="B23" s="54">
        <v>187</v>
      </c>
      <c r="C23" s="7">
        <f t="shared" si="0"/>
        <v>105.44385026737967</v>
      </c>
      <c r="D23" s="6">
        <v>20.42</v>
      </c>
      <c r="E23" s="7">
        <f t="shared" si="1"/>
        <v>21.53163422459893</v>
      </c>
    </row>
    <row r="24" spans="1:5" ht="12.75">
      <c r="A24" s="2">
        <v>1929</v>
      </c>
      <c r="B24" s="54">
        <v>223</v>
      </c>
      <c r="C24" s="7">
        <f t="shared" si="0"/>
        <v>88.42152466367713</v>
      </c>
      <c r="D24" s="6">
        <v>20.89</v>
      </c>
      <c r="E24" s="7">
        <f t="shared" si="1"/>
        <v>18.471256502242156</v>
      </c>
    </row>
    <row r="25" spans="1:5" ht="12.75">
      <c r="A25" s="2">
        <v>1930</v>
      </c>
      <c r="B25" s="54">
        <v>208</v>
      </c>
      <c r="C25" s="7">
        <f t="shared" si="0"/>
        <v>94.79807692307692</v>
      </c>
      <c r="D25" s="6">
        <v>21.38</v>
      </c>
      <c r="E25" s="7">
        <f t="shared" si="1"/>
        <v>20.267828846153847</v>
      </c>
    </row>
    <row r="26" spans="1:5" ht="12.75">
      <c r="A26" s="2">
        <v>1931</v>
      </c>
      <c r="B26" s="54">
        <v>177</v>
      </c>
      <c r="C26" s="7">
        <f t="shared" si="0"/>
        <v>111.40112994350282</v>
      </c>
      <c r="D26" s="6">
        <v>21.88</v>
      </c>
      <c r="E26" s="7">
        <f t="shared" si="1"/>
        <v>24.374567231638416</v>
      </c>
    </row>
    <row r="27" spans="1:5" ht="12.75">
      <c r="A27" s="2">
        <v>1932</v>
      </c>
      <c r="B27" s="54">
        <v>164</v>
      </c>
      <c r="C27" s="7">
        <f t="shared" si="0"/>
        <v>120.23170731707317</v>
      </c>
      <c r="D27" s="6">
        <v>22.39</v>
      </c>
      <c r="E27" s="7">
        <f t="shared" si="1"/>
        <v>26.919879268292686</v>
      </c>
    </row>
    <row r="28" spans="1:5" ht="12.75">
      <c r="A28" s="2">
        <v>1933</v>
      </c>
      <c r="B28" s="54">
        <v>145</v>
      </c>
      <c r="C28" s="7">
        <f t="shared" si="0"/>
        <v>135.98620689655172</v>
      </c>
      <c r="D28" s="6">
        <v>22.91</v>
      </c>
      <c r="E28" s="7">
        <f t="shared" si="1"/>
        <v>31.15444</v>
      </c>
    </row>
    <row r="29" spans="1:5" ht="12.75">
      <c r="A29" s="2">
        <v>1934</v>
      </c>
      <c r="B29" s="54">
        <v>147</v>
      </c>
      <c r="C29" s="7">
        <f t="shared" si="0"/>
        <v>134.1360544217687</v>
      </c>
      <c r="D29" s="6">
        <v>23.42</v>
      </c>
      <c r="E29" s="7">
        <f t="shared" si="1"/>
        <v>31.41466394557823</v>
      </c>
    </row>
    <row r="30" spans="1:5" ht="12.75">
      <c r="A30" s="2">
        <v>1935</v>
      </c>
      <c r="B30" s="54">
        <v>156</v>
      </c>
      <c r="C30" s="7">
        <f t="shared" si="0"/>
        <v>126.3974358974359</v>
      </c>
      <c r="D30" s="6">
        <v>23.99</v>
      </c>
      <c r="E30" s="7">
        <f t="shared" si="1"/>
        <v>30.32274487179487</v>
      </c>
    </row>
    <row r="31" spans="1:5" ht="12.75">
      <c r="A31" s="2">
        <v>1936</v>
      </c>
      <c r="B31" s="54">
        <v>174</v>
      </c>
      <c r="C31" s="7">
        <f t="shared" si="0"/>
        <v>113.32183908045977</v>
      </c>
      <c r="D31" s="6">
        <v>24.55</v>
      </c>
      <c r="E31" s="7">
        <f t="shared" si="1"/>
        <v>27.820511494252873</v>
      </c>
    </row>
    <row r="32" spans="1:5" ht="12.75">
      <c r="A32" s="2">
        <v>1937</v>
      </c>
      <c r="B32" s="54">
        <v>209</v>
      </c>
      <c r="C32" s="7">
        <f t="shared" si="0"/>
        <v>94.3444976076555</v>
      </c>
      <c r="D32" s="6">
        <v>25.12</v>
      </c>
      <c r="E32" s="7">
        <f t="shared" si="1"/>
        <v>23.69933779904306</v>
      </c>
    </row>
    <row r="33" spans="1:5" ht="12.75">
      <c r="A33" s="2">
        <v>1938</v>
      </c>
      <c r="B33" s="54">
        <v>269</v>
      </c>
      <c r="C33" s="7">
        <f t="shared" si="0"/>
        <v>73.30111524163569</v>
      </c>
      <c r="D33" s="6">
        <v>25.7</v>
      </c>
      <c r="E33" s="7">
        <f t="shared" si="1"/>
        <v>18.83838661710037</v>
      </c>
    </row>
    <row r="34" spans="1:5" ht="12.75">
      <c r="A34" s="2">
        <v>1939</v>
      </c>
      <c r="B34" s="54">
        <v>228</v>
      </c>
      <c r="C34" s="7">
        <f t="shared" si="0"/>
        <v>86.48245614035088</v>
      </c>
      <c r="D34" s="6">
        <v>26.3</v>
      </c>
      <c r="E34" s="7">
        <f t="shared" si="1"/>
        <v>22.74488596491228</v>
      </c>
    </row>
    <row r="35" spans="1:5" ht="12.75">
      <c r="A35" s="2">
        <v>1940</v>
      </c>
      <c r="B35" s="54">
        <v>320</v>
      </c>
      <c r="C35" s="7">
        <f t="shared" si="0"/>
        <v>61.61875</v>
      </c>
      <c r="D35" s="6">
        <v>26.91</v>
      </c>
      <c r="E35" s="7">
        <f t="shared" si="1"/>
        <v>16.581605624999998</v>
      </c>
    </row>
    <row r="36" spans="1:5" ht="12.75">
      <c r="A36" s="2">
        <v>1941</v>
      </c>
      <c r="B36" s="54">
        <v>456</v>
      </c>
      <c r="C36" s="7">
        <f t="shared" si="0"/>
        <v>43.24122807017544</v>
      </c>
      <c r="D36" s="6">
        <v>27.54</v>
      </c>
      <c r="E36" s="7">
        <f t="shared" si="1"/>
        <v>11.908634210526316</v>
      </c>
    </row>
    <row r="37" spans="1:5" ht="12.75">
      <c r="A37" s="2">
        <v>1942</v>
      </c>
      <c r="B37" s="54">
        <v>542</v>
      </c>
      <c r="C37" s="7">
        <f t="shared" si="0"/>
        <v>36.38007380073801</v>
      </c>
      <c r="D37" s="6">
        <v>28.18</v>
      </c>
      <c r="E37" s="7">
        <f t="shared" si="1"/>
        <v>10.25190479704797</v>
      </c>
    </row>
    <row r="38" spans="1:5" ht="12.75">
      <c r="A38" s="2">
        <v>1943</v>
      </c>
      <c r="B38" s="54">
        <v>728</v>
      </c>
      <c r="C38" s="7">
        <f t="shared" si="0"/>
        <v>27.085164835164836</v>
      </c>
      <c r="D38" s="6">
        <v>28.84</v>
      </c>
      <c r="E38" s="7">
        <f t="shared" si="1"/>
        <v>7.811361538461539</v>
      </c>
    </row>
    <row r="39" spans="1:5" ht="12.75">
      <c r="A39" s="2">
        <v>1944</v>
      </c>
      <c r="B39" s="54">
        <v>864</v>
      </c>
      <c r="C39" s="7">
        <f t="shared" si="0"/>
        <v>22.82175925925926</v>
      </c>
      <c r="D39" s="6">
        <v>29.51</v>
      </c>
      <c r="E39" s="7">
        <f t="shared" si="1"/>
        <v>6.734701157407407</v>
      </c>
    </row>
    <row r="40" spans="1:5" ht="12.75">
      <c r="A40" s="2">
        <v>1945</v>
      </c>
      <c r="B40" s="54">
        <v>1070</v>
      </c>
      <c r="C40" s="7">
        <f t="shared" si="0"/>
        <v>18.42803738317757</v>
      </c>
      <c r="D40" s="6">
        <v>30.2</v>
      </c>
      <c r="E40" s="7">
        <f t="shared" si="1"/>
        <v>5.565267289719626</v>
      </c>
    </row>
    <row r="41" spans="1:5" ht="12.75">
      <c r="A41" s="2">
        <v>1946</v>
      </c>
      <c r="B41" s="54">
        <v>1137</v>
      </c>
      <c r="C41" s="7">
        <f t="shared" si="0"/>
        <v>17.34212840809147</v>
      </c>
      <c r="D41" s="6">
        <v>30.9</v>
      </c>
      <c r="E41" s="7">
        <f t="shared" si="1"/>
        <v>5.3587176781002634</v>
      </c>
    </row>
    <row r="42" spans="1:5" ht="12.75">
      <c r="A42" s="2">
        <v>1947</v>
      </c>
      <c r="B42" s="54">
        <v>1322</v>
      </c>
      <c r="C42" s="7">
        <f t="shared" si="0"/>
        <v>14.915279878971255</v>
      </c>
      <c r="D42" s="6">
        <v>31.62</v>
      </c>
      <c r="E42" s="7">
        <f t="shared" si="1"/>
        <v>4.71621149773071</v>
      </c>
    </row>
    <row r="43" spans="1:5" ht="12.75">
      <c r="A43" s="2">
        <v>1948</v>
      </c>
      <c r="B43" s="54">
        <v>1274</v>
      </c>
      <c r="C43" s="7">
        <f t="shared" si="0"/>
        <v>15.47723704866562</v>
      </c>
      <c r="D43" s="6">
        <v>32.36</v>
      </c>
      <c r="E43" s="7">
        <f t="shared" si="1"/>
        <v>5.008433908948194</v>
      </c>
    </row>
    <row r="44" spans="1:5" ht="12.75">
      <c r="A44" s="2">
        <v>1949</v>
      </c>
      <c r="B44" s="54">
        <v>1259</v>
      </c>
      <c r="C44" s="7">
        <f t="shared" si="0"/>
        <v>15.661636219221604</v>
      </c>
      <c r="D44" s="6">
        <v>33.11</v>
      </c>
      <c r="E44" s="7">
        <f t="shared" si="1"/>
        <v>5.185567752184273</v>
      </c>
    </row>
    <row r="45" spans="1:5" ht="12.75">
      <c r="A45" s="2">
        <v>1950</v>
      </c>
      <c r="B45" s="54">
        <v>1360</v>
      </c>
      <c r="C45" s="7">
        <f t="shared" si="0"/>
        <v>14.498529411764705</v>
      </c>
      <c r="D45" s="6">
        <v>33.88</v>
      </c>
      <c r="E45" s="7">
        <f t="shared" si="1"/>
        <v>4.9121017647058824</v>
      </c>
    </row>
    <row r="46" spans="1:5" ht="12.75">
      <c r="A46" s="2">
        <v>1951</v>
      </c>
      <c r="B46" s="54">
        <v>1557</v>
      </c>
      <c r="C46" s="7">
        <f t="shared" si="0"/>
        <v>12.664097623635197</v>
      </c>
      <c r="D46" s="6">
        <v>34.67</v>
      </c>
      <c r="E46" s="7">
        <f t="shared" si="1"/>
        <v>4.390642646114323</v>
      </c>
    </row>
    <row r="47" spans="1:5" ht="12.75">
      <c r="A47" s="2">
        <v>1952</v>
      </c>
      <c r="B47" s="54">
        <v>1548</v>
      </c>
      <c r="C47" s="7">
        <f t="shared" si="0"/>
        <v>12.737726098191214</v>
      </c>
      <c r="D47" s="6">
        <v>35.48</v>
      </c>
      <c r="E47" s="7">
        <f t="shared" si="1"/>
        <v>4.519345219638242</v>
      </c>
    </row>
    <row r="48" spans="1:5" ht="12.75">
      <c r="A48" s="2">
        <v>1953</v>
      </c>
      <c r="B48" s="54">
        <v>1406</v>
      </c>
      <c r="C48" s="7">
        <f t="shared" si="0"/>
        <v>14.024182076813656</v>
      </c>
      <c r="D48" s="6">
        <v>36.31</v>
      </c>
      <c r="E48" s="7">
        <f t="shared" si="1"/>
        <v>5.092180512091039</v>
      </c>
    </row>
    <row r="49" spans="1:5" ht="12.75">
      <c r="A49" s="2">
        <v>1954</v>
      </c>
      <c r="B49" s="54">
        <v>1469</v>
      </c>
      <c r="C49" s="7">
        <f t="shared" si="0"/>
        <v>13.422736555479919</v>
      </c>
      <c r="D49" s="6">
        <v>37.15</v>
      </c>
      <c r="E49" s="7">
        <f t="shared" si="1"/>
        <v>4.986546630360789</v>
      </c>
    </row>
    <row r="50" spans="1:5" ht="12.75">
      <c r="A50" s="2">
        <v>1955</v>
      </c>
      <c r="B50" s="54">
        <v>1401</v>
      </c>
      <c r="C50" s="7">
        <f t="shared" si="0"/>
        <v>14.074232690935046</v>
      </c>
      <c r="D50" s="6">
        <v>38.02</v>
      </c>
      <c r="E50" s="7">
        <f t="shared" si="1"/>
        <v>5.351023269093505</v>
      </c>
    </row>
    <row r="51" spans="1:5" ht="12.75">
      <c r="A51" s="2">
        <v>1956</v>
      </c>
      <c r="B51" s="54">
        <v>1522</v>
      </c>
      <c r="C51" s="7">
        <f t="shared" si="0"/>
        <v>12.95532194480946</v>
      </c>
      <c r="D51" s="6">
        <v>38.9</v>
      </c>
      <c r="E51" s="7">
        <f t="shared" si="1"/>
        <v>5.03962023653088</v>
      </c>
    </row>
    <row r="52" spans="1:5" ht="12.75">
      <c r="A52" s="2">
        <v>1957</v>
      </c>
      <c r="B52" s="54">
        <v>1676</v>
      </c>
      <c r="C52" s="7">
        <f t="shared" si="0"/>
        <v>11.764916467780429</v>
      </c>
      <c r="D52" s="6">
        <v>39.81</v>
      </c>
      <c r="E52" s="7">
        <f t="shared" si="1"/>
        <v>4.6836132458233894</v>
      </c>
    </row>
    <row r="53" spans="1:5" ht="12.75">
      <c r="A53" s="2">
        <v>1958</v>
      </c>
      <c r="B53" s="54">
        <v>1590</v>
      </c>
      <c r="C53" s="7">
        <f t="shared" si="0"/>
        <v>12.40125786163522</v>
      </c>
      <c r="D53" s="6">
        <v>40.74</v>
      </c>
      <c r="E53" s="7">
        <f t="shared" si="1"/>
        <v>5.052272452830189</v>
      </c>
    </row>
    <row r="54" spans="1:5" ht="12.75">
      <c r="A54" s="2">
        <v>1959</v>
      </c>
      <c r="B54" s="54">
        <v>1579</v>
      </c>
      <c r="C54" s="7">
        <f t="shared" si="0"/>
        <v>12.487650411652945</v>
      </c>
      <c r="D54" s="6">
        <v>41.69</v>
      </c>
      <c r="E54" s="7">
        <f t="shared" si="1"/>
        <v>5.206101456618112</v>
      </c>
    </row>
    <row r="55" spans="1:5" ht="12.75">
      <c r="A55" s="2">
        <v>1960</v>
      </c>
      <c r="B55" s="54">
        <v>1722</v>
      </c>
      <c r="C55" s="7">
        <f t="shared" si="0"/>
        <v>11.450638792102207</v>
      </c>
      <c r="D55" s="6">
        <v>42.66</v>
      </c>
      <c r="E55" s="7">
        <f t="shared" si="1"/>
        <v>4.884842508710801</v>
      </c>
    </row>
    <row r="56" spans="1:5" ht="12.75">
      <c r="A56" s="2">
        <v>1961</v>
      </c>
      <c r="B56" s="54">
        <v>1777</v>
      </c>
      <c r="C56" s="7">
        <f t="shared" si="0"/>
        <v>11.096229600450197</v>
      </c>
      <c r="D56" s="6">
        <v>43.65</v>
      </c>
      <c r="E56" s="7">
        <f t="shared" si="1"/>
        <v>4.843504220596511</v>
      </c>
    </row>
    <row r="57" spans="1:5" ht="12.75">
      <c r="A57" s="2">
        <v>1962</v>
      </c>
      <c r="B57" s="54">
        <v>1806</v>
      </c>
      <c r="C57" s="7">
        <f t="shared" si="0"/>
        <v>10.918050941306756</v>
      </c>
      <c r="D57" s="6">
        <v>44.65</v>
      </c>
      <c r="E57" s="7">
        <f t="shared" si="1"/>
        <v>4.874909745293467</v>
      </c>
    </row>
    <row r="58" spans="1:5" ht="12.75">
      <c r="A58" s="2">
        <v>1963</v>
      </c>
      <c r="B58" s="54">
        <v>1921</v>
      </c>
      <c r="C58" s="7">
        <f t="shared" si="0"/>
        <v>10.26444560124935</v>
      </c>
      <c r="D58" s="6">
        <v>45.71</v>
      </c>
      <c r="E58" s="7">
        <f t="shared" si="1"/>
        <v>4.691878084331077</v>
      </c>
    </row>
    <row r="59" spans="1:5" ht="12.75">
      <c r="A59" s="2">
        <v>1964</v>
      </c>
      <c r="B59" s="54">
        <v>2147</v>
      </c>
      <c r="C59" s="7">
        <f t="shared" si="0"/>
        <v>9.183977643223102</v>
      </c>
      <c r="D59" s="6">
        <v>46.77</v>
      </c>
      <c r="E59" s="7">
        <f t="shared" si="1"/>
        <v>4.295346343735445</v>
      </c>
    </row>
    <row r="60" spans="1:5" ht="12.75">
      <c r="A60" s="2">
        <v>1965</v>
      </c>
      <c r="B60" s="54">
        <v>2120</v>
      </c>
      <c r="C60" s="7">
        <f t="shared" si="0"/>
        <v>9.300943396226415</v>
      </c>
      <c r="D60" s="6">
        <v>47.86</v>
      </c>
      <c r="E60" s="7">
        <f t="shared" si="1"/>
        <v>4.451431509433962</v>
      </c>
    </row>
    <row r="61" spans="1:5" ht="12.75">
      <c r="A61" s="2">
        <v>1966</v>
      </c>
      <c r="B61" s="54">
        <v>2314</v>
      </c>
      <c r="C61" s="7">
        <f t="shared" si="0"/>
        <v>8.521175453759723</v>
      </c>
      <c r="D61" s="6">
        <v>48.98</v>
      </c>
      <c r="E61" s="7">
        <f t="shared" si="1"/>
        <v>4.173671737251512</v>
      </c>
    </row>
    <row r="62" spans="1:5" ht="12.75">
      <c r="A62" s="2">
        <v>1967</v>
      </c>
      <c r="B62" s="54">
        <v>2411</v>
      </c>
      <c r="C62" s="7">
        <f t="shared" si="0"/>
        <v>8.178349232683534</v>
      </c>
      <c r="D62" s="6">
        <v>50.12</v>
      </c>
      <c r="E62" s="7">
        <f t="shared" si="1"/>
        <v>4.098988635420987</v>
      </c>
    </row>
    <row r="63" spans="1:5" ht="12.75">
      <c r="A63" s="2">
        <v>1968</v>
      </c>
      <c r="B63" s="54">
        <v>2446</v>
      </c>
      <c r="C63" s="7">
        <f t="shared" si="0"/>
        <v>8.061324611610793</v>
      </c>
      <c r="D63" s="6">
        <v>51.29</v>
      </c>
      <c r="E63" s="7">
        <f t="shared" si="1"/>
        <v>4.134653393295176</v>
      </c>
    </row>
    <row r="64" spans="1:5" ht="12.75">
      <c r="A64" s="2">
        <v>1969</v>
      </c>
      <c r="B64" s="54">
        <v>2619</v>
      </c>
      <c r="C64" s="7">
        <f t="shared" si="0"/>
        <v>7.528827796869034</v>
      </c>
      <c r="D64" s="6">
        <v>52.48</v>
      </c>
      <c r="E64" s="7">
        <f t="shared" si="1"/>
        <v>3.9511288277968686</v>
      </c>
    </row>
    <row r="65" spans="1:5" ht="12.75">
      <c r="A65" s="2">
        <v>1970</v>
      </c>
      <c r="B65" s="54">
        <v>2869</v>
      </c>
      <c r="C65" s="7">
        <f t="shared" si="0"/>
        <v>6.872777971418612</v>
      </c>
      <c r="D65" s="6">
        <v>53.7</v>
      </c>
      <c r="E65" s="7">
        <f t="shared" si="1"/>
        <v>3.690681770651795</v>
      </c>
    </row>
    <row r="66" spans="1:5" ht="12.75">
      <c r="A66" s="2">
        <v>1971</v>
      </c>
      <c r="B66" s="54">
        <v>3019</v>
      </c>
      <c r="C66" s="7">
        <f t="shared" si="0"/>
        <v>6.531301755548195</v>
      </c>
      <c r="D66" s="6">
        <v>54.95</v>
      </c>
      <c r="E66" s="7">
        <f t="shared" si="1"/>
        <v>3.588950314673733</v>
      </c>
    </row>
    <row r="67" spans="1:5" ht="12.75">
      <c r="A67" s="2">
        <v>1972</v>
      </c>
      <c r="B67" s="54">
        <v>3254</v>
      </c>
      <c r="C67" s="7">
        <f t="shared" si="0"/>
        <v>6.059618930547019</v>
      </c>
      <c r="D67" s="6">
        <v>56.29</v>
      </c>
      <c r="E67" s="7">
        <f t="shared" si="1"/>
        <v>3.410959496004917</v>
      </c>
    </row>
    <row r="68" spans="1:5" ht="12.75">
      <c r="A68" s="2">
        <v>1973</v>
      </c>
      <c r="B68" s="54">
        <v>3618</v>
      </c>
      <c r="C68" s="7">
        <f t="shared" si="0"/>
        <v>5.449972360420122</v>
      </c>
      <c r="D68" s="6">
        <v>57.63</v>
      </c>
      <c r="E68" s="7">
        <f t="shared" si="1"/>
        <v>3.1408190713101165</v>
      </c>
    </row>
    <row r="69" spans="1:5" ht="12.75">
      <c r="A69" s="2">
        <v>1974</v>
      </c>
      <c r="B69" s="54">
        <v>4703</v>
      </c>
      <c r="C69" s="7">
        <f t="shared" si="0"/>
        <v>4.192642993833723</v>
      </c>
      <c r="D69" s="6">
        <v>59</v>
      </c>
      <c r="E69" s="7">
        <f t="shared" si="1"/>
        <v>2.473659366361897</v>
      </c>
    </row>
    <row r="70" spans="1:5" ht="12.75">
      <c r="A70" s="2">
        <v>1975</v>
      </c>
      <c r="B70" s="54">
        <v>5204</v>
      </c>
      <c r="C70" s="7">
        <f t="shared" si="0"/>
        <v>3.7890084550345886</v>
      </c>
      <c r="D70" s="6">
        <v>60.4</v>
      </c>
      <c r="E70" s="7">
        <f t="shared" si="1"/>
        <v>2.2885611068408913</v>
      </c>
    </row>
    <row r="71" spans="1:5" ht="12.75">
      <c r="A71" s="2">
        <v>1976</v>
      </c>
      <c r="B71" s="54">
        <v>5669</v>
      </c>
      <c r="C71" s="7">
        <f t="shared" si="0"/>
        <v>3.478214852707709</v>
      </c>
      <c r="D71" s="6">
        <v>61.83</v>
      </c>
      <c r="E71" s="7">
        <f t="shared" si="1"/>
        <v>2.1505802434291765</v>
      </c>
    </row>
    <row r="72" spans="1:5" ht="12.75">
      <c r="A72" s="2">
        <v>1977</v>
      </c>
      <c r="B72" s="54">
        <v>6236</v>
      </c>
      <c r="C72" s="7">
        <f t="shared" si="0"/>
        <v>3.1619627966645285</v>
      </c>
      <c r="D72" s="6">
        <v>63.3</v>
      </c>
      <c r="E72" s="7">
        <f t="shared" si="1"/>
        <v>2.0015224502886464</v>
      </c>
    </row>
    <row r="73" spans="1:5" ht="12.75">
      <c r="A73" s="2">
        <v>1978</v>
      </c>
      <c r="B73" s="54">
        <v>6485</v>
      </c>
      <c r="C73" s="7">
        <f aca="true" t="shared" si="2" ref="C73:C109">$B$110/B73</f>
        <v>3.040555127216654</v>
      </c>
      <c r="D73" s="6">
        <v>64.8</v>
      </c>
      <c r="E73" s="7">
        <f aca="true" t="shared" si="3" ref="E73:E109">C73*D73/100</f>
        <v>1.9702797224363917</v>
      </c>
    </row>
    <row r="74" spans="1:5" ht="12.75">
      <c r="A74" s="2">
        <v>1979</v>
      </c>
      <c r="B74" s="54">
        <v>6679</v>
      </c>
      <c r="C74" s="7">
        <f t="shared" si="2"/>
        <v>2.9522383590357837</v>
      </c>
      <c r="D74" s="6">
        <v>66.33</v>
      </c>
      <c r="E74" s="7">
        <f t="shared" si="3"/>
        <v>1.9582197035484352</v>
      </c>
    </row>
    <row r="75" spans="1:5" ht="12.75">
      <c r="A75" s="2">
        <v>1980</v>
      </c>
      <c r="B75" s="54">
        <v>7013</v>
      </c>
      <c r="C75" s="7">
        <f t="shared" si="2"/>
        <v>2.8116355340082704</v>
      </c>
      <c r="D75" s="6">
        <v>67.89</v>
      </c>
      <c r="E75" s="7">
        <f t="shared" si="3"/>
        <v>1.9088193640382147</v>
      </c>
    </row>
    <row r="76" spans="1:5" ht="12.75">
      <c r="A76" s="2">
        <v>1981</v>
      </c>
      <c r="B76" s="54">
        <v>7013</v>
      </c>
      <c r="C76" s="7">
        <f t="shared" si="2"/>
        <v>2.8116355340082704</v>
      </c>
      <c r="D76" s="6">
        <v>69.48</v>
      </c>
      <c r="E76" s="7">
        <f t="shared" si="3"/>
        <v>1.9535243690289463</v>
      </c>
    </row>
    <row r="77" spans="1:5" ht="12.75">
      <c r="A77" s="2">
        <v>1982</v>
      </c>
      <c r="B77" s="54">
        <v>7013</v>
      </c>
      <c r="C77" s="7">
        <f t="shared" si="2"/>
        <v>2.8116355340082704</v>
      </c>
      <c r="D77" s="6">
        <v>71.1</v>
      </c>
      <c r="E77" s="7">
        <f t="shared" si="3"/>
        <v>1.99907286467988</v>
      </c>
    </row>
    <row r="78" spans="1:5" ht="12.75">
      <c r="A78" s="2">
        <v>1983</v>
      </c>
      <c r="B78" s="54">
        <v>7363</v>
      </c>
      <c r="C78" s="7">
        <f t="shared" si="2"/>
        <v>2.677984517180497</v>
      </c>
      <c r="D78" s="6">
        <v>72.75</v>
      </c>
      <c r="E78" s="7">
        <f t="shared" si="3"/>
        <v>1.9482337362488116</v>
      </c>
    </row>
    <row r="79" spans="1:5" ht="12.75">
      <c r="A79" s="2">
        <v>1984</v>
      </c>
      <c r="B79" s="54">
        <v>7805</v>
      </c>
      <c r="C79" s="7">
        <f t="shared" si="2"/>
        <v>2.5263292761050606</v>
      </c>
      <c r="D79" s="6">
        <v>74.43</v>
      </c>
      <c r="E79" s="7">
        <f t="shared" si="3"/>
        <v>1.880346880204997</v>
      </c>
    </row>
    <row r="80" spans="1:5" ht="12.75">
      <c r="A80" s="2">
        <v>1985</v>
      </c>
      <c r="B80" s="54">
        <v>8195</v>
      </c>
      <c r="C80" s="7">
        <f t="shared" si="2"/>
        <v>2.4061012812690663</v>
      </c>
      <c r="D80" s="6">
        <v>76.17</v>
      </c>
      <c r="E80" s="7">
        <f t="shared" si="3"/>
        <v>1.8327273459426479</v>
      </c>
    </row>
    <row r="81" spans="1:5" ht="12.75">
      <c r="A81" s="2">
        <v>1986</v>
      </c>
      <c r="B81" s="54">
        <v>8195</v>
      </c>
      <c r="C81" s="7">
        <f t="shared" si="2"/>
        <v>2.4061012812690663</v>
      </c>
      <c r="D81" s="6">
        <v>77.88</v>
      </c>
      <c r="E81" s="7">
        <f t="shared" si="3"/>
        <v>1.8738716778523488</v>
      </c>
    </row>
    <row r="82" spans="1:5" ht="12.75">
      <c r="A82" s="2">
        <v>1987</v>
      </c>
      <c r="B82" s="54">
        <v>8605</v>
      </c>
      <c r="C82" s="7">
        <f t="shared" si="2"/>
        <v>2.2914584543869845</v>
      </c>
      <c r="D82" s="6">
        <v>78.65</v>
      </c>
      <c r="E82" s="7">
        <f t="shared" si="3"/>
        <v>1.8022320743753633</v>
      </c>
    </row>
    <row r="83" spans="1:5" ht="12.75">
      <c r="A83" s="2">
        <v>1988</v>
      </c>
      <c r="B83" s="54">
        <v>9061</v>
      </c>
      <c r="C83" s="7">
        <f t="shared" si="2"/>
        <v>2.176139498951551</v>
      </c>
      <c r="D83" s="6">
        <v>80.45</v>
      </c>
      <c r="E83" s="7">
        <f t="shared" si="3"/>
        <v>1.7507042269065227</v>
      </c>
    </row>
    <row r="84" spans="1:5" ht="12.75">
      <c r="A84" s="2">
        <v>1989</v>
      </c>
      <c r="B84" s="54">
        <v>9670</v>
      </c>
      <c r="C84" s="7">
        <f t="shared" si="2"/>
        <v>2.039089968976215</v>
      </c>
      <c r="D84" s="6">
        <v>82.27</v>
      </c>
      <c r="E84" s="7">
        <f t="shared" si="3"/>
        <v>1.677559317476732</v>
      </c>
    </row>
    <row r="85" spans="1:5" ht="12.75">
      <c r="A85" s="2">
        <v>1990</v>
      </c>
      <c r="B85" s="54">
        <v>10262</v>
      </c>
      <c r="C85" s="7">
        <f t="shared" si="2"/>
        <v>1.9214578054960048</v>
      </c>
      <c r="D85" s="6">
        <v>84.18</v>
      </c>
      <c r="E85" s="7">
        <f t="shared" si="3"/>
        <v>1.6174831806665368</v>
      </c>
    </row>
    <row r="86" spans="1:5" ht="12.75">
      <c r="A86" s="2">
        <v>1991</v>
      </c>
      <c r="B86" s="54">
        <v>11036</v>
      </c>
      <c r="C86" s="7">
        <f t="shared" si="2"/>
        <v>1.7866980790141356</v>
      </c>
      <c r="D86" s="6">
        <v>86.11</v>
      </c>
      <c r="E86" s="7">
        <f t="shared" si="3"/>
        <v>1.5385257158390722</v>
      </c>
    </row>
    <row r="87" spans="1:5" ht="12.75">
      <c r="A87" s="2">
        <v>1992</v>
      </c>
      <c r="B87" s="54">
        <v>11633</v>
      </c>
      <c r="C87" s="7">
        <f t="shared" si="2"/>
        <v>1.695005587552652</v>
      </c>
      <c r="D87" s="6">
        <v>88.07</v>
      </c>
      <c r="E87" s="7">
        <f t="shared" si="3"/>
        <v>1.4927914209576203</v>
      </c>
    </row>
    <row r="88" spans="1:5" ht="12.75">
      <c r="A88" s="2">
        <v>1993</v>
      </c>
      <c r="B88" s="54">
        <v>11954</v>
      </c>
      <c r="C88" s="7">
        <f t="shared" si="2"/>
        <v>1.6494897105571358</v>
      </c>
      <c r="D88" s="6">
        <v>90.06</v>
      </c>
      <c r="E88" s="7">
        <f t="shared" si="3"/>
        <v>1.4855304333277564</v>
      </c>
    </row>
    <row r="89" spans="1:5" ht="12.75">
      <c r="A89" s="2">
        <v>1994</v>
      </c>
      <c r="B89" s="54">
        <v>12026</v>
      </c>
      <c r="C89" s="7">
        <f t="shared" si="2"/>
        <v>1.6396141692998503</v>
      </c>
      <c r="D89" s="6">
        <v>92.08</v>
      </c>
      <c r="E89" s="7">
        <f t="shared" si="3"/>
        <v>1.5097567270913022</v>
      </c>
    </row>
    <row r="90" spans="1:5" ht="12.75">
      <c r="A90" s="2">
        <v>1995</v>
      </c>
      <c r="B90" s="54">
        <v>12404</v>
      </c>
      <c r="C90" s="7">
        <f t="shared" si="2"/>
        <v>1.5896485004837149</v>
      </c>
      <c r="D90" s="6">
        <v>94.13</v>
      </c>
      <c r="E90" s="7">
        <f t="shared" si="3"/>
        <v>1.4963361335053207</v>
      </c>
    </row>
    <row r="91" spans="1:5" ht="12.75">
      <c r="A91" s="2">
        <v>1996</v>
      </c>
      <c r="B91" s="54">
        <v>12430</v>
      </c>
      <c r="C91" s="7">
        <f t="shared" si="2"/>
        <v>1.5863234111021722</v>
      </c>
      <c r="D91" s="6">
        <v>96.21</v>
      </c>
      <c r="E91" s="7">
        <f t="shared" si="3"/>
        <v>1.5262017538213999</v>
      </c>
    </row>
    <row r="92" spans="1:5" ht="12.75">
      <c r="A92" s="2">
        <v>1997</v>
      </c>
      <c r="B92" s="54">
        <v>12483</v>
      </c>
      <c r="C92" s="7">
        <f t="shared" si="2"/>
        <v>1.5795882400064087</v>
      </c>
      <c r="D92" s="6">
        <v>100</v>
      </c>
      <c r="E92" s="7">
        <f t="shared" si="3"/>
        <v>1.5795882400064087</v>
      </c>
    </row>
    <row r="93" spans="1:5" ht="12.75">
      <c r="A93" s="2">
        <v>1998</v>
      </c>
      <c r="B93" s="54">
        <v>12721</v>
      </c>
      <c r="C93" s="7">
        <f t="shared" si="2"/>
        <v>1.5500353745774704</v>
      </c>
      <c r="D93" s="6">
        <v>100</v>
      </c>
      <c r="E93" s="7">
        <f t="shared" si="3"/>
        <v>1.5500353745774702</v>
      </c>
    </row>
    <row r="94" spans="1:5" ht="12.75">
      <c r="A94" s="2">
        <v>1999</v>
      </c>
      <c r="B94" s="54">
        <v>12827</v>
      </c>
      <c r="C94" s="7">
        <f t="shared" si="2"/>
        <v>1.537226163561238</v>
      </c>
      <c r="D94" s="6">
        <v>100</v>
      </c>
      <c r="E94" s="7">
        <f t="shared" si="3"/>
        <v>1.537226163561238</v>
      </c>
    </row>
    <row r="95" spans="1:5" ht="12.75">
      <c r="A95" s="2">
        <v>2000</v>
      </c>
      <c r="B95" s="54">
        <v>13543</v>
      </c>
      <c r="C95" s="7">
        <f t="shared" si="2"/>
        <v>1.4559551059587978</v>
      </c>
      <c r="D95" s="6">
        <v>100</v>
      </c>
      <c r="E95" s="7">
        <f t="shared" si="3"/>
        <v>1.4559551059587976</v>
      </c>
    </row>
    <row r="96" spans="1:5" ht="12.75">
      <c r="A96" s="2">
        <v>2001</v>
      </c>
      <c r="B96" s="54">
        <v>14312</v>
      </c>
      <c r="C96" s="7">
        <f t="shared" si="2"/>
        <v>1.3777249860257126</v>
      </c>
      <c r="D96" s="6">
        <v>100</v>
      </c>
      <c r="E96" s="7">
        <f t="shared" si="3"/>
        <v>1.3777249860257126</v>
      </c>
    </row>
    <row r="97" spans="1:5" ht="12.75">
      <c r="A97" s="2">
        <v>2002</v>
      </c>
      <c r="B97" s="54">
        <v>14498</v>
      </c>
      <c r="C97" s="7">
        <f t="shared" si="2"/>
        <v>1.360049662022348</v>
      </c>
      <c r="D97" s="6">
        <v>100</v>
      </c>
      <c r="E97" s="7">
        <f t="shared" si="3"/>
        <v>1.360049662022348</v>
      </c>
    </row>
    <row r="98" spans="1:5" ht="12.75">
      <c r="A98" s="2">
        <v>2003</v>
      </c>
      <c r="B98" s="54">
        <v>14843</v>
      </c>
      <c r="C98" s="7">
        <f t="shared" si="2"/>
        <v>1.3284376473758674</v>
      </c>
      <c r="D98" s="6">
        <v>100</v>
      </c>
      <c r="E98" s="7">
        <f t="shared" si="3"/>
        <v>1.3284376473758674</v>
      </c>
    </row>
    <row r="99" spans="1:5" ht="12.75">
      <c r="A99" s="2">
        <v>2004</v>
      </c>
      <c r="B99" s="54">
        <v>15639</v>
      </c>
      <c r="C99" s="7">
        <f t="shared" si="2"/>
        <v>1.2608223032163182</v>
      </c>
      <c r="D99" s="6">
        <v>100</v>
      </c>
      <c r="E99" s="7">
        <f t="shared" si="3"/>
        <v>1.2608223032163182</v>
      </c>
    </row>
    <row r="100" spans="1:5" ht="12.75">
      <c r="A100" s="2">
        <v>2005</v>
      </c>
      <c r="B100" s="54">
        <v>16222</v>
      </c>
      <c r="C100" s="7">
        <f t="shared" si="2"/>
        <v>1.2155098015041301</v>
      </c>
      <c r="D100" s="6">
        <v>100</v>
      </c>
      <c r="E100" s="7">
        <f t="shared" si="3"/>
        <v>1.2155098015041301</v>
      </c>
    </row>
    <row r="101" spans="1:5" ht="12.75">
      <c r="A101" s="2">
        <v>2006</v>
      </c>
      <c r="B101" s="54">
        <v>17176.235294117647</v>
      </c>
      <c r="C101" s="7">
        <f t="shared" si="2"/>
        <v>1.1479814791983451</v>
      </c>
      <c r="D101" s="6">
        <v>100</v>
      </c>
      <c r="E101" s="7">
        <f t="shared" si="3"/>
        <v>1.1479814791983451</v>
      </c>
    </row>
    <row r="102" spans="1:5" ht="12.75">
      <c r="A102" s="2">
        <v>2007</v>
      </c>
      <c r="B102" s="54">
        <v>17626</v>
      </c>
      <c r="C102" s="7">
        <f t="shared" si="2"/>
        <v>1.1186883013729718</v>
      </c>
      <c r="D102" s="6">
        <v>100</v>
      </c>
      <c r="E102" s="7">
        <f t="shared" si="3"/>
        <v>1.1186883013729718</v>
      </c>
    </row>
    <row r="103" spans="1:5" ht="12.75">
      <c r="A103" s="2">
        <v>2008</v>
      </c>
      <c r="B103" s="54">
        <v>18421</v>
      </c>
      <c r="C103" s="7">
        <f t="shared" si="2"/>
        <v>1.070408772596493</v>
      </c>
      <c r="D103" s="6">
        <v>100</v>
      </c>
      <c r="E103" s="7">
        <f t="shared" si="3"/>
        <v>1.070408772596493</v>
      </c>
    </row>
    <row r="104" spans="1:5" ht="12.75">
      <c r="A104" s="2">
        <v>2009</v>
      </c>
      <c r="B104" s="54">
        <v>17758</v>
      </c>
      <c r="C104" s="7">
        <f t="shared" si="2"/>
        <v>1.1103727897285731</v>
      </c>
      <c r="D104" s="6">
        <v>100</v>
      </c>
      <c r="E104" s="7">
        <f t="shared" si="3"/>
        <v>1.1103727897285731</v>
      </c>
    </row>
    <row r="105" spans="1:5" ht="12.75">
      <c r="A105" s="2">
        <v>2010</v>
      </c>
      <c r="B105" s="54">
        <v>18288</v>
      </c>
      <c r="C105" s="7">
        <f t="shared" si="2"/>
        <v>1.078193350831146</v>
      </c>
      <c r="D105" s="6">
        <v>100</v>
      </c>
      <c r="E105" s="7">
        <f t="shared" si="3"/>
        <v>1.078193350831146</v>
      </c>
    </row>
    <row r="106" spans="1:5" ht="12.75">
      <c r="A106" s="2">
        <v>2011</v>
      </c>
      <c r="B106" s="54">
        <v>18685</v>
      </c>
      <c r="C106" s="7">
        <f t="shared" si="2"/>
        <v>1.0552849879582553</v>
      </c>
      <c r="D106" s="6">
        <v>100</v>
      </c>
      <c r="E106" s="7">
        <f t="shared" si="3"/>
        <v>1.0552849879582553</v>
      </c>
    </row>
    <row r="107" spans="1:5" ht="12.75">
      <c r="A107" s="2">
        <v>2012</v>
      </c>
      <c r="B107" s="54">
        <v>19321</v>
      </c>
      <c r="C107" s="7">
        <f t="shared" si="2"/>
        <v>1.0205475907044148</v>
      </c>
      <c r="D107" s="6">
        <v>100</v>
      </c>
      <c r="E107" s="7">
        <f t="shared" si="3"/>
        <v>1.0205475907044148</v>
      </c>
    </row>
    <row r="108" spans="1:5" ht="12.75">
      <c r="A108" s="2">
        <v>2013</v>
      </c>
      <c r="B108" s="54">
        <v>19586</v>
      </c>
      <c r="C108" s="7">
        <f t="shared" si="2"/>
        <v>1.0067395078117023</v>
      </c>
      <c r="D108" s="6">
        <v>100</v>
      </c>
      <c r="E108" s="7">
        <f t="shared" si="3"/>
        <v>1.0067395078117023</v>
      </c>
    </row>
    <row r="109" spans="1:5" ht="12.75">
      <c r="A109" s="2">
        <v>2014</v>
      </c>
      <c r="B109" s="54">
        <v>19745</v>
      </c>
      <c r="C109" s="7">
        <f t="shared" si="2"/>
        <v>0.9986325652063813</v>
      </c>
      <c r="D109" s="6">
        <v>100</v>
      </c>
      <c r="E109" s="7">
        <f t="shared" si="3"/>
        <v>0.9986325652063813</v>
      </c>
    </row>
    <row r="110" spans="1:5" ht="12.75">
      <c r="A110" s="2">
        <v>2015</v>
      </c>
      <c r="B110" s="54">
        <v>19718</v>
      </c>
      <c r="C110" s="2">
        <f>$B$110/B110</f>
        <v>1</v>
      </c>
      <c r="D110" s="2">
        <v>100</v>
      </c>
      <c r="E110" s="2">
        <f>C110*D110/100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C111" sqref="C111"/>
    </sheetView>
  </sheetViews>
  <sheetFormatPr defaultColWidth="9.140625" defaultRowHeight="12.75"/>
  <cols>
    <col min="1" max="1" width="35.57421875" style="0" bestFit="1" customWidth="1"/>
    <col min="2" max="2" width="14.57421875" style="0" bestFit="1" customWidth="1"/>
    <col min="3" max="3" width="18.00390625" style="0" bestFit="1" customWidth="1"/>
    <col min="4" max="4" width="10.7109375" style="0" bestFit="1" customWidth="1"/>
    <col min="5" max="5" width="19.28125" style="0" bestFit="1" customWidth="1"/>
  </cols>
  <sheetData>
    <row r="1" ht="13.5" thickBot="1">
      <c r="A1" s="51" t="s">
        <v>49</v>
      </c>
    </row>
    <row r="3" ht="13.5" thickBot="1"/>
    <row r="4" ht="12.75">
      <c r="A4" s="52" t="s">
        <v>0</v>
      </c>
    </row>
    <row r="5" ht="13.5" thickBot="1">
      <c r="A5" s="53" t="s">
        <v>47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5" ht="12.75">
      <c r="A9" s="2">
        <v>1914</v>
      </c>
      <c r="B9" s="54">
        <v>23</v>
      </c>
      <c r="C9" s="7">
        <f>$B$111/B9</f>
        <v>868.8260869565217</v>
      </c>
      <c r="D9" s="6">
        <v>14.79</v>
      </c>
      <c r="E9" s="7">
        <f aca="true" t="shared" si="0" ref="E9:E72">C9*D9/100</f>
        <v>128.49937826086955</v>
      </c>
    </row>
    <row r="10" spans="1:5" ht="12.75">
      <c r="A10" s="2">
        <v>1915</v>
      </c>
      <c r="B10" s="54">
        <v>34</v>
      </c>
      <c r="C10" s="7">
        <f aca="true" t="shared" si="1" ref="C10:C73">$B$111/B10</f>
        <v>587.7352941176471</v>
      </c>
      <c r="D10" s="6">
        <v>15.14</v>
      </c>
      <c r="E10" s="7">
        <f t="shared" si="0"/>
        <v>88.98312352941177</v>
      </c>
    </row>
    <row r="11" spans="1:5" ht="12.75">
      <c r="A11" s="2">
        <v>1916</v>
      </c>
      <c r="B11" s="54">
        <v>46</v>
      </c>
      <c r="C11" s="7">
        <f t="shared" si="1"/>
        <v>434.4130434782609</v>
      </c>
      <c r="D11" s="6">
        <v>15.49</v>
      </c>
      <c r="E11" s="7">
        <f t="shared" si="0"/>
        <v>67.29058043478261</v>
      </c>
    </row>
    <row r="12" spans="1:5" ht="12.75">
      <c r="A12" s="2">
        <v>1917</v>
      </c>
      <c r="B12" s="54">
        <v>63</v>
      </c>
      <c r="C12" s="7">
        <f t="shared" si="1"/>
        <v>317.1904761904762</v>
      </c>
      <c r="D12" s="6">
        <v>15.85</v>
      </c>
      <c r="E12" s="7">
        <f t="shared" si="0"/>
        <v>50.27469047619048</v>
      </c>
    </row>
    <row r="13" spans="1:5" ht="12.75">
      <c r="A13" s="2">
        <v>1918</v>
      </c>
      <c r="B13" s="54">
        <v>72</v>
      </c>
      <c r="C13" s="7">
        <f t="shared" si="1"/>
        <v>277.5416666666667</v>
      </c>
      <c r="D13" s="6">
        <v>16.22</v>
      </c>
      <c r="E13" s="7">
        <f t="shared" si="0"/>
        <v>45.01725833333333</v>
      </c>
    </row>
    <row r="14" spans="1:5" ht="12.75">
      <c r="A14" s="2">
        <v>1919</v>
      </c>
      <c r="B14" s="54">
        <v>81</v>
      </c>
      <c r="C14" s="7">
        <f t="shared" si="1"/>
        <v>246.7037037037037</v>
      </c>
      <c r="D14" s="6">
        <v>16.6</v>
      </c>
      <c r="E14" s="7">
        <f t="shared" si="0"/>
        <v>40.952814814814815</v>
      </c>
    </row>
    <row r="15" spans="1:5" ht="12.75">
      <c r="A15" s="2">
        <v>1920</v>
      </c>
      <c r="B15" s="54">
        <v>91</v>
      </c>
      <c r="C15" s="7">
        <f t="shared" si="1"/>
        <v>219.5934065934066</v>
      </c>
      <c r="D15" s="6">
        <v>16.98</v>
      </c>
      <c r="E15" s="7">
        <f t="shared" si="0"/>
        <v>37.28696043956044</v>
      </c>
    </row>
    <row r="16" spans="1:5" ht="12.75">
      <c r="A16" s="2">
        <v>1921</v>
      </c>
      <c r="B16" s="54">
        <v>100</v>
      </c>
      <c r="C16" s="7">
        <f t="shared" si="1"/>
        <v>199.83</v>
      </c>
      <c r="D16" s="6">
        <v>17.38</v>
      </c>
      <c r="E16" s="7">
        <f t="shared" si="0"/>
        <v>34.730454</v>
      </c>
    </row>
    <row r="17" spans="1:5" ht="12.75">
      <c r="A17" s="2">
        <v>1922</v>
      </c>
      <c r="B17" s="54">
        <v>112</v>
      </c>
      <c r="C17" s="7">
        <f t="shared" si="1"/>
        <v>178.41964285714286</v>
      </c>
      <c r="D17" s="6">
        <v>17.78</v>
      </c>
      <c r="E17" s="7">
        <f t="shared" si="0"/>
        <v>31.723012500000003</v>
      </c>
    </row>
    <row r="18" spans="1:5" ht="12.75">
      <c r="A18" s="2">
        <v>1923</v>
      </c>
      <c r="B18" s="54">
        <v>119</v>
      </c>
      <c r="C18" s="7">
        <f t="shared" si="1"/>
        <v>167.92436974789916</v>
      </c>
      <c r="D18" s="6">
        <v>18.2</v>
      </c>
      <c r="E18" s="7">
        <f t="shared" si="0"/>
        <v>30.562235294117645</v>
      </c>
    </row>
    <row r="19" spans="1:5" ht="12.75">
      <c r="A19" s="2">
        <v>1924</v>
      </c>
      <c r="B19" s="54">
        <v>136</v>
      </c>
      <c r="C19" s="7">
        <f t="shared" si="1"/>
        <v>146.93382352941177</v>
      </c>
      <c r="D19" s="6">
        <v>18.62</v>
      </c>
      <c r="E19" s="7">
        <f t="shared" si="0"/>
        <v>27.359077941176473</v>
      </c>
    </row>
    <row r="20" spans="1:5" ht="12.75">
      <c r="A20" s="2">
        <v>1925</v>
      </c>
      <c r="B20" s="54">
        <v>115</v>
      </c>
      <c r="C20" s="7">
        <f t="shared" si="1"/>
        <v>173.76521739130436</v>
      </c>
      <c r="D20" s="6">
        <v>19.05</v>
      </c>
      <c r="E20" s="7">
        <f t="shared" si="0"/>
        <v>33.10227391304348</v>
      </c>
    </row>
    <row r="21" spans="1:5" ht="12.75">
      <c r="A21" s="2">
        <v>1926</v>
      </c>
      <c r="B21" s="54">
        <v>133</v>
      </c>
      <c r="C21" s="7">
        <f t="shared" si="1"/>
        <v>150.24812030075188</v>
      </c>
      <c r="D21" s="6">
        <v>19.5</v>
      </c>
      <c r="E21" s="7">
        <f t="shared" si="0"/>
        <v>29.29838345864662</v>
      </c>
    </row>
    <row r="22" spans="1:5" ht="12.75">
      <c r="A22" s="2">
        <v>1927</v>
      </c>
      <c r="B22" s="54">
        <v>154</v>
      </c>
      <c r="C22" s="7">
        <f t="shared" si="1"/>
        <v>129.75974025974025</v>
      </c>
      <c r="D22" s="6">
        <v>19.95</v>
      </c>
      <c r="E22" s="7">
        <f t="shared" si="0"/>
        <v>25.88706818181818</v>
      </c>
    </row>
    <row r="23" spans="1:5" ht="12.75">
      <c r="A23" s="2">
        <v>1928</v>
      </c>
      <c r="B23" s="54">
        <v>187</v>
      </c>
      <c r="C23" s="7">
        <f t="shared" si="1"/>
        <v>106.86096256684492</v>
      </c>
      <c r="D23" s="6">
        <v>20.42</v>
      </c>
      <c r="E23" s="7">
        <f t="shared" si="0"/>
        <v>21.821008556149735</v>
      </c>
    </row>
    <row r="24" spans="1:5" ht="12.75">
      <c r="A24" s="2">
        <v>1929</v>
      </c>
      <c r="B24" s="54">
        <v>223</v>
      </c>
      <c r="C24" s="7">
        <f t="shared" si="1"/>
        <v>89.60986547085201</v>
      </c>
      <c r="D24" s="6">
        <v>20.89</v>
      </c>
      <c r="E24" s="7">
        <f t="shared" si="0"/>
        <v>18.719500896860986</v>
      </c>
    </row>
    <row r="25" spans="1:5" ht="12.75">
      <c r="A25" s="2">
        <v>1930</v>
      </c>
      <c r="B25" s="54">
        <v>208</v>
      </c>
      <c r="C25" s="7">
        <f t="shared" si="1"/>
        <v>96.07211538461539</v>
      </c>
      <c r="D25" s="6">
        <v>21.38</v>
      </c>
      <c r="E25" s="7">
        <f t="shared" si="0"/>
        <v>20.540218269230767</v>
      </c>
    </row>
    <row r="26" spans="1:5" ht="12.75">
      <c r="A26" s="2">
        <v>1931</v>
      </c>
      <c r="B26" s="54">
        <v>177</v>
      </c>
      <c r="C26" s="7">
        <f t="shared" si="1"/>
        <v>112.89830508474576</v>
      </c>
      <c r="D26" s="6">
        <v>21.88</v>
      </c>
      <c r="E26" s="7">
        <f t="shared" si="0"/>
        <v>24.70214915254237</v>
      </c>
    </row>
    <row r="27" spans="1:5" ht="12.75">
      <c r="A27" s="2">
        <v>1932</v>
      </c>
      <c r="B27" s="54">
        <v>164</v>
      </c>
      <c r="C27" s="7">
        <f t="shared" si="1"/>
        <v>121.84756097560975</v>
      </c>
      <c r="D27" s="6">
        <v>22.39</v>
      </c>
      <c r="E27" s="7">
        <f t="shared" si="0"/>
        <v>27.281668902439023</v>
      </c>
    </row>
    <row r="28" spans="1:5" ht="12.75">
      <c r="A28" s="2">
        <v>1933</v>
      </c>
      <c r="B28" s="54">
        <v>145</v>
      </c>
      <c r="C28" s="7">
        <f t="shared" si="1"/>
        <v>137.81379310344826</v>
      </c>
      <c r="D28" s="6">
        <v>22.91</v>
      </c>
      <c r="E28" s="7">
        <f t="shared" si="0"/>
        <v>31.57314</v>
      </c>
    </row>
    <row r="29" spans="1:5" ht="12.75">
      <c r="A29" s="2">
        <v>1934</v>
      </c>
      <c r="B29" s="54">
        <v>147</v>
      </c>
      <c r="C29" s="7">
        <f t="shared" si="1"/>
        <v>135.9387755102041</v>
      </c>
      <c r="D29" s="6">
        <v>23.42</v>
      </c>
      <c r="E29" s="7">
        <f t="shared" si="0"/>
        <v>31.8368612244898</v>
      </c>
    </row>
    <row r="30" spans="1:5" ht="12.75">
      <c r="A30" s="2">
        <v>1935</v>
      </c>
      <c r="B30" s="54">
        <v>156</v>
      </c>
      <c r="C30" s="7">
        <f t="shared" si="1"/>
        <v>128.09615384615384</v>
      </c>
      <c r="D30" s="6">
        <v>23.99</v>
      </c>
      <c r="E30" s="7">
        <f t="shared" si="0"/>
        <v>30.7302673076923</v>
      </c>
    </row>
    <row r="31" spans="1:5" ht="12.75">
      <c r="A31" s="2">
        <v>1936</v>
      </c>
      <c r="B31" s="54">
        <v>174</v>
      </c>
      <c r="C31" s="7">
        <f t="shared" si="1"/>
        <v>114.84482758620689</v>
      </c>
      <c r="D31" s="6">
        <v>24.55</v>
      </c>
      <c r="E31" s="7">
        <f t="shared" si="0"/>
        <v>28.194405172413795</v>
      </c>
    </row>
    <row r="32" spans="1:5" ht="12.75">
      <c r="A32" s="2">
        <v>1937</v>
      </c>
      <c r="B32" s="54">
        <v>209</v>
      </c>
      <c r="C32" s="7">
        <f t="shared" si="1"/>
        <v>95.61244019138756</v>
      </c>
      <c r="D32" s="6">
        <v>25.12</v>
      </c>
      <c r="E32" s="7">
        <f t="shared" si="0"/>
        <v>24.017844976076557</v>
      </c>
    </row>
    <row r="33" spans="1:5" ht="12.75">
      <c r="A33" s="2">
        <v>1938</v>
      </c>
      <c r="B33" s="54">
        <v>269</v>
      </c>
      <c r="C33" s="7">
        <f t="shared" si="1"/>
        <v>74.28624535315986</v>
      </c>
      <c r="D33" s="6">
        <v>25.7</v>
      </c>
      <c r="E33" s="7">
        <f t="shared" si="0"/>
        <v>19.091565055762082</v>
      </c>
    </row>
    <row r="34" spans="1:5" ht="12.75">
      <c r="A34" s="2">
        <v>1939</v>
      </c>
      <c r="B34" s="54">
        <v>228</v>
      </c>
      <c r="C34" s="7">
        <f t="shared" si="1"/>
        <v>87.64473684210526</v>
      </c>
      <c r="D34" s="6">
        <v>26.3</v>
      </c>
      <c r="E34" s="7">
        <f t="shared" si="0"/>
        <v>23.050565789473684</v>
      </c>
    </row>
    <row r="35" spans="1:5" ht="12.75">
      <c r="A35" s="2">
        <v>1940</v>
      </c>
      <c r="B35" s="54">
        <v>320</v>
      </c>
      <c r="C35" s="7">
        <f t="shared" si="1"/>
        <v>62.446875</v>
      </c>
      <c r="D35" s="6">
        <v>26.91</v>
      </c>
      <c r="E35" s="7">
        <f t="shared" si="0"/>
        <v>16.8044540625</v>
      </c>
    </row>
    <row r="36" spans="1:5" ht="12.75">
      <c r="A36" s="2">
        <v>1941</v>
      </c>
      <c r="B36" s="54">
        <v>456</v>
      </c>
      <c r="C36" s="7">
        <f t="shared" si="1"/>
        <v>43.82236842105263</v>
      </c>
      <c r="D36" s="6">
        <v>27.54</v>
      </c>
      <c r="E36" s="7">
        <f t="shared" si="0"/>
        <v>12.068680263157894</v>
      </c>
    </row>
    <row r="37" spans="1:5" ht="12.75">
      <c r="A37" s="2">
        <v>1942</v>
      </c>
      <c r="B37" s="54">
        <v>542</v>
      </c>
      <c r="C37" s="7">
        <f t="shared" si="1"/>
        <v>36.8690036900369</v>
      </c>
      <c r="D37" s="6">
        <v>28.18</v>
      </c>
      <c r="E37" s="7">
        <f t="shared" si="0"/>
        <v>10.389685239852398</v>
      </c>
    </row>
    <row r="38" spans="1:5" ht="12.75">
      <c r="A38" s="2">
        <v>1943</v>
      </c>
      <c r="B38" s="54">
        <v>728</v>
      </c>
      <c r="C38" s="7">
        <f t="shared" si="1"/>
        <v>27.449175824175825</v>
      </c>
      <c r="D38" s="6">
        <v>28.84</v>
      </c>
      <c r="E38" s="7">
        <f t="shared" si="0"/>
        <v>7.916342307692308</v>
      </c>
    </row>
    <row r="39" spans="1:5" ht="12.75">
      <c r="A39" s="2">
        <v>1944</v>
      </c>
      <c r="B39" s="54">
        <v>864</v>
      </c>
      <c r="C39" s="7">
        <f t="shared" si="1"/>
        <v>23.12847222222222</v>
      </c>
      <c r="D39" s="6">
        <v>29.51</v>
      </c>
      <c r="E39" s="7">
        <f t="shared" si="0"/>
        <v>6.825212152777778</v>
      </c>
    </row>
    <row r="40" spans="1:5" ht="12.75">
      <c r="A40" s="2">
        <v>1945</v>
      </c>
      <c r="B40" s="54">
        <v>1070</v>
      </c>
      <c r="C40" s="7">
        <f t="shared" si="1"/>
        <v>18.67570093457944</v>
      </c>
      <c r="D40" s="6">
        <v>30.2</v>
      </c>
      <c r="E40" s="7">
        <f t="shared" si="0"/>
        <v>5.64006168224299</v>
      </c>
    </row>
    <row r="41" spans="1:5" ht="12.75">
      <c r="A41" s="2">
        <v>1946</v>
      </c>
      <c r="B41" s="54">
        <v>1137</v>
      </c>
      <c r="C41" s="7">
        <f t="shared" si="1"/>
        <v>17.575197889182057</v>
      </c>
      <c r="D41" s="6">
        <v>30.9</v>
      </c>
      <c r="E41" s="7">
        <f t="shared" si="0"/>
        <v>5.430736147757256</v>
      </c>
    </row>
    <row r="42" spans="1:5" ht="12.75">
      <c r="A42" s="2">
        <v>1947</v>
      </c>
      <c r="B42" s="54">
        <v>1322</v>
      </c>
      <c r="C42" s="7">
        <f t="shared" si="1"/>
        <v>15.11573373676248</v>
      </c>
      <c r="D42" s="6">
        <v>31.62</v>
      </c>
      <c r="E42" s="7">
        <f t="shared" si="0"/>
        <v>4.779595007564296</v>
      </c>
    </row>
    <row r="43" spans="1:5" ht="12.75">
      <c r="A43" s="2">
        <v>1948</v>
      </c>
      <c r="B43" s="54">
        <v>1274</v>
      </c>
      <c r="C43" s="7">
        <f t="shared" si="1"/>
        <v>15.685243328100471</v>
      </c>
      <c r="D43" s="6">
        <v>32.36</v>
      </c>
      <c r="E43" s="7">
        <f t="shared" si="0"/>
        <v>5.075744740973312</v>
      </c>
    </row>
    <row r="44" spans="1:5" ht="12.75">
      <c r="A44" s="2">
        <v>1949</v>
      </c>
      <c r="B44" s="54">
        <v>1259</v>
      </c>
      <c r="C44" s="7">
        <f t="shared" si="1"/>
        <v>15.872120730738681</v>
      </c>
      <c r="D44" s="6">
        <v>33.11</v>
      </c>
      <c r="E44" s="7">
        <f t="shared" si="0"/>
        <v>5.255259173947577</v>
      </c>
    </row>
    <row r="45" spans="1:5" ht="12.75">
      <c r="A45" s="2">
        <v>1950</v>
      </c>
      <c r="B45" s="54">
        <v>1360</v>
      </c>
      <c r="C45" s="7">
        <f t="shared" si="1"/>
        <v>14.693382352941176</v>
      </c>
      <c r="D45" s="6">
        <v>33.88</v>
      </c>
      <c r="E45" s="7">
        <f t="shared" si="0"/>
        <v>4.978117941176471</v>
      </c>
    </row>
    <row r="46" spans="1:5" ht="12.75">
      <c r="A46" s="2">
        <v>1951</v>
      </c>
      <c r="B46" s="54">
        <v>1557</v>
      </c>
      <c r="C46" s="7">
        <f t="shared" si="1"/>
        <v>12.834296724470136</v>
      </c>
      <c r="D46" s="6">
        <v>34.67</v>
      </c>
      <c r="E46" s="7">
        <f t="shared" si="0"/>
        <v>4.449650674373796</v>
      </c>
    </row>
    <row r="47" spans="1:5" ht="12.75">
      <c r="A47" s="2">
        <v>1952</v>
      </c>
      <c r="B47" s="54">
        <v>1548</v>
      </c>
      <c r="C47" s="7">
        <f t="shared" si="1"/>
        <v>12.90891472868217</v>
      </c>
      <c r="D47" s="6">
        <v>35.48</v>
      </c>
      <c r="E47" s="7">
        <f t="shared" si="0"/>
        <v>4.580082945736433</v>
      </c>
    </row>
    <row r="48" spans="1:5" ht="12.75">
      <c r="A48" s="2">
        <v>1953</v>
      </c>
      <c r="B48" s="54">
        <v>1406</v>
      </c>
      <c r="C48" s="7">
        <f t="shared" si="1"/>
        <v>14.212660028449502</v>
      </c>
      <c r="D48" s="6">
        <v>36.31</v>
      </c>
      <c r="E48" s="7">
        <f t="shared" si="0"/>
        <v>5.160616856330015</v>
      </c>
    </row>
    <row r="49" spans="1:5" ht="12.75">
      <c r="A49" s="2">
        <v>1954</v>
      </c>
      <c r="B49" s="54">
        <v>1469</v>
      </c>
      <c r="C49" s="7">
        <f t="shared" si="1"/>
        <v>13.603131381892444</v>
      </c>
      <c r="D49" s="6">
        <v>37.15</v>
      </c>
      <c r="E49" s="7">
        <f t="shared" si="0"/>
        <v>5.053563308373042</v>
      </c>
    </row>
    <row r="50" spans="1:5" ht="12.75">
      <c r="A50" s="2">
        <v>1955</v>
      </c>
      <c r="B50" s="54">
        <v>1401</v>
      </c>
      <c r="C50" s="7">
        <f t="shared" si="1"/>
        <v>14.26338329764454</v>
      </c>
      <c r="D50" s="6">
        <v>38.02</v>
      </c>
      <c r="E50" s="7">
        <f t="shared" si="0"/>
        <v>5.422938329764454</v>
      </c>
    </row>
    <row r="51" spans="1:5" ht="12.75">
      <c r="A51" s="2">
        <v>1956</v>
      </c>
      <c r="B51" s="54">
        <v>1522</v>
      </c>
      <c r="C51" s="7">
        <f t="shared" si="1"/>
        <v>13.129434954007884</v>
      </c>
      <c r="D51" s="6">
        <v>38.9</v>
      </c>
      <c r="E51" s="7">
        <f t="shared" si="0"/>
        <v>5.107350197109067</v>
      </c>
    </row>
    <row r="52" spans="1:5" ht="12.75">
      <c r="A52" s="2">
        <v>1957</v>
      </c>
      <c r="B52" s="54">
        <v>1676</v>
      </c>
      <c r="C52" s="7">
        <f t="shared" si="1"/>
        <v>11.923031026252984</v>
      </c>
      <c r="D52" s="6">
        <v>39.81</v>
      </c>
      <c r="E52" s="7">
        <f t="shared" si="0"/>
        <v>4.746558651551314</v>
      </c>
    </row>
    <row r="53" spans="1:5" ht="12.75">
      <c r="A53" s="2">
        <v>1958</v>
      </c>
      <c r="B53" s="54">
        <v>1590</v>
      </c>
      <c r="C53" s="7">
        <f t="shared" si="1"/>
        <v>12.567924528301887</v>
      </c>
      <c r="D53" s="6">
        <v>40.74</v>
      </c>
      <c r="E53" s="7">
        <f t="shared" si="0"/>
        <v>5.1201724528301895</v>
      </c>
    </row>
    <row r="54" spans="1:5" ht="12.75">
      <c r="A54" s="2">
        <v>1959</v>
      </c>
      <c r="B54" s="54">
        <v>1579</v>
      </c>
      <c r="C54" s="7">
        <f t="shared" si="1"/>
        <v>12.655478150728309</v>
      </c>
      <c r="D54" s="6">
        <v>41.69</v>
      </c>
      <c r="E54" s="7">
        <f t="shared" si="0"/>
        <v>5.276068841038632</v>
      </c>
    </row>
    <row r="55" spans="1:5" ht="12.75">
      <c r="A55" s="2">
        <v>1960</v>
      </c>
      <c r="B55" s="54">
        <v>1722</v>
      </c>
      <c r="C55" s="7">
        <f t="shared" si="1"/>
        <v>11.604529616724738</v>
      </c>
      <c r="D55" s="6">
        <v>42.66</v>
      </c>
      <c r="E55" s="7">
        <f t="shared" si="0"/>
        <v>4.950492334494773</v>
      </c>
    </row>
    <row r="56" spans="1:5" ht="12.75">
      <c r="A56" s="2">
        <v>1961</v>
      </c>
      <c r="B56" s="54">
        <v>1777</v>
      </c>
      <c r="C56" s="7">
        <f t="shared" si="1"/>
        <v>11.245357343837929</v>
      </c>
      <c r="D56" s="6">
        <v>43.65</v>
      </c>
      <c r="E56" s="7">
        <f t="shared" si="0"/>
        <v>4.908598480585256</v>
      </c>
    </row>
    <row r="57" spans="1:5" ht="12.75">
      <c r="A57" s="2">
        <v>1962</v>
      </c>
      <c r="B57" s="54">
        <v>1806</v>
      </c>
      <c r="C57" s="7">
        <f t="shared" si="1"/>
        <v>11.064784053156146</v>
      </c>
      <c r="D57" s="6">
        <v>44.65</v>
      </c>
      <c r="E57" s="7">
        <f t="shared" si="0"/>
        <v>4.940426079734219</v>
      </c>
    </row>
    <row r="58" spans="1:5" ht="12.75">
      <c r="A58" s="2">
        <v>1963</v>
      </c>
      <c r="B58" s="54">
        <v>1921</v>
      </c>
      <c r="C58" s="7">
        <f t="shared" si="1"/>
        <v>10.402394586153045</v>
      </c>
      <c r="D58" s="6">
        <v>45.71</v>
      </c>
      <c r="E58" s="7">
        <f t="shared" si="0"/>
        <v>4.754934565330557</v>
      </c>
    </row>
    <row r="59" spans="1:5" ht="12.75">
      <c r="A59" s="2">
        <v>1964</v>
      </c>
      <c r="B59" s="54">
        <v>2147</v>
      </c>
      <c r="C59" s="7">
        <f t="shared" si="1"/>
        <v>9.307405682347461</v>
      </c>
      <c r="D59" s="6">
        <v>46.77</v>
      </c>
      <c r="E59" s="7">
        <f t="shared" si="0"/>
        <v>4.3530736376339085</v>
      </c>
    </row>
    <row r="60" spans="1:5" ht="12.75">
      <c r="A60" s="2">
        <v>1965</v>
      </c>
      <c r="B60" s="54">
        <v>2120</v>
      </c>
      <c r="C60" s="7">
        <f t="shared" si="1"/>
        <v>9.425943396226415</v>
      </c>
      <c r="D60" s="6">
        <v>47.86</v>
      </c>
      <c r="E60" s="7">
        <f t="shared" si="0"/>
        <v>4.511256509433962</v>
      </c>
    </row>
    <row r="61" spans="1:5" ht="12.75">
      <c r="A61" s="2">
        <v>1966</v>
      </c>
      <c r="B61" s="54">
        <v>2314</v>
      </c>
      <c r="C61" s="7">
        <f t="shared" si="1"/>
        <v>8.635695764909247</v>
      </c>
      <c r="D61" s="6">
        <v>48.98</v>
      </c>
      <c r="E61" s="7">
        <f t="shared" si="0"/>
        <v>4.2297637856525485</v>
      </c>
    </row>
    <row r="62" spans="1:5" ht="12.75">
      <c r="A62" s="2">
        <v>1967</v>
      </c>
      <c r="B62" s="54">
        <v>2411</v>
      </c>
      <c r="C62" s="7">
        <f t="shared" si="1"/>
        <v>8.288262131895479</v>
      </c>
      <c r="D62" s="6">
        <v>50.12</v>
      </c>
      <c r="E62" s="7">
        <f t="shared" si="0"/>
        <v>4.154076980506014</v>
      </c>
    </row>
    <row r="63" spans="1:5" ht="12.75">
      <c r="A63" s="2">
        <v>1968</v>
      </c>
      <c r="B63" s="54">
        <v>2446</v>
      </c>
      <c r="C63" s="7">
        <f t="shared" si="1"/>
        <v>8.16966475878986</v>
      </c>
      <c r="D63" s="6">
        <v>51.29</v>
      </c>
      <c r="E63" s="7">
        <f t="shared" si="0"/>
        <v>4.190221054783319</v>
      </c>
    </row>
    <row r="64" spans="1:5" ht="12.75">
      <c r="A64" s="2">
        <v>1969</v>
      </c>
      <c r="B64" s="54">
        <v>2619</v>
      </c>
      <c r="C64" s="7">
        <f t="shared" si="1"/>
        <v>7.630011454753723</v>
      </c>
      <c r="D64" s="6">
        <v>52.48</v>
      </c>
      <c r="E64" s="7">
        <f t="shared" si="0"/>
        <v>4.004230011454754</v>
      </c>
    </row>
    <row r="65" spans="1:5" ht="12.75">
      <c r="A65" s="2">
        <v>1970</v>
      </c>
      <c r="B65" s="54">
        <v>2869</v>
      </c>
      <c r="C65" s="7">
        <f t="shared" si="1"/>
        <v>6.9651446497037295</v>
      </c>
      <c r="D65" s="6">
        <v>53.7</v>
      </c>
      <c r="E65" s="7">
        <f t="shared" si="0"/>
        <v>3.740282676890903</v>
      </c>
    </row>
    <row r="66" spans="1:5" ht="12.75">
      <c r="A66" s="2">
        <v>1971</v>
      </c>
      <c r="B66" s="54">
        <v>3019</v>
      </c>
      <c r="C66" s="7">
        <f t="shared" si="1"/>
        <v>6.619079165286519</v>
      </c>
      <c r="D66" s="6">
        <v>54.95</v>
      </c>
      <c r="E66" s="7">
        <f t="shared" si="0"/>
        <v>3.6371840013249424</v>
      </c>
    </row>
    <row r="67" spans="1:5" ht="12.75">
      <c r="A67" s="2">
        <v>1972</v>
      </c>
      <c r="B67" s="54">
        <v>3254</v>
      </c>
      <c r="C67" s="7">
        <f t="shared" si="1"/>
        <v>6.141057160417947</v>
      </c>
      <c r="D67" s="6">
        <v>56.29</v>
      </c>
      <c r="E67" s="7">
        <f t="shared" si="0"/>
        <v>3.4568010755992624</v>
      </c>
    </row>
    <row r="68" spans="1:5" ht="12.75">
      <c r="A68" s="2">
        <v>1973</v>
      </c>
      <c r="B68" s="54">
        <v>3618</v>
      </c>
      <c r="C68" s="7">
        <f t="shared" si="1"/>
        <v>5.523217247097844</v>
      </c>
      <c r="D68" s="6">
        <v>57.63</v>
      </c>
      <c r="E68" s="7">
        <f t="shared" si="0"/>
        <v>3.183030099502488</v>
      </c>
    </row>
    <row r="69" spans="1:5" ht="12.75">
      <c r="A69" s="2">
        <v>1974</v>
      </c>
      <c r="B69" s="54">
        <v>4703</v>
      </c>
      <c r="C69" s="7">
        <f t="shared" si="1"/>
        <v>4.248990006378907</v>
      </c>
      <c r="D69" s="6">
        <v>59</v>
      </c>
      <c r="E69" s="7">
        <f t="shared" si="0"/>
        <v>2.506904103763555</v>
      </c>
    </row>
    <row r="70" spans="1:5" ht="12.75">
      <c r="A70" s="2">
        <v>1975</v>
      </c>
      <c r="B70" s="54">
        <v>5204</v>
      </c>
      <c r="C70" s="7">
        <f t="shared" si="1"/>
        <v>3.8399308224442734</v>
      </c>
      <c r="D70" s="6">
        <v>60.4</v>
      </c>
      <c r="E70" s="7">
        <f t="shared" si="0"/>
        <v>2.319318216756341</v>
      </c>
    </row>
    <row r="71" spans="1:5" ht="12.75">
      <c r="A71" s="2">
        <v>1976</v>
      </c>
      <c r="B71" s="54">
        <v>5669</v>
      </c>
      <c r="C71" s="7">
        <f t="shared" si="1"/>
        <v>3.524960310460399</v>
      </c>
      <c r="D71" s="6">
        <v>61.83</v>
      </c>
      <c r="E71" s="7">
        <f t="shared" si="0"/>
        <v>2.1794829599576646</v>
      </c>
    </row>
    <row r="72" spans="1:5" ht="12.75">
      <c r="A72" s="2">
        <v>1977</v>
      </c>
      <c r="B72" s="54">
        <v>6236</v>
      </c>
      <c r="C72" s="7">
        <f t="shared" si="1"/>
        <v>3.20445798588839</v>
      </c>
      <c r="D72" s="6">
        <v>63.3</v>
      </c>
      <c r="E72" s="7">
        <f t="shared" si="0"/>
        <v>2.0284219050673507</v>
      </c>
    </row>
    <row r="73" spans="1:5" ht="12.75">
      <c r="A73" s="2">
        <v>1978</v>
      </c>
      <c r="B73" s="54">
        <v>6485</v>
      </c>
      <c r="C73" s="7">
        <f t="shared" si="1"/>
        <v>3.08141865844256</v>
      </c>
      <c r="D73" s="6">
        <v>64.8</v>
      </c>
      <c r="E73" s="7">
        <f aca="true" t="shared" si="2" ref="E73:E109">C73*D73/100</f>
        <v>1.9967592906707787</v>
      </c>
    </row>
    <row r="74" spans="1:5" ht="12.75">
      <c r="A74" s="2">
        <v>1979</v>
      </c>
      <c r="B74" s="54">
        <v>6679</v>
      </c>
      <c r="C74" s="7">
        <f aca="true" t="shared" si="3" ref="C74:C111">$B$111/B74</f>
        <v>2.9919149573289414</v>
      </c>
      <c r="D74" s="6">
        <v>66.33</v>
      </c>
      <c r="E74" s="7">
        <f t="shared" si="2"/>
        <v>1.9845371911962868</v>
      </c>
    </row>
    <row r="75" spans="1:5" ht="12.75">
      <c r="A75" s="2">
        <v>1980</v>
      </c>
      <c r="B75" s="54">
        <v>7013</v>
      </c>
      <c r="C75" s="7">
        <f t="shared" si="3"/>
        <v>2.8494225010694425</v>
      </c>
      <c r="D75" s="6">
        <v>67.89</v>
      </c>
      <c r="E75" s="7">
        <f t="shared" si="2"/>
        <v>1.9344729359760444</v>
      </c>
    </row>
    <row r="76" spans="1:5" ht="12.75">
      <c r="A76" s="2">
        <v>1981</v>
      </c>
      <c r="B76" s="54">
        <v>7013</v>
      </c>
      <c r="C76" s="7">
        <f t="shared" si="3"/>
        <v>2.8494225010694425</v>
      </c>
      <c r="D76" s="6">
        <v>69.48</v>
      </c>
      <c r="E76" s="7">
        <f t="shared" si="2"/>
        <v>1.979778753743049</v>
      </c>
    </row>
    <row r="77" spans="1:5" ht="12.75">
      <c r="A77" s="2">
        <v>1982</v>
      </c>
      <c r="B77" s="54">
        <v>7013</v>
      </c>
      <c r="C77" s="7">
        <f t="shared" si="3"/>
        <v>2.8494225010694425</v>
      </c>
      <c r="D77" s="6">
        <v>71.1</v>
      </c>
      <c r="E77" s="7">
        <f t="shared" si="2"/>
        <v>2.0259393982603733</v>
      </c>
    </row>
    <row r="78" spans="1:5" ht="12.75">
      <c r="A78" s="2">
        <v>1983</v>
      </c>
      <c r="B78" s="54">
        <v>7363</v>
      </c>
      <c r="C78" s="7">
        <f t="shared" si="3"/>
        <v>2.713975281814478</v>
      </c>
      <c r="D78" s="6">
        <v>72.75</v>
      </c>
      <c r="E78" s="7">
        <f t="shared" si="2"/>
        <v>1.9744170175200326</v>
      </c>
    </row>
    <row r="79" spans="1:5" ht="12.75">
      <c r="A79" s="2">
        <v>1984</v>
      </c>
      <c r="B79" s="54">
        <v>7805</v>
      </c>
      <c r="C79" s="7">
        <f t="shared" si="3"/>
        <v>2.5602818705957717</v>
      </c>
      <c r="D79" s="6">
        <v>74.43</v>
      </c>
      <c r="E79" s="7">
        <f t="shared" si="2"/>
        <v>1.905617796284433</v>
      </c>
    </row>
    <row r="80" spans="1:5" ht="12.75">
      <c r="A80" s="2">
        <v>1985</v>
      </c>
      <c r="B80" s="54">
        <v>8195</v>
      </c>
      <c r="C80" s="7">
        <f t="shared" si="3"/>
        <v>2.438438071995119</v>
      </c>
      <c r="D80" s="6">
        <v>76.17</v>
      </c>
      <c r="E80" s="7">
        <f t="shared" si="2"/>
        <v>1.857358279438682</v>
      </c>
    </row>
    <row r="81" spans="1:5" ht="12.75">
      <c r="A81" s="2">
        <v>1986</v>
      </c>
      <c r="B81" s="54">
        <v>8195</v>
      </c>
      <c r="C81" s="7">
        <f t="shared" si="3"/>
        <v>2.438438071995119</v>
      </c>
      <c r="D81" s="6">
        <v>77.88</v>
      </c>
      <c r="E81" s="7">
        <f t="shared" si="2"/>
        <v>1.8990555704697984</v>
      </c>
    </row>
    <row r="82" spans="1:5" ht="12.75">
      <c r="A82" s="2">
        <v>1987</v>
      </c>
      <c r="B82" s="54">
        <v>8605</v>
      </c>
      <c r="C82" s="7">
        <f t="shared" si="3"/>
        <v>2.322254503195816</v>
      </c>
      <c r="D82" s="6">
        <v>78.65</v>
      </c>
      <c r="E82" s="7">
        <f t="shared" si="2"/>
        <v>1.8264531667635096</v>
      </c>
    </row>
    <row r="83" spans="1:5" ht="12.75">
      <c r="A83" s="2">
        <v>1988</v>
      </c>
      <c r="B83" s="54">
        <v>9061</v>
      </c>
      <c r="C83" s="7">
        <f t="shared" si="3"/>
        <v>2.205385719015561</v>
      </c>
      <c r="D83" s="6">
        <v>80.45</v>
      </c>
      <c r="E83" s="7">
        <f t="shared" si="2"/>
        <v>1.774232810948019</v>
      </c>
    </row>
    <row r="84" spans="1:5" ht="12.75">
      <c r="A84" s="2">
        <v>1989</v>
      </c>
      <c r="B84" s="54">
        <v>9670</v>
      </c>
      <c r="C84" s="7">
        <f t="shared" si="3"/>
        <v>2.0664943123061015</v>
      </c>
      <c r="D84" s="6">
        <v>82.27</v>
      </c>
      <c r="E84" s="7">
        <f t="shared" si="2"/>
        <v>1.7001048707342294</v>
      </c>
    </row>
    <row r="85" spans="1:5" ht="12.75">
      <c r="A85" s="2">
        <v>1990</v>
      </c>
      <c r="B85" s="54">
        <v>10262</v>
      </c>
      <c r="C85" s="7">
        <f t="shared" si="3"/>
        <v>1.9472812317287078</v>
      </c>
      <c r="D85" s="6">
        <v>84.18</v>
      </c>
      <c r="E85" s="7">
        <f t="shared" si="2"/>
        <v>1.6392213408692262</v>
      </c>
    </row>
    <row r="86" spans="1:5" ht="12.75">
      <c r="A86" s="2">
        <v>1991</v>
      </c>
      <c r="B86" s="54">
        <v>11036</v>
      </c>
      <c r="C86" s="7">
        <f t="shared" si="3"/>
        <v>1.810710402319681</v>
      </c>
      <c r="D86" s="6">
        <v>86.11</v>
      </c>
      <c r="E86" s="7">
        <f t="shared" si="2"/>
        <v>1.5592027274374771</v>
      </c>
    </row>
    <row r="87" spans="1:5" ht="12.75">
      <c r="A87" s="2">
        <v>1992</v>
      </c>
      <c r="B87" s="54">
        <v>11633</v>
      </c>
      <c r="C87" s="7">
        <f t="shared" si="3"/>
        <v>1.7177856099028626</v>
      </c>
      <c r="D87" s="6">
        <v>88.07</v>
      </c>
      <c r="E87" s="7">
        <f t="shared" si="2"/>
        <v>1.512853786641451</v>
      </c>
    </row>
    <row r="88" spans="1:5" ht="12.75">
      <c r="A88" s="2">
        <v>1993</v>
      </c>
      <c r="B88" s="54">
        <v>11954</v>
      </c>
      <c r="C88" s="7">
        <f t="shared" si="3"/>
        <v>1.6716580224192739</v>
      </c>
      <c r="D88" s="6">
        <v>90.06</v>
      </c>
      <c r="E88" s="7">
        <f t="shared" si="2"/>
        <v>1.505495214990798</v>
      </c>
    </row>
    <row r="89" spans="1:5" ht="12.75">
      <c r="A89" s="2">
        <v>1994</v>
      </c>
      <c r="B89" s="54">
        <v>12026</v>
      </c>
      <c r="C89" s="7">
        <f t="shared" si="3"/>
        <v>1.6616497588558123</v>
      </c>
      <c r="D89" s="6">
        <v>92.08</v>
      </c>
      <c r="E89" s="7">
        <f t="shared" si="2"/>
        <v>1.530047097954432</v>
      </c>
    </row>
    <row r="90" spans="1:5" ht="12.75">
      <c r="A90" s="2">
        <v>1995</v>
      </c>
      <c r="B90" s="54">
        <v>12404</v>
      </c>
      <c r="C90" s="7">
        <f t="shared" si="3"/>
        <v>1.6110125765881973</v>
      </c>
      <c r="D90" s="6">
        <v>94.13</v>
      </c>
      <c r="E90" s="7">
        <f t="shared" si="2"/>
        <v>1.5164461383424699</v>
      </c>
    </row>
    <row r="91" spans="1:5" ht="12.75">
      <c r="A91" s="2">
        <v>1996</v>
      </c>
      <c r="B91" s="54">
        <v>12430</v>
      </c>
      <c r="C91" s="7">
        <f t="shared" si="3"/>
        <v>1.607642799678198</v>
      </c>
      <c r="D91" s="6">
        <v>96.21</v>
      </c>
      <c r="E91" s="7">
        <f t="shared" si="2"/>
        <v>1.546713137570394</v>
      </c>
    </row>
    <row r="92" spans="1:5" ht="12.75">
      <c r="A92" s="2">
        <v>1997</v>
      </c>
      <c r="B92" s="54">
        <v>12483</v>
      </c>
      <c r="C92" s="7">
        <f t="shared" si="3"/>
        <v>1.600817111271329</v>
      </c>
      <c r="D92" s="6">
        <v>100</v>
      </c>
      <c r="E92" s="7">
        <f t="shared" si="2"/>
        <v>1.600817111271329</v>
      </c>
    </row>
    <row r="93" spans="1:5" ht="12.75">
      <c r="A93" s="2">
        <v>1998</v>
      </c>
      <c r="B93" s="54">
        <v>12721</v>
      </c>
      <c r="C93" s="7">
        <f t="shared" si="3"/>
        <v>1.5708670701988838</v>
      </c>
      <c r="D93" s="6">
        <v>100</v>
      </c>
      <c r="E93" s="7">
        <f t="shared" si="2"/>
        <v>1.5708670701988838</v>
      </c>
    </row>
    <row r="94" spans="1:5" ht="12.75">
      <c r="A94" s="2">
        <v>1999</v>
      </c>
      <c r="B94" s="54">
        <v>12827</v>
      </c>
      <c r="C94" s="7">
        <f t="shared" si="3"/>
        <v>1.5578857098308256</v>
      </c>
      <c r="D94" s="6">
        <v>100</v>
      </c>
      <c r="E94" s="7">
        <f t="shared" si="2"/>
        <v>1.5578857098308256</v>
      </c>
    </row>
    <row r="95" spans="1:5" ht="12.75">
      <c r="A95" s="2">
        <v>2000</v>
      </c>
      <c r="B95" s="54">
        <v>13543</v>
      </c>
      <c r="C95" s="7">
        <f t="shared" si="3"/>
        <v>1.4755224101011593</v>
      </c>
      <c r="D95" s="6">
        <v>100</v>
      </c>
      <c r="E95" s="7">
        <f t="shared" si="2"/>
        <v>1.4755224101011593</v>
      </c>
    </row>
    <row r="96" spans="1:5" ht="12.75">
      <c r="A96" s="2">
        <v>2001</v>
      </c>
      <c r="B96" s="54">
        <v>14312</v>
      </c>
      <c r="C96" s="7">
        <f t="shared" si="3"/>
        <v>1.3962409167132477</v>
      </c>
      <c r="D96" s="6">
        <v>100</v>
      </c>
      <c r="E96" s="7">
        <f t="shared" si="2"/>
        <v>1.3962409167132477</v>
      </c>
    </row>
    <row r="97" spans="1:5" ht="12.75">
      <c r="A97" s="2">
        <v>2002</v>
      </c>
      <c r="B97" s="54">
        <v>14498</v>
      </c>
      <c r="C97" s="7">
        <f t="shared" si="3"/>
        <v>1.3783280452476203</v>
      </c>
      <c r="D97" s="6">
        <v>100</v>
      </c>
      <c r="E97" s="7">
        <f t="shared" si="2"/>
        <v>1.3783280452476203</v>
      </c>
    </row>
    <row r="98" spans="1:5" ht="12.75">
      <c r="A98" s="2">
        <v>2003</v>
      </c>
      <c r="B98" s="54">
        <v>14843</v>
      </c>
      <c r="C98" s="7">
        <f t="shared" si="3"/>
        <v>1.346291181028094</v>
      </c>
      <c r="D98" s="6">
        <v>100</v>
      </c>
      <c r="E98" s="7">
        <f t="shared" si="2"/>
        <v>1.346291181028094</v>
      </c>
    </row>
    <row r="99" spans="1:5" ht="12.75">
      <c r="A99" s="2">
        <v>2004</v>
      </c>
      <c r="B99" s="54">
        <v>15639</v>
      </c>
      <c r="C99" s="7">
        <f t="shared" si="3"/>
        <v>1.2777671206598888</v>
      </c>
      <c r="D99" s="6">
        <v>100</v>
      </c>
      <c r="E99" s="7">
        <f t="shared" si="2"/>
        <v>1.2777671206598888</v>
      </c>
    </row>
    <row r="100" spans="1:5" ht="12.75">
      <c r="A100" s="2">
        <v>2005</v>
      </c>
      <c r="B100" s="54">
        <v>16222</v>
      </c>
      <c r="C100" s="7">
        <f t="shared" si="3"/>
        <v>1.2318456417211194</v>
      </c>
      <c r="D100" s="6">
        <v>100</v>
      </c>
      <c r="E100" s="7">
        <f t="shared" si="2"/>
        <v>1.2318456417211194</v>
      </c>
    </row>
    <row r="101" spans="1:5" ht="12.75">
      <c r="A101" s="2">
        <v>2006</v>
      </c>
      <c r="B101" s="54">
        <v>17176.235294117647</v>
      </c>
      <c r="C101" s="7">
        <f t="shared" si="3"/>
        <v>1.1634097727366128</v>
      </c>
      <c r="D101" s="6">
        <v>100</v>
      </c>
      <c r="E101" s="7">
        <f t="shared" si="2"/>
        <v>1.1634097727366128</v>
      </c>
    </row>
    <row r="102" spans="1:5" ht="12.75">
      <c r="A102" s="2">
        <v>2007</v>
      </c>
      <c r="B102" s="54">
        <v>17626</v>
      </c>
      <c r="C102" s="7">
        <f t="shared" si="3"/>
        <v>1.1337229093384773</v>
      </c>
      <c r="D102" s="6">
        <v>100</v>
      </c>
      <c r="E102" s="7">
        <f t="shared" si="2"/>
        <v>1.1337229093384773</v>
      </c>
    </row>
    <row r="103" spans="1:5" ht="12.75">
      <c r="A103" s="2">
        <v>2008</v>
      </c>
      <c r="B103" s="54">
        <v>18421</v>
      </c>
      <c r="C103" s="7">
        <f t="shared" si="3"/>
        <v>1.0847945279843656</v>
      </c>
      <c r="D103" s="6">
        <v>100</v>
      </c>
      <c r="E103" s="7">
        <f t="shared" si="2"/>
        <v>1.0847945279843656</v>
      </c>
    </row>
    <row r="104" spans="1:5" ht="12.75">
      <c r="A104" s="2">
        <v>2009</v>
      </c>
      <c r="B104" s="54">
        <v>17758</v>
      </c>
      <c r="C104" s="7">
        <f t="shared" si="3"/>
        <v>1.1252956414010586</v>
      </c>
      <c r="D104" s="6">
        <v>100</v>
      </c>
      <c r="E104" s="7">
        <f t="shared" si="2"/>
        <v>1.1252956414010586</v>
      </c>
    </row>
    <row r="105" spans="1:5" ht="12.75">
      <c r="A105" s="2">
        <v>2010</v>
      </c>
      <c r="B105" s="54">
        <v>18288</v>
      </c>
      <c r="C105" s="7">
        <f t="shared" si="3"/>
        <v>1.0926837270341208</v>
      </c>
      <c r="D105" s="6">
        <v>100</v>
      </c>
      <c r="E105" s="7">
        <f t="shared" si="2"/>
        <v>1.0926837270341208</v>
      </c>
    </row>
    <row r="106" spans="1:5" ht="12.75">
      <c r="A106" s="2">
        <v>2011</v>
      </c>
      <c r="B106" s="54">
        <v>18685</v>
      </c>
      <c r="C106" s="7">
        <f t="shared" si="3"/>
        <v>1.0694674872892695</v>
      </c>
      <c r="D106" s="6">
        <v>100</v>
      </c>
      <c r="E106" s="7">
        <f t="shared" si="2"/>
        <v>1.0694674872892695</v>
      </c>
    </row>
    <row r="107" spans="1:5" ht="12.75">
      <c r="A107" s="2">
        <v>2012</v>
      </c>
      <c r="B107" s="54">
        <v>19321</v>
      </c>
      <c r="C107" s="7">
        <f t="shared" si="3"/>
        <v>1.0342632368925004</v>
      </c>
      <c r="D107" s="6">
        <v>100</v>
      </c>
      <c r="E107" s="7">
        <f t="shared" si="2"/>
        <v>1.0342632368925004</v>
      </c>
    </row>
    <row r="108" spans="1:5" ht="12.75">
      <c r="A108" s="2">
        <v>2013</v>
      </c>
      <c r="B108" s="54">
        <v>19586</v>
      </c>
      <c r="C108" s="7">
        <f t="shared" si="3"/>
        <v>1.0202695803124682</v>
      </c>
      <c r="D108" s="6">
        <v>100</v>
      </c>
      <c r="E108" s="7">
        <f t="shared" si="2"/>
        <v>1.0202695803124682</v>
      </c>
    </row>
    <row r="109" spans="1:5" ht="12.75">
      <c r="A109" s="2">
        <v>2014</v>
      </c>
      <c r="B109" s="54">
        <v>19745</v>
      </c>
      <c r="C109" s="7">
        <f t="shared" si="3"/>
        <v>1.0120536844770829</v>
      </c>
      <c r="D109" s="6">
        <v>100</v>
      </c>
      <c r="E109" s="7">
        <f t="shared" si="2"/>
        <v>1.0120536844770829</v>
      </c>
    </row>
    <row r="110" spans="1:5" ht="12.75">
      <c r="A110" s="2">
        <v>2015</v>
      </c>
      <c r="B110" s="54">
        <v>19718</v>
      </c>
      <c r="C110" s="7">
        <f t="shared" si="3"/>
        <v>1.01343949690638</v>
      </c>
      <c r="D110" s="2">
        <v>100</v>
      </c>
      <c r="E110" s="7">
        <f>C110*D110/100</f>
        <v>1.01343949690638</v>
      </c>
    </row>
    <row r="111" spans="1:5" ht="12.75">
      <c r="A111" s="2">
        <v>2016</v>
      </c>
      <c r="B111" s="55">
        <v>19983</v>
      </c>
      <c r="C111" s="7">
        <f t="shared" si="3"/>
        <v>1</v>
      </c>
      <c r="D111" s="2">
        <v>100</v>
      </c>
      <c r="E111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4.57421875" style="0" bestFit="1" customWidth="1"/>
    <col min="2" max="2" width="13.57421875" style="0" bestFit="1" customWidth="1"/>
    <col min="3" max="3" width="17.421875" style="0" bestFit="1" customWidth="1"/>
    <col min="4" max="4" width="10.421875" style="0" bestFit="1" customWidth="1"/>
    <col min="5" max="5" width="19.28125" style="0" bestFit="1" customWidth="1"/>
  </cols>
  <sheetData>
    <row r="1" ht="13.5" thickBot="1">
      <c r="A1" s="51" t="s">
        <v>52</v>
      </c>
    </row>
    <row r="3" ht="13.5" thickBot="1"/>
    <row r="4" ht="12.75">
      <c r="A4" s="52" t="s">
        <v>0</v>
      </c>
    </row>
    <row r="5" ht="13.5" thickBot="1">
      <c r="A5" s="53" t="s">
        <v>51</v>
      </c>
    </row>
    <row r="8" spans="1:8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  <c r="H8" t="s">
        <v>54</v>
      </c>
    </row>
    <row r="9" spans="1:5" ht="12.75">
      <c r="A9" s="2">
        <v>1914</v>
      </c>
      <c r="B9" s="54">
        <v>23</v>
      </c>
      <c r="C9" s="7">
        <f>$B$112/B9</f>
        <v>893</v>
      </c>
      <c r="D9" s="6">
        <v>14.79</v>
      </c>
      <c r="E9" s="7">
        <f aca="true" t="shared" si="0" ref="E9:E72">C9*D9/100</f>
        <v>132.0747</v>
      </c>
    </row>
    <row r="10" spans="1:5" ht="12.75">
      <c r="A10" s="2">
        <v>1915</v>
      </c>
      <c r="B10" s="54">
        <v>34</v>
      </c>
      <c r="C10" s="7">
        <f aca="true" t="shared" si="1" ref="C10:C73">$B$112/B10</f>
        <v>604.0882352941177</v>
      </c>
      <c r="D10" s="6">
        <v>15.14</v>
      </c>
      <c r="E10" s="7">
        <f t="shared" si="0"/>
        <v>91.45895882352943</v>
      </c>
    </row>
    <row r="11" spans="1:5" ht="12.75">
      <c r="A11" s="2">
        <v>1916</v>
      </c>
      <c r="B11" s="54">
        <v>46</v>
      </c>
      <c r="C11" s="7">
        <f t="shared" si="1"/>
        <v>446.5</v>
      </c>
      <c r="D11" s="6">
        <v>15.49</v>
      </c>
      <c r="E11" s="7">
        <f t="shared" si="0"/>
        <v>69.16284999999999</v>
      </c>
    </row>
    <row r="12" spans="1:5" ht="12.75">
      <c r="A12" s="2">
        <v>1917</v>
      </c>
      <c r="B12" s="54">
        <v>63</v>
      </c>
      <c r="C12" s="7">
        <f t="shared" si="1"/>
        <v>326.015873015873</v>
      </c>
      <c r="D12" s="6">
        <v>15.85</v>
      </c>
      <c r="E12" s="7">
        <f t="shared" si="0"/>
        <v>51.673515873015866</v>
      </c>
    </row>
    <row r="13" spans="1:5" ht="12.75">
      <c r="A13" s="2">
        <v>1918</v>
      </c>
      <c r="B13" s="54">
        <v>72</v>
      </c>
      <c r="C13" s="7">
        <f t="shared" si="1"/>
        <v>285.2638888888889</v>
      </c>
      <c r="D13" s="6">
        <v>16.22</v>
      </c>
      <c r="E13" s="7">
        <f t="shared" si="0"/>
        <v>46.26980277777778</v>
      </c>
    </row>
    <row r="14" spans="1:5" ht="12.75">
      <c r="A14" s="2">
        <v>1919</v>
      </c>
      <c r="B14" s="54">
        <v>81</v>
      </c>
      <c r="C14" s="7">
        <f t="shared" si="1"/>
        <v>253.5679012345679</v>
      </c>
      <c r="D14" s="6">
        <v>16.6</v>
      </c>
      <c r="E14" s="7">
        <f t="shared" si="0"/>
        <v>42.092271604938276</v>
      </c>
    </row>
    <row r="15" spans="1:5" ht="12.75">
      <c r="A15" s="2">
        <v>1920</v>
      </c>
      <c r="B15" s="54">
        <v>91</v>
      </c>
      <c r="C15" s="7">
        <f t="shared" si="1"/>
        <v>225.7032967032967</v>
      </c>
      <c r="D15" s="6">
        <v>16.98</v>
      </c>
      <c r="E15" s="7">
        <f t="shared" si="0"/>
        <v>38.324419780219785</v>
      </c>
    </row>
    <row r="16" spans="1:5" ht="12.75">
      <c r="A16" s="2">
        <v>1921</v>
      </c>
      <c r="B16" s="54">
        <v>100</v>
      </c>
      <c r="C16" s="7">
        <f t="shared" si="1"/>
        <v>205.39</v>
      </c>
      <c r="D16" s="6">
        <v>17.38</v>
      </c>
      <c r="E16" s="7">
        <f t="shared" si="0"/>
        <v>35.69678199999999</v>
      </c>
    </row>
    <row r="17" spans="1:5" ht="12.75">
      <c r="A17" s="2">
        <v>1922</v>
      </c>
      <c r="B17" s="54">
        <v>112</v>
      </c>
      <c r="C17" s="7">
        <f t="shared" si="1"/>
        <v>183.38392857142858</v>
      </c>
      <c r="D17" s="6">
        <v>17.78</v>
      </c>
      <c r="E17" s="7">
        <f t="shared" si="0"/>
        <v>32.6056625</v>
      </c>
    </row>
    <row r="18" spans="1:5" ht="12.75">
      <c r="A18" s="2">
        <v>1923</v>
      </c>
      <c r="B18" s="54">
        <v>119</v>
      </c>
      <c r="C18" s="7">
        <f t="shared" si="1"/>
        <v>172.5966386554622</v>
      </c>
      <c r="D18" s="6">
        <v>18.2</v>
      </c>
      <c r="E18" s="7">
        <f t="shared" si="0"/>
        <v>31.412588235294116</v>
      </c>
    </row>
    <row r="19" spans="1:5" ht="12.75">
      <c r="A19" s="2">
        <v>1924</v>
      </c>
      <c r="B19" s="54">
        <v>136</v>
      </c>
      <c r="C19" s="7">
        <f t="shared" si="1"/>
        <v>151.02205882352942</v>
      </c>
      <c r="D19" s="6">
        <v>18.62</v>
      </c>
      <c r="E19" s="7">
        <f t="shared" si="0"/>
        <v>28.120307352941182</v>
      </c>
    </row>
    <row r="20" spans="1:5" ht="12.75">
      <c r="A20" s="2">
        <v>1925</v>
      </c>
      <c r="B20" s="54">
        <v>115</v>
      </c>
      <c r="C20" s="7">
        <f t="shared" si="1"/>
        <v>178.6</v>
      </c>
      <c r="D20" s="6">
        <v>19.05</v>
      </c>
      <c r="E20" s="7">
        <f t="shared" si="0"/>
        <v>34.0233</v>
      </c>
    </row>
    <row r="21" spans="1:5" ht="12.75">
      <c r="A21" s="2">
        <v>1926</v>
      </c>
      <c r="B21" s="54">
        <v>133</v>
      </c>
      <c r="C21" s="7">
        <f t="shared" si="1"/>
        <v>154.42857142857142</v>
      </c>
      <c r="D21" s="6">
        <v>19.5</v>
      </c>
      <c r="E21" s="7">
        <f t="shared" si="0"/>
        <v>30.113571428571426</v>
      </c>
    </row>
    <row r="22" spans="1:5" ht="12.75">
      <c r="A22" s="2">
        <v>1927</v>
      </c>
      <c r="B22" s="54">
        <v>154</v>
      </c>
      <c r="C22" s="7">
        <f t="shared" si="1"/>
        <v>133.37012987012986</v>
      </c>
      <c r="D22" s="6">
        <v>19.95</v>
      </c>
      <c r="E22" s="7">
        <f t="shared" si="0"/>
        <v>26.607340909090905</v>
      </c>
    </row>
    <row r="23" spans="1:5" ht="12.75">
      <c r="A23" s="2">
        <v>1928</v>
      </c>
      <c r="B23" s="54">
        <v>187</v>
      </c>
      <c r="C23" s="7">
        <f t="shared" si="1"/>
        <v>109.83422459893048</v>
      </c>
      <c r="D23" s="6">
        <v>20.42</v>
      </c>
      <c r="E23" s="7">
        <f t="shared" si="0"/>
        <v>22.428148663101606</v>
      </c>
    </row>
    <row r="24" spans="1:5" ht="12.75">
      <c r="A24" s="2">
        <v>1929</v>
      </c>
      <c r="B24" s="54">
        <v>223</v>
      </c>
      <c r="C24" s="7">
        <f t="shared" si="1"/>
        <v>92.10313901345292</v>
      </c>
      <c r="D24" s="6">
        <v>20.89</v>
      </c>
      <c r="E24" s="7">
        <f t="shared" si="0"/>
        <v>19.240345739910314</v>
      </c>
    </row>
    <row r="25" spans="1:5" ht="12.75">
      <c r="A25" s="2">
        <v>1930</v>
      </c>
      <c r="B25" s="54">
        <v>208</v>
      </c>
      <c r="C25" s="7">
        <f t="shared" si="1"/>
        <v>98.7451923076923</v>
      </c>
      <c r="D25" s="6">
        <v>21.38</v>
      </c>
      <c r="E25" s="7">
        <f t="shared" si="0"/>
        <v>21.111722115384612</v>
      </c>
    </row>
    <row r="26" spans="1:5" ht="12.75">
      <c r="A26" s="2">
        <v>1931</v>
      </c>
      <c r="B26" s="54">
        <v>177</v>
      </c>
      <c r="C26" s="7">
        <f t="shared" si="1"/>
        <v>116.03954802259886</v>
      </c>
      <c r="D26" s="6">
        <v>21.88</v>
      </c>
      <c r="E26" s="7">
        <f t="shared" si="0"/>
        <v>25.38945310734463</v>
      </c>
    </row>
    <row r="27" spans="1:5" ht="12.75">
      <c r="A27" s="2">
        <v>1932</v>
      </c>
      <c r="B27" s="54">
        <v>164</v>
      </c>
      <c r="C27" s="7">
        <f t="shared" si="1"/>
        <v>125.23780487804878</v>
      </c>
      <c r="D27" s="6">
        <v>22.39</v>
      </c>
      <c r="E27" s="7">
        <f t="shared" si="0"/>
        <v>28.040744512195126</v>
      </c>
    </row>
    <row r="28" spans="1:5" ht="12.75">
      <c r="A28" s="2">
        <v>1933</v>
      </c>
      <c r="B28" s="54">
        <v>145</v>
      </c>
      <c r="C28" s="7">
        <f t="shared" si="1"/>
        <v>141.64827586206897</v>
      </c>
      <c r="D28" s="6">
        <v>22.91</v>
      </c>
      <c r="E28" s="7">
        <f t="shared" si="0"/>
        <v>32.451620000000005</v>
      </c>
    </row>
    <row r="29" spans="1:5" ht="12.75">
      <c r="A29" s="2">
        <v>1934</v>
      </c>
      <c r="B29" s="54">
        <v>147</v>
      </c>
      <c r="C29" s="7">
        <f t="shared" si="1"/>
        <v>139.72108843537416</v>
      </c>
      <c r="D29" s="6">
        <v>23.42</v>
      </c>
      <c r="E29" s="7">
        <f t="shared" si="0"/>
        <v>32.72267891156463</v>
      </c>
    </row>
    <row r="30" spans="1:5" ht="12.75">
      <c r="A30" s="2">
        <v>1935</v>
      </c>
      <c r="B30" s="54">
        <v>156</v>
      </c>
      <c r="C30" s="7">
        <f t="shared" si="1"/>
        <v>131.6602564102564</v>
      </c>
      <c r="D30" s="6">
        <v>23.99</v>
      </c>
      <c r="E30" s="7">
        <f t="shared" si="0"/>
        <v>31.58529551282051</v>
      </c>
    </row>
    <row r="31" spans="1:5" ht="12.75">
      <c r="A31" s="2">
        <v>1936</v>
      </c>
      <c r="B31" s="54">
        <v>174</v>
      </c>
      <c r="C31" s="7">
        <f t="shared" si="1"/>
        <v>118.04022988505747</v>
      </c>
      <c r="D31" s="6">
        <v>24.55</v>
      </c>
      <c r="E31" s="7">
        <f t="shared" si="0"/>
        <v>28.97887643678161</v>
      </c>
    </row>
    <row r="32" spans="1:5" ht="12.75">
      <c r="A32" s="2">
        <v>1937</v>
      </c>
      <c r="B32" s="54">
        <v>209</v>
      </c>
      <c r="C32" s="7">
        <f t="shared" si="1"/>
        <v>98.27272727272727</v>
      </c>
      <c r="D32" s="6">
        <v>25.12</v>
      </c>
      <c r="E32" s="7">
        <f t="shared" si="0"/>
        <v>24.68610909090909</v>
      </c>
    </row>
    <row r="33" spans="1:5" ht="12.75">
      <c r="A33" s="2">
        <v>1938</v>
      </c>
      <c r="B33" s="54">
        <v>269</v>
      </c>
      <c r="C33" s="7">
        <f t="shared" si="1"/>
        <v>76.35315985130111</v>
      </c>
      <c r="D33" s="6">
        <v>25.7</v>
      </c>
      <c r="E33" s="7">
        <f t="shared" si="0"/>
        <v>19.622762081784387</v>
      </c>
    </row>
    <row r="34" spans="1:5" ht="12.75">
      <c r="A34" s="2">
        <v>1939</v>
      </c>
      <c r="B34" s="54">
        <v>228</v>
      </c>
      <c r="C34" s="7">
        <f t="shared" si="1"/>
        <v>90.08333333333333</v>
      </c>
      <c r="D34" s="6">
        <v>26.3</v>
      </c>
      <c r="E34" s="7">
        <f t="shared" si="0"/>
        <v>23.691916666666668</v>
      </c>
    </row>
    <row r="35" spans="1:5" ht="12.75">
      <c r="A35" s="2">
        <v>1940</v>
      </c>
      <c r="B35" s="54">
        <v>320</v>
      </c>
      <c r="C35" s="7">
        <f t="shared" si="1"/>
        <v>64.184375</v>
      </c>
      <c r="D35" s="6">
        <v>26.91</v>
      </c>
      <c r="E35" s="7">
        <f t="shared" si="0"/>
        <v>17.2720153125</v>
      </c>
    </row>
    <row r="36" spans="1:5" ht="12.75">
      <c r="A36" s="2">
        <v>1941</v>
      </c>
      <c r="B36" s="54">
        <v>456</v>
      </c>
      <c r="C36" s="7">
        <f t="shared" si="1"/>
        <v>45.041666666666664</v>
      </c>
      <c r="D36" s="6">
        <v>27.54</v>
      </c>
      <c r="E36" s="7">
        <f t="shared" si="0"/>
        <v>12.404475</v>
      </c>
    </row>
    <row r="37" spans="1:5" ht="12.75">
      <c r="A37" s="2">
        <v>1942</v>
      </c>
      <c r="B37" s="54">
        <v>542</v>
      </c>
      <c r="C37" s="7">
        <f t="shared" si="1"/>
        <v>37.89483394833948</v>
      </c>
      <c r="D37" s="6">
        <v>28.18</v>
      </c>
      <c r="E37" s="7">
        <f t="shared" si="0"/>
        <v>10.678764206642064</v>
      </c>
    </row>
    <row r="38" spans="1:5" ht="12.75">
      <c r="A38" s="2">
        <v>1943</v>
      </c>
      <c r="B38" s="54">
        <v>728</v>
      </c>
      <c r="C38" s="7">
        <f t="shared" si="1"/>
        <v>28.212912087912088</v>
      </c>
      <c r="D38" s="6">
        <v>28.84</v>
      </c>
      <c r="E38" s="7">
        <f t="shared" si="0"/>
        <v>8.136603846153847</v>
      </c>
    </row>
    <row r="39" spans="1:5" ht="12.75">
      <c r="A39" s="2">
        <v>1944</v>
      </c>
      <c r="B39" s="54">
        <v>864</v>
      </c>
      <c r="C39" s="7">
        <f t="shared" si="1"/>
        <v>23.77199074074074</v>
      </c>
      <c r="D39" s="6">
        <v>29.51</v>
      </c>
      <c r="E39" s="7">
        <f t="shared" si="0"/>
        <v>7.015114467592594</v>
      </c>
    </row>
    <row r="40" spans="1:5" ht="12.75">
      <c r="A40" s="2">
        <v>1945</v>
      </c>
      <c r="B40" s="54">
        <v>1070</v>
      </c>
      <c r="C40" s="7">
        <f t="shared" si="1"/>
        <v>19.195327102803738</v>
      </c>
      <c r="D40" s="6">
        <v>30.2</v>
      </c>
      <c r="E40" s="7">
        <f t="shared" si="0"/>
        <v>5.796988785046729</v>
      </c>
    </row>
    <row r="41" spans="1:5" ht="12.75">
      <c r="A41" s="2">
        <v>1946</v>
      </c>
      <c r="B41" s="54">
        <v>1137</v>
      </c>
      <c r="C41" s="7">
        <f t="shared" si="1"/>
        <v>18.06420404573439</v>
      </c>
      <c r="D41" s="6">
        <v>30.9</v>
      </c>
      <c r="E41" s="7">
        <f t="shared" si="0"/>
        <v>5.581839050131926</v>
      </c>
    </row>
    <row r="42" spans="1:5" ht="12.75">
      <c r="A42" s="2">
        <v>1947</v>
      </c>
      <c r="B42" s="54">
        <v>1322</v>
      </c>
      <c r="C42" s="7">
        <f t="shared" si="1"/>
        <v>15.536308623298034</v>
      </c>
      <c r="D42" s="6">
        <v>31.62</v>
      </c>
      <c r="E42" s="7">
        <f t="shared" si="0"/>
        <v>4.9125807866868385</v>
      </c>
    </row>
    <row r="43" spans="1:5" ht="12.75">
      <c r="A43" s="2">
        <v>1948</v>
      </c>
      <c r="B43" s="54">
        <v>1274</v>
      </c>
      <c r="C43" s="7">
        <f t="shared" si="1"/>
        <v>16.121664050235477</v>
      </c>
      <c r="D43" s="6">
        <v>32.36</v>
      </c>
      <c r="E43" s="7">
        <f t="shared" si="0"/>
        <v>5.216970486656201</v>
      </c>
    </row>
    <row r="44" spans="1:5" ht="12.75">
      <c r="A44" s="2">
        <v>1949</v>
      </c>
      <c r="B44" s="54">
        <v>1259</v>
      </c>
      <c r="C44" s="7">
        <f t="shared" si="1"/>
        <v>16.313741064336774</v>
      </c>
      <c r="D44" s="6">
        <v>33.11</v>
      </c>
      <c r="E44" s="7">
        <f t="shared" si="0"/>
        <v>5.401479666401906</v>
      </c>
    </row>
    <row r="45" spans="1:5" ht="12.75">
      <c r="A45" s="2">
        <v>1950</v>
      </c>
      <c r="B45" s="54">
        <v>1360</v>
      </c>
      <c r="C45" s="7">
        <f t="shared" si="1"/>
        <v>15.10220588235294</v>
      </c>
      <c r="D45" s="6">
        <v>33.88</v>
      </c>
      <c r="E45" s="7">
        <f t="shared" si="0"/>
        <v>5.116627352941177</v>
      </c>
    </row>
    <row r="46" spans="1:5" ht="12.75">
      <c r="A46" s="2">
        <v>1951</v>
      </c>
      <c r="B46" s="54">
        <v>1557</v>
      </c>
      <c r="C46" s="7">
        <f t="shared" si="1"/>
        <v>13.191393705844574</v>
      </c>
      <c r="D46" s="6">
        <v>34.67</v>
      </c>
      <c r="E46" s="7">
        <f t="shared" si="0"/>
        <v>4.573456197816314</v>
      </c>
    </row>
    <row r="47" spans="1:5" ht="12.75">
      <c r="A47" s="2">
        <v>1952</v>
      </c>
      <c r="B47" s="54">
        <v>1548</v>
      </c>
      <c r="C47" s="7">
        <f t="shared" si="1"/>
        <v>13.268087855297157</v>
      </c>
      <c r="D47" s="6">
        <v>35.48</v>
      </c>
      <c r="E47" s="7">
        <f t="shared" si="0"/>
        <v>4.707517571059431</v>
      </c>
    </row>
    <row r="48" spans="1:5" ht="12.75">
      <c r="A48" s="2">
        <v>1953</v>
      </c>
      <c r="B48" s="54">
        <v>1406</v>
      </c>
      <c r="C48" s="7">
        <f t="shared" si="1"/>
        <v>14.608108108108109</v>
      </c>
      <c r="D48" s="6">
        <v>36.31</v>
      </c>
      <c r="E48" s="7">
        <f t="shared" si="0"/>
        <v>5.304204054054055</v>
      </c>
    </row>
    <row r="49" spans="1:5" ht="12.75">
      <c r="A49" s="2">
        <v>1954</v>
      </c>
      <c r="B49" s="54">
        <v>1469</v>
      </c>
      <c r="C49" s="7">
        <f t="shared" si="1"/>
        <v>13.981620149761742</v>
      </c>
      <c r="D49" s="6">
        <v>37.15</v>
      </c>
      <c r="E49" s="7">
        <f t="shared" si="0"/>
        <v>5.194171885636487</v>
      </c>
    </row>
    <row r="50" spans="1:5" ht="12.75">
      <c r="A50" s="2">
        <v>1955</v>
      </c>
      <c r="B50" s="54">
        <v>1401</v>
      </c>
      <c r="C50" s="7">
        <f t="shared" si="1"/>
        <v>14.660242683797287</v>
      </c>
      <c r="D50" s="6">
        <v>38.02</v>
      </c>
      <c r="E50" s="7">
        <f t="shared" si="0"/>
        <v>5.573824268379729</v>
      </c>
    </row>
    <row r="51" spans="1:5" ht="12.75">
      <c r="A51" s="2">
        <v>1956</v>
      </c>
      <c r="B51" s="54">
        <v>1522</v>
      </c>
      <c r="C51" s="7">
        <f t="shared" si="1"/>
        <v>13.494743758212877</v>
      </c>
      <c r="D51" s="6">
        <v>38.9</v>
      </c>
      <c r="E51" s="7">
        <f t="shared" si="0"/>
        <v>5.249455321944809</v>
      </c>
    </row>
    <row r="52" spans="1:5" ht="12.75">
      <c r="A52" s="2">
        <v>1957</v>
      </c>
      <c r="B52" s="54">
        <v>1676</v>
      </c>
      <c r="C52" s="7">
        <f t="shared" si="1"/>
        <v>12.254773269689737</v>
      </c>
      <c r="D52" s="6">
        <v>39.81</v>
      </c>
      <c r="E52" s="7">
        <f t="shared" si="0"/>
        <v>4.878625238663485</v>
      </c>
    </row>
    <row r="53" spans="1:5" ht="12.75">
      <c r="A53" s="2">
        <v>1958</v>
      </c>
      <c r="B53" s="54">
        <v>1590</v>
      </c>
      <c r="C53" s="7">
        <f t="shared" si="1"/>
        <v>12.917610062893083</v>
      </c>
      <c r="D53" s="6">
        <v>40.74</v>
      </c>
      <c r="E53" s="7">
        <f t="shared" si="0"/>
        <v>5.262634339622642</v>
      </c>
    </row>
    <row r="54" spans="1:5" ht="12.75">
      <c r="A54" s="2">
        <v>1959</v>
      </c>
      <c r="B54" s="54">
        <v>1579</v>
      </c>
      <c r="C54" s="7">
        <f t="shared" si="1"/>
        <v>13.00759974667511</v>
      </c>
      <c r="D54" s="6">
        <v>41.69</v>
      </c>
      <c r="E54" s="7">
        <f t="shared" si="0"/>
        <v>5.422868334388853</v>
      </c>
    </row>
    <row r="55" spans="1:5" ht="12.75">
      <c r="A55" s="2">
        <v>1960</v>
      </c>
      <c r="B55" s="54">
        <v>1722</v>
      </c>
      <c r="C55" s="7">
        <f t="shared" si="1"/>
        <v>11.927409988385598</v>
      </c>
      <c r="D55" s="6">
        <v>42.66</v>
      </c>
      <c r="E55" s="7">
        <f t="shared" si="0"/>
        <v>5.0882331010452955</v>
      </c>
    </row>
    <row r="56" spans="1:5" ht="12.75">
      <c r="A56" s="2">
        <v>1961</v>
      </c>
      <c r="B56" s="54">
        <v>1777</v>
      </c>
      <c r="C56" s="7">
        <f t="shared" si="1"/>
        <v>11.558244231851434</v>
      </c>
      <c r="D56" s="6">
        <v>43.65</v>
      </c>
      <c r="E56" s="7">
        <f t="shared" si="0"/>
        <v>5.045173607203151</v>
      </c>
    </row>
    <row r="57" spans="1:5" ht="12.75">
      <c r="A57" s="2">
        <v>1962</v>
      </c>
      <c r="B57" s="54">
        <v>1806</v>
      </c>
      <c r="C57" s="7">
        <f t="shared" si="1"/>
        <v>11.37264673311185</v>
      </c>
      <c r="D57" s="6">
        <v>44.65</v>
      </c>
      <c r="E57" s="7">
        <f t="shared" si="0"/>
        <v>5.077886766334441</v>
      </c>
    </row>
    <row r="58" spans="1:5" ht="12.75">
      <c r="A58" s="2">
        <v>1963</v>
      </c>
      <c r="B58" s="54">
        <v>1921</v>
      </c>
      <c r="C58" s="7">
        <f t="shared" si="1"/>
        <v>10.691827173347216</v>
      </c>
      <c r="D58" s="6">
        <v>45.71</v>
      </c>
      <c r="E58" s="7">
        <f t="shared" si="0"/>
        <v>4.887234200937012</v>
      </c>
    </row>
    <row r="59" spans="1:5" ht="12.75">
      <c r="A59" s="2">
        <v>1964</v>
      </c>
      <c r="B59" s="54">
        <v>2147</v>
      </c>
      <c r="C59" s="7">
        <f t="shared" si="1"/>
        <v>9.56637168141593</v>
      </c>
      <c r="D59" s="6">
        <v>46.77</v>
      </c>
      <c r="E59" s="7">
        <f t="shared" si="0"/>
        <v>4.4741920353982305</v>
      </c>
    </row>
    <row r="60" spans="1:5" ht="12.75">
      <c r="A60" s="2">
        <v>1965</v>
      </c>
      <c r="B60" s="54">
        <v>2120</v>
      </c>
      <c r="C60" s="7">
        <f t="shared" si="1"/>
        <v>9.688207547169812</v>
      </c>
      <c r="D60" s="6">
        <v>47.86</v>
      </c>
      <c r="E60" s="7">
        <f t="shared" si="0"/>
        <v>4.636776132075472</v>
      </c>
    </row>
    <row r="61" spans="1:5" ht="12.75">
      <c r="A61" s="2">
        <v>1966</v>
      </c>
      <c r="B61" s="54">
        <v>2314</v>
      </c>
      <c r="C61" s="7">
        <f t="shared" si="1"/>
        <v>8.875972342264477</v>
      </c>
      <c r="D61" s="6">
        <v>48.98</v>
      </c>
      <c r="E61" s="7">
        <f t="shared" si="0"/>
        <v>4.3474512532411405</v>
      </c>
    </row>
    <row r="62" spans="1:5" ht="12.75">
      <c r="A62" s="2">
        <v>1967</v>
      </c>
      <c r="B62" s="54">
        <v>2411</v>
      </c>
      <c r="C62" s="7">
        <f t="shared" si="1"/>
        <v>8.518871837411861</v>
      </c>
      <c r="D62" s="6">
        <v>50.12</v>
      </c>
      <c r="E62" s="7">
        <f t="shared" si="0"/>
        <v>4.2696585649108245</v>
      </c>
    </row>
    <row r="63" spans="1:5" ht="12.75">
      <c r="A63" s="2">
        <v>1968</v>
      </c>
      <c r="B63" s="54">
        <v>2446</v>
      </c>
      <c r="C63" s="7">
        <f t="shared" si="1"/>
        <v>8.396974652493867</v>
      </c>
      <c r="D63" s="6">
        <v>51.29</v>
      </c>
      <c r="E63" s="7">
        <f t="shared" si="0"/>
        <v>4.306808299264104</v>
      </c>
    </row>
    <row r="64" spans="1:5" ht="12.75">
      <c r="A64" s="2">
        <v>1969</v>
      </c>
      <c r="B64" s="54">
        <v>2619</v>
      </c>
      <c r="C64" s="7">
        <f t="shared" si="1"/>
        <v>7.842306223749523</v>
      </c>
      <c r="D64" s="6">
        <v>52.48</v>
      </c>
      <c r="E64" s="7">
        <f t="shared" si="0"/>
        <v>4.115642306223749</v>
      </c>
    </row>
    <row r="65" spans="1:5" ht="12.75">
      <c r="A65" s="2">
        <v>1970</v>
      </c>
      <c r="B65" s="54">
        <v>2869</v>
      </c>
      <c r="C65" s="7">
        <f t="shared" si="1"/>
        <v>7.158940397350993</v>
      </c>
      <c r="D65" s="6">
        <v>53.7</v>
      </c>
      <c r="E65" s="7">
        <f t="shared" si="0"/>
        <v>3.8443509933774833</v>
      </c>
    </row>
    <row r="66" spans="1:5" ht="12.75">
      <c r="A66" s="2">
        <v>1971</v>
      </c>
      <c r="B66" s="54">
        <v>3019</v>
      </c>
      <c r="C66" s="7">
        <f t="shared" si="1"/>
        <v>6.803246107982776</v>
      </c>
      <c r="D66" s="6">
        <v>54.95</v>
      </c>
      <c r="E66" s="7">
        <f t="shared" si="0"/>
        <v>3.738383736336536</v>
      </c>
    </row>
    <row r="67" spans="1:5" ht="12.75">
      <c r="A67" s="2">
        <v>1972</v>
      </c>
      <c r="B67" s="54">
        <v>3254</v>
      </c>
      <c r="C67" s="7">
        <f t="shared" si="1"/>
        <v>6.3119237861094035</v>
      </c>
      <c r="D67" s="6">
        <v>56.29</v>
      </c>
      <c r="E67" s="7">
        <f t="shared" si="0"/>
        <v>3.552981899200983</v>
      </c>
    </row>
    <row r="68" spans="1:5" ht="12.75">
      <c r="A68" s="2">
        <v>1973</v>
      </c>
      <c r="B68" s="54">
        <v>3618</v>
      </c>
      <c r="C68" s="7">
        <f t="shared" si="1"/>
        <v>5.6768933112216695</v>
      </c>
      <c r="D68" s="6">
        <v>57.63</v>
      </c>
      <c r="E68" s="7">
        <f t="shared" si="0"/>
        <v>3.271593615257048</v>
      </c>
    </row>
    <row r="69" spans="1:5" ht="12.75">
      <c r="A69" s="2">
        <v>1974</v>
      </c>
      <c r="B69" s="54">
        <v>4703</v>
      </c>
      <c r="C69" s="7">
        <f t="shared" si="1"/>
        <v>4.367212417605783</v>
      </c>
      <c r="D69" s="6">
        <v>59</v>
      </c>
      <c r="E69" s="7">
        <f t="shared" si="0"/>
        <v>2.576655326387412</v>
      </c>
    </row>
    <row r="70" spans="1:5" ht="12.75">
      <c r="A70" s="2">
        <v>1975</v>
      </c>
      <c r="B70" s="54">
        <v>5204</v>
      </c>
      <c r="C70" s="7">
        <f t="shared" si="1"/>
        <v>3.946771714066103</v>
      </c>
      <c r="D70" s="6">
        <v>60.4</v>
      </c>
      <c r="E70" s="7">
        <f t="shared" si="0"/>
        <v>2.3838501152959264</v>
      </c>
    </row>
    <row r="71" spans="1:5" ht="12.75">
      <c r="A71" s="2">
        <v>1976</v>
      </c>
      <c r="B71" s="54">
        <v>5669</v>
      </c>
      <c r="C71" s="7">
        <f t="shared" si="1"/>
        <v>3.6230375727641557</v>
      </c>
      <c r="D71" s="6">
        <v>61.83</v>
      </c>
      <c r="E71" s="7">
        <f t="shared" si="0"/>
        <v>2.2401241312400773</v>
      </c>
    </row>
    <row r="72" spans="1:5" ht="12.75">
      <c r="A72" s="2">
        <v>1977</v>
      </c>
      <c r="B72" s="54">
        <v>6236</v>
      </c>
      <c r="C72" s="7">
        <f t="shared" si="1"/>
        <v>3.29361770365619</v>
      </c>
      <c r="D72" s="6">
        <v>63.3</v>
      </c>
      <c r="E72" s="7">
        <f t="shared" si="0"/>
        <v>2.084860006414368</v>
      </c>
    </row>
    <row r="73" spans="1:5" ht="12.75">
      <c r="A73" s="2">
        <v>1978</v>
      </c>
      <c r="B73" s="54">
        <v>6485</v>
      </c>
      <c r="C73" s="7">
        <f t="shared" si="1"/>
        <v>3.1671549730146493</v>
      </c>
      <c r="D73" s="6">
        <v>64.8</v>
      </c>
      <c r="E73" s="7">
        <f aca="true" t="shared" si="2" ref="E73:E112">C73*D73/100</f>
        <v>2.0523164225134924</v>
      </c>
    </row>
    <row r="74" spans="1:5" ht="12.75">
      <c r="A74" s="2">
        <v>1979</v>
      </c>
      <c r="B74" s="54">
        <v>6679</v>
      </c>
      <c r="C74" s="7">
        <f aca="true" t="shared" si="3" ref="C74:C112">$B$112/B74</f>
        <v>3.075160952238359</v>
      </c>
      <c r="D74" s="6">
        <v>66.33</v>
      </c>
      <c r="E74" s="7">
        <f t="shared" si="2"/>
        <v>2.039754259619704</v>
      </c>
    </row>
    <row r="75" spans="1:5" ht="12.75">
      <c r="A75" s="2">
        <v>1980</v>
      </c>
      <c r="B75" s="54">
        <v>7013</v>
      </c>
      <c r="C75" s="7">
        <f t="shared" si="3"/>
        <v>2.9287038357336375</v>
      </c>
      <c r="D75" s="6">
        <v>67.89</v>
      </c>
      <c r="E75" s="7">
        <f t="shared" si="2"/>
        <v>1.9882970340795665</v>
      </c>
    </row>
    <row r="76" spans="1:5" ht="12.75">
      <c r="A76" s="2">
        <v>1981</v>
      </c>
      <c r="B76" s="54">
        <v>7013</v>
      </c>
      <c r="C76" s="7">
        <f t="shared" si="3"/>
        <v>2.9287038357336375</v>
      </c>
      <c r="D76" s="6">
        <v>69.48</v>
      </c>
      <c r="E76" s="7">
        <f t="shared" si="2"/>
        <v>2.0348634250677318</v>
      </c>
    </row>
    <row r="77" spans="1:5" ht="12.75">
      <c r="A77" s="2">
        <v>1982</v>
      </c>
      <c r="B77" s="54">
        <v>7013</v>
      </c>
      <c r="C77" s="7">
        <f t="shared" si="3"/>
        <v>2.9287038357336375</v>
      </c>
      <c r="D77" s="6">
        <v>71.1</v>
      </c>
      <c r="E77" s="7">
        <f t="shared" si="2"/>
        <v>2.082308427206616</v>
      </c>
    </row>
    <row r="78" spans="1:5" ht="12.75">
      <c r="A78" s="2">
        <v>1983</v>
      </c>
      <c r="B78" s="54">
        <v>7363</v>
      </c>
      <c r="C78" s="7">
        <f t="shared" si="3"/>
        <v>2.7894879804427544</v>
      </c>
      <c r="D78" s="6">
        <v>72.75</v>
      </c>
      <c r="E78" s="7">
        <f t="shared" si="2"/>
        <v>2.029352505772104</v>
      </c>
    </row>
    <row r="79" spans="1:5" ht="12.75">
      <c r="A79" s="2">
        <v>1984</v>
      </c>
      <c r="B79" s="54">
        <v>7805</v>
      </c>
      <c r="C79" s="7">
        <f t="shared" si="3"/>
        <v>2.631518257527226</v>
      </c>
      <c r="D79" s="6">
        <v>74.43</v>
      </c>
      <c r="E79" s="7">
        <f t="shared" si="2"/>
        <v>1.9586390390775146</v>
      </c>
    </row>
    <row r="80" spans="1:5" ht="12.75">
      <c r="A80" s="2">
        <v>1985</v>
      </c>
      <c r="B80" s="54">
        <v>8195</v>
      </c>
      <c r="C80" s="7">
        <f t="shared" si="3"/>
        <v>2.5062843197071385</v>
      </c>
      <c r="D80" s="6">
        <v>76.17</v>
      </c>
      <c r="E80" s="7">
        <f t="shared" si="2"/>
        <v>1.9090367663209276</v>
      </c>
    </row>
    <row r="81" spans="1:5" ht="12.75">
      <c r="A81" s="2">
        <v>1986</v>
      </c>
      <c r="B81" s="54">
        <v>8195</v>
      </c>
      <c r="C81" s="7">
        <f t="shared" si="3"/>
        <v>2.5062843197071385</v>
      </c>
      <c r="D81" s="6">
        <v>77.88</v>
      </c>
      <c r="E81" s="7">
        <f t="shared" si="2"/>
        <v>1.9518942281879195</v>
      </c>
    </row>
    <row r="82" spans="1:5" ht="12.75">
      <c r="A82" s="2">
        <v>1987</v>
      </c>
      <c r="B82" s="54">
        <v>8605</v>
      </c>
      <c r="C82" s="7">
        <f t="shared" si="3"/>
        <v>2.386868099941894</v>
      </c>
      <c r="D82" s="6">
        <v>78.65</v>
      </c>
      <c r="E82" s="7">
        <f t="shared" si="2"/>
        <v>1.8772717606043</v>
      </c>
    </row>
    <row r="83" spans="1:5" ht="12.75">
      <c r="A83" s="2">
        <v>1988</v>
      </c>
      <c r="B83" s="54">
        <v>9061</v>
      </c>
      <c r="C83" s="7">
        <f t="shared" si="3"/>
        <v>2.266747599602693</v>
      </c>
      <c r="D83" s="6">
        <v>80.45</v>
      </c>
      <c r="E83" s="7">
        <f t="shared" si="2"/>
        <v>1.8235984438803667</v>
      </c>
    </row>
    <row r="84" spans="1:5" ht="12.75">
      <c r="A84" s="2">
        <v>1989</v>
      </c>
      <c r="B84" s="54">
        <v>9670</v>
      </c>
      <c r="C84" s="7">
        <f t="shared" si="3"/>
        <v>2.1239917269906927</v>
      </c>
      <c r="D84" s="6">
        <v>82.27</v>
      </c>
      <c r="E84" s="7">
        <f t="shared" si="2"/>
        <v>1.7474079937952427</v>
      </c>
    </row>
    <row r="85" spans="1:5" ht="12.75">
      <c r="A85" s="2">
        <v>1990</v>
      </c>
      <c r="B85" s="54">
        <v>10262</v>
      </c>
      <c r="C85" s="7">
        <f t="shared" si="3"/>
        <v>2.0014617033716626</v>
      </c>
      <c r="D85" s="6">
        <v>84.18</v>
      </c>
      <c r="E85" s="7">
        <f t="shared" si="2"/>
        <v>1.684830461898266</v>
      </c>
    </row>
    <row r="86" spans="1:5" ht="12.75">
      <c r="A86" s="2">
        <v>1991</v>
      </c>
      <c r="B86" s="54">
        <v>11036</v>
      </c>
      <c r="C86" s="7">
        <f t="shared" si="3"/>
        <v>1.8610909749909388</v>
      </c>
      <c r="D86" s="6">
        <v>86.11</v>
      </c>
      <c r="E86" s="7">
        <f t="shared" si="2"/>
        <v>1.6025854385646974</v>
      </c>
    </row>
    <row r="87" spans="1:5" ht="12.75">
      <c r="A87" s="2">
        <v>1992</v>
      </c>
      <c r="B87" s="54">
        <v>11633</v>
      </c>
      <c r="C87" s="7">
        <f t="shared" si="3"/>
        <v>1.765580675664059</v>
      </c>
      <c r="D87" s="6">
        <v>88.07</v>
      </c>
      <c r="E87" s="7">
        <f t="shared" si="2"/>
        <v>1.5549469010573367</v>
      </c>
    </row>
    <row r="88" spans="1:5" ht="12.75">
      <c r="A88" s="2">
        <v>1993</v>
      </c>
      <c r="B88" s="54">
        <v>11954</v>
      </c>
      <c r="C88" s="7">
        <f t="shared" si="3"/>
        <v>1.7181696503262507</v>
      </c>
      <c r="D88" s="6">
        <v>90.06</v>
      </c>
      <c r="E88" s="7">
        <f t="shared" si="2"/>
        <v>1.5473835870838215</v>
      </c>
    </row>
    <row r="89" spans="1:5" ht="12.75">
      <c r="A89" s="2">
        <v>1994</v>
      </c>
      <c r="B89" s="54">
        <v>12026</v>
      </c>
      <c r="C89" s="7">
        <f t="shared" si="3"/>
        <v>1.707882920339265</v>
      </c>
      <c r="D89" s="6">
        <v>92.08</v>
      </c>
      <c r="E89" s="7">
        <f t="shared" si="2"/>
        <v>1.5726185930483951</v>
      </c>
    </row>
    <row r="90" spans="1:5" ht="12.75">
      <c r="A90" s="2">
        <v>1995</v>
      </c>
      <c r="B90" s="54">
        <v>12404</v>
      </c>
      <c r="C90" s="7">
        <f t="shared" si="3"/>
        <v>1.6558368268300547</v>
      </c>
      <c r="D90" s="6">
        <v>94.13</v>
      </c>
      <c r="E90" s="7">
        <f t="shared" si="2"/>
        <v>1.5586392050951303</v>
      </c>
    </row>
    <row r="91" spans="1:5" ht="12.75">
      <c r="A91" s="2">
        <v>1996</v>
      </c>
      <c r="B91" s="54">
        <v>12430</v>
      </c>
      <c r="C91" s="7">
        <f t="shared" si="3"/>
        <v>1.6523732904263877</v>
      </c>
      <c r="D91" s="6">
        <v>96.21</v>
      </c>
      <c r="E91" s="7">
        <f t="shared" si="2"/>
        <v>1.5897483427192276</v>
      </c>
    </row>
    <row r="92" spans="1:5" ht="12.75">
      <c r="A92" s="2">
        <v>1997</v>
      </c>
      <c r="B92" s="54">
        <v>12483</v>
      </c>
      <c r="C92" s="7">
        <f t="shared" si="3"/>
        <v>1.6453576864535768</v>
      </c>
      <c r="D92" s="6">
        <v>100</v>
      </c>
      <c r="E92" s="7">
        <f t="shared" si="2"/>
        <v>1.6453576864535768</v>
      </c>
    </row>
    <row r="93" spans="1:5" ht="12.75">
      <c r="A93" s="2">
        <v>1998</v>
      </c>
      <c r="B93" s="54">
        <v>12721</v>
      </c>
      <c r="C93" s="7">
        <f t="shared" si="3"/>
        <v>1.6145743259177738</v>
      </c>
      <c r="D93" s="6">
        <v>100</v>
      </c>
      <c r="E93" s="7">
        <f t="shared" si="2"/>
        <v>1.6145743259177738</v>
      </c>
    </row>
    <row r="94" spans="1:5" ht="12.75">
      <c r="A94" s="2">
        <v>1999</v>
      </c>
      <c r="B94" s="54">
        <v>12827</v>
      </c>
      <c r="C94" s="7">
        <f t="shared" si="3"/>
        <v>1.6012317767209792</v>
      </c>
      <c r="D94" s="6">
        <v>100</v>
      </c>
      <c r="E94" s="7">
        <f t="shared" si="2"/>
        <v>1.6012317767209792</v>
      </c>
    </row>
    <row r="95" spans="1:5" ht="12.75">
      <c r="A95" s="2">
        <v>2000</v>
      </c>
      <c r="B95" s="54">
        <v>13543</v>
      </c>
      <c r="C95" s="7">
        <f t="shared" si="3"/>
        <v>1.5165768293583402</v>
      </c>
      <c r="D95" s="6">
        <v>100</v>
      </c>
      <c r="E95" s="7">
        <f t="shared" si="2"/>
        <v>1.51657682935834</v>
      </c>
    </row>
    <row r="96" spans="1:5" ht="12.75">
      <c r="A96" s="2">
        <v>2001</v>
      </c>
      <c r="B96" s="54">
        <v>14312</v>
      </c>
      <c r="C96" s="7">
        <f t="shared" si="3"/>
        <v>1.4350894354387926</v>
      </c>
      <c r="D96" s="6">
        <v>100</v>
      </c>
      <c r="E96" s="7">
        <f t="shared" si="2"/>
        <v>1.4350894354387926</v>
      </c>
    </row>
    <row r="97" spans="1:5" ht="12.75">
      <c r="A97" s="2">
        <v>2002</v>
      </c>
      <c r="B97" s="54">
        <v>14498</v>
      </c>
      <c r="C97" s="7">
        <f t="shared" si="3"/>
        <v>1.4166781625051732</v>
      </c>
      <c r="D97" s="6">
        <v>100</v>
      </c>
      <c r="E97" s="7">
        <f t="shared" si="2"/>
        <v>1.4166781625051732</v>
      </c>
    </row>
    <row r="98" spans="1:5" ht="12.75">
      <c r="A98" s="2">
        <v>2003</v>
      </c>
      <c r="B98" s="54">
        <v>14843</v>
      </c>
      <c r="C98" s="7">
        <f t="shared" si="3"/>
        <v>1.3837499157852187</v>
      </c>
      <c r="D98" s="6">
        <v>100</v>
      </c>
      <c r="E98" s="7">
        <f t="shared" si="2"/>
        <v>1.3837499157852187</v>
      </c>
    </row>
    <row r="99" spans="1:5" ht="12.75">
      <c r="A99" s="2">
        <v>2004</v>
      </c>
      <c r="B99" s="54">
        <v>15639</v>
      </c>
      <c r="C99" s="7">
        <f t="shared" si="3"/>
        <v>1.3133192659377197</v>
      </c>
      <c r="D99" s="6">
        <v>100</v>
      </c>
      <c r="E99" s="7">
        <f t="shared" si="2"/>
        <v>1.3133192659377197</v>
      </c>
    </row>
    <row r="100" spans="1:5" ht="12.75">
      <c r="A100" s="2">
        <v>2005</v>
      </c>
      <c r="B100" s="54">
        <v>16222</v>
      </c>
      <c r="C100" s="7">
        <f t="shared" si="3"/>
        <v>1.266120083836765</v>
      </c>
      <c r="D100" s="6">
        <v>100</v>
      </c>
      <c r="E100" s="7">
        <f t="shared" si="2"/>
        <v>1.266120083836765</v>
      </c>
    </row>
    <row r="101" spans="1:5" ht="12.75">
      <c r="A101" s="2">
        <v>2006</v>
      </c>
      <c r="B101" s="54">
        <v>17176.235294117647</v>
      </c>
      <c r="C101" s="7">
        <f t="shared" si="3"/>
        <v>1.1957800791791668</v>
      </c>
      <c r="D101" s="6">
        <v>100</v>
      </c>
      <c r="E101" s="7">
        <f t="shared" si="2"/>
        <v>1.1957800791791668</v>
      </c>
    </row>
    <row r="102" spans="1:5" ht="12.75">
      <c r="A102" s="2">
        <v>2007</v>
      </c>
      <c r="B102" s="54">
        <v>17626</v>
      </c>
      <c r="C102" s="7">
        <f t="shared" si="3"/>
        <v>1.1652672188811983</v>
      </c>
      <c r="D102" s="6">
        <v>100</v>
      </c>
      <c r="E102" s="7">
        <f t="shared" si="2"/>
        <v>1.1652672188811983</v>
      </c>
    </row>
    <row r="103" spans="1:5" ht="12.75">
      <c r="A103" s="2">
        <v>2008</v>
      </c>
      <c r="B103" s="54">
        <v>18421</v>
      </c>
      <c r="C103" s="7">
        <f t="shared" si="3"/>
        <v>1.114977471364204</v>
      </c>
      <c r="D103" s="6">
        <v>100</v>
      </c>
      <c r="E103" s="7">
        <f t="shared" si="2"/>
        <v>1.114977471364204</v>
      </c>
    </row>
    <row r="104" spans="1:5" ht="12.75">
      <c r="A104" s="2">
        <v>2009</v>
      </c>
      <c r="B104" s="54">
        <v>17758</v>
      </c>
      <c r="C104" s="7">
        <f t="shared" si="3"/>
        <v>1.1566054735893683</v>
      </c>
      <c r="D104" s="6">
        <v>100</v>
      </c>
      <c r="E104" s="7">
        <f t="shared" si="2"/>
        <v>1.1566054735893683</v>
      </c>
    </row>
    <row r="105" spans="1:5" ht="12.75">
      <c r="A105" s="2">
        <v>2010</v>
      </c>
      <c r="B105" s="54">
        <v>18288</v>
      </c>
      <c r="C105" s="7">
        <f t="shared" si="3"/>
        <v>1.123086176727909</v>
      </c>
      <c r="D105" s="6">
        <v>100</v>
      </c>
      <c r="E105" s="7">
        <f t="shared" si="2"/>
        <v>1.123086176727909</v>
      </c>
    </row>
    <row r="106" spans="1:5" ht="12.75">
      <c r="A106" s="2">
        <v>2011</v>
      </c>
      <c r="B106" s="54">
        <v>18685</v>
      </c>
      <c r="C106" s="7">
        <f t="shared" si="3"/>
        <v>1.0992239764516991</v>
      </c>
      <c r="D106" s="6">
        <v>100</v>
      </c>
      <c r="E106" s="7">
        <f t="shared" si="2"/>
        <v>1.0992239764516991</v>
      </c>
    </row>
    <row r="107" spans="1:5" ht="12.75">
      <c r="A107" s="2">
        <v>2012</v>
      </c>
      <c r="B107" s="54">
        <v>19321</v>
      </c>
      <c r="C107" s="7">
        <f t="shared" si="3"/>
        <v>1.0630402153097667</v>
      </c>
      <c r="D107" s="6">
        <v>100</v>
      </c>
      <c r="E107" s="7">
        <f t="shared" si="2"/>
        <v>1.0630402153097667</v>
      </c>
    </row>
    <row r="108" spans="1:5" ht="12.75">
      <c r="A108" s="2">
        <v>2013</v>
      </c>
      <c r="B108" s="54">
        <v>19586</v>
      </c>
      <c r="C108" s="7">
        <f t="shared" si="3"/>
        <v>1.0486572041253956</v>
      </c>
      <c r="D108" s="6">
        <v>100</v>
      </c>
      <c r="E108" s="7">
        <f t="shared" si="2"/>
        <v>1.0486572041253956</v>
      </c>
    </row>
    <row r="109" spans="1:5" ht="12.75">
      <c r="A109" s="2">
        <v>2014</v>
      </c>
      <c r="B109" s="54">
        <v>19745</v>
      </c>
      <c r="C109" s="7">
        <f t="shared" si="3"/>
        <v>1.0402127120790075</v>
      </c>
      <c r="D109" s="6">
        <v>100</v>
      </c>
      <c r="E109" s="7">
        <f t="shared" si="2"/>
        <v>1.0402127120790075</v>
      </c>
    </row>
    <row r="110" spans="1:5" ht="12.75">
      <c r="A110" s="2">
        <v>2015</v>
      </c>
      <c r="B110" s="54">
        <v>19718</v>
      </c>
      <c r="C110" s="7">
        <f t="shared" si="3"/>
        <v>1.0416370828684451</v>
      </c>
      <c r="D110" s="6">
        <v>100</v>
      </c>
      <c r="E110" s="7">
        <f t="shared" si="2"/>
        <v>1.0416370828684451</v>
      </c>
    </row>
    <row r="111" spans="1:5" ht="12.75">
      <c r="A111" s="2">
        <v>2016</v>
      </c>
      <c r="B111" s="56">
        <v>19983</v>
      </c>
      <c r="C111" s="7">
        <f t="shared" si="3"/>
        <v>1.0278236501025872</v>
      </c>
      <c r="D111" s="6">
        <v>100</v>
      </c>
      <c r="E111" s="7">
        <f t="shared" si="2"/>
        <v>1.0278236501025872</v>
      </c>
    </row>
    <row r="112" spans="1:5" ht="12.75">
      <c r="A112" s="17">
        <v>2017</v>
      </c>
      <c r="B112" s="2">
        <v>20539</v>
      </c>
      <c r="C112" s="7">
        <f t="shared" si="3"/>
        <v>1</v>
      </c>
      <c r="D112" s="6">
        <v>100</v>
      </c>
      <c r="E112" s="7">
        <f t="shared" si="2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97">
      <selection activeCell="C106" sqref="C106"/>
    </sheetView>
  </sheetViews>
  <sheetFormatPr defaultColWidth="9.140625" defaultRowHeight="12.75"/>
  <cols>
    <col min="1" max="1" width="35.57421875" style="0" bestFit="1" customWidth="1"/>
    <col min="2" max="2" width="14.57421875" style="0" bestFit="1" customWidth="1"/>
    <col min="3" max="3" width="18.00390625" style="0" bestFit="1" customWidth="1"/>
    <col min="4" max="4" width="10.7109375" style="0" bestFit="1" customWidth="1"/>
    <col min="5" max="5" width="19.28125" style="0" bestFit="1" customWidth="1"/>
  </cols>
  <sheetData>
    <row r="1" ht="13.5" thickBot="1">
      <c r="A1" s="51" t="s">
        <v>50</v>
      </c>
    </row>
    <row r="3" ht="13.5" thickBot="1"/>
    <row r="4" ht="12.75">
      <c r="A4" s="52" t="s">
        <v>0</v>
      </c>
    </row>
    <row r="5" ht="13.5" thickBot="1">
      <c r="A5" s="53" t="s">
        <v>53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5" ht="12.75">
      <c r="A9" s="2">
        <v>1914</v>
      </c>
      <c r="B9" s="54">
        <v>23</v>
      </c>
      <c r="C9" s="7">
        <f>$B$113/B9</f>
        <v>932.1739130434783</v>
      </c>
      <c r="D9" s="6">
        <v>14.79</v>
      </c>
      <c r="E9" s="7">
        <f>C9*D9/100</f>
        <v>137.86852173913041</v>
      </c>
    </row>
    <row r="10" spans="1:5" ht="12.75">
      <c r="A10" s="2">
        <v>1915</v>
      </c>
      <c r="B10" s="54">
        <v>34</v>
      </c>
      <c r="C10" s="7">
        <f aca="true" t="shared" si="0" ref="C10:C73">$B$113/B10</f>
        <v>630.5882352941177</v>
      </c>
      <c r="D10" s="6">
        <v>15.14</v>
      </c>
      <c r="E10" s="7">
        <f aca="true" t="shared" si="1" ref="E10:E73">C10*D10/100</f>
        <v>95.47105882352942</v>
      </c>
    </row>
    <row r="11" spans="1:5" ht="12.75">
      <c r="A11" s="2">
        <v>1916</v>
      </c>
      <c r="B11" s="54">
        <v>46</v>
      </c>
      <c r="C11" s="7">
        <f t="shared" si="0"/>
        <v>466.0869565217391</v>
      </c>
      <c r="D11" s="6">
        <v>15.49</v>
      </c>
      <c r="E11" s="7">
        <f t="shared" si="1"/>
        <v>72.1968695652174</v>
      </c>
    </row>
    <row r="12" spans="1:5" ht="12.75">
      <c r="A12" s="2">
        <v>1917</v>
      </c>
      <c r="B12" s="54">
        <v>63</v>
      </c>
      <c r="C12" s="7">
        <f t="shared" si="0"/>
        <v>340.3174603174603</v>
      </c>
      <c r="D12" s="6">
        <v>15.85</v>
      </c>
      <c r="E12" s="7">
        <f t="shared" si="1"/>
        <v>53.94031746031746</v>
      </c>
    </row>
    <row r="13" spans="1:5" ht="12.75">
      <c r="A13" s="2">
        <v>1918</v>
      </c>
      <c r="B13" s="54">
        <v>72</v>
      </c>
      <c r="C13" s="7">
        <f t="shared" si="0"/>
        <v>297.77777777777777</v>
      </c>
      <c r="D13" s="6">
        <v>16.22</v>
      </c>
      <c r="E13" s="7">
        <f t="shared" si="1"/>
        <v>48.29955555555555</v>
      </c>
    </row>
    <row r="14" spans="1:5" ht="12.75">
      <c r="A14" s="2">
        <v>1919</v>
      </c>
      <c r="B14" s="54">
        <v>81</v>
      </c>
      <c r="C14" s="7">
        <f t="shared" si="0"/>
        <v>264.69135802469134</v>
      </c>
      <c r="D14" s="6">
        <v>16.6</v>
      </c>
      <c r="E14" s="7">
        <f t="shared" si="1"/>
        <v>43.93876543209876</v>
      </c>
    </row>
    <row r="15" spans="1:5" ht="12.75">
      <c r="A15" s="2">
        <v>1920</v>
      </c>
      <c r="B15" s="54">
        <v>91</v>
      </c>
      <c r="C15" s="7">
        <f t="shared" si="0"/>
        <v>235.6043956043956</v>
      </c>
      <c r="D15" s="6">
        <v>16.98</v>
      </c>
      <c r="E15" s="7">
        <f t="shared" si="1"/>
        <v>40.00562637362637</v>
      </c>
    </row>
    <row r="16" spans="1:5" ht="12.75">
      <c r="A16" s="2">
        <v>1921</v>
      </c>
      <c r="B16" s="54">
        <v>100</v>
      </c>
      <c r="C16" s="7">
        <f t="shared" si="0"/>
        <v>214.4</v>
      </c>
      <c r="D16" s="6">
        <v>17.38</v>
      </c>
      <c r="E16" s="7">
        <f t="shared" si="1"/>
        <v>37.26272</v>
      </c>
    </row>
    <row r="17" spans="1:5" ht="12.75">
      <c r="A17" s="2">
        <v>1922</v>
      </c>
      <c r="B17" s="54">
        <v>112</v>
      </c>
      <c r="C17" s="7">
        <f t="shared" si="0"/>
        <v>191.42857142857142</v>
      </c>
      <c r="D17" s="6">
        <v>17.78</v>
      </c>
      <c r="E17" s="7">
        <f t="shared" si="1"/>
        <v>34.036</v>
      </c>
    </row>
    <row r="18" spans="1:5" ht="12.75">
      <c r="A18" s="2">
        <v>1923</v>
      </c>
      <c r="B18" s="54">
        <v>119</v>
      </c>
      <c r="C18" s="7">
        <f t="shared" si="0"/>
        <v>180.16806722689077</v>
      </c>
      <c r="D18" s="6">
        <v>18.2</v>
      </c>
      <c r="E18" s="7">
        <f t="shared" si="1"/>
        <v>32.790588235294116</v>
      </c>
    </row>
    <row r="19" spans="1:5" ht="12.75">
      <c r="A19" s="2">
        <v>1924</v>
      </c>
      <c r="B19" s="54">
        <v>136</v>
      </c>
      <c r="C19" s="7">
        <f t="shared" si="0"/>
        <v>157.64705882352942</v>
      </c>
      <c r="D19" s="6">
        <v>18.62</v>
      </c>
      <c r="E19" s="7">
        <f t="shared" si="1"/>
        <v>29.353882352941177</v>
      </c>
    </row>
    <row r="20" spans="1:5" ht="12.75">
      <c r="A20" s="2">
        <v>1925</v>
      </c>
      <c r="B20" s="54">
        <v>115</v>
      </c>
      <c r="C20" s="7">
        <f t="shared" si="0"/>
        <v>186.43478260869566</v>
      </c>
      <c r="D20" s="6">
        <v>19.05</v>
      </c>
      <c r="E20" s="7">
        <f t="shared" si="1"/>
        <v>35.51582608695652</v>
      </c>
    </row>
    <row r="21" spans="1:5" ht="12.75">
      <c r="A21" s="2">
        <v>1926</v>
      </c>
      <c r="B21" s="54">
        <v>133</v>
      </c>
      <c r="C21" s="7">
        <f t="shared" si="0"/>
        <v>161.203007518797</v>
      </c>
      <c r="D21" s="6">
        <v>19.5</v>
      </c>
      <c r="E21" s="7">
        <f t="shared" si="1"/>
        <v>31.434586466165413</v>
      </c>
    </row>
    <row r="22" spans="1:5" ht="12.75">
      <c r="A22" s="2">
        <v>1927</v>
      </c>
      <c r="B22" s="54">
        <v>154</v>
      </c>
      <c r="C22" s="7">
        <f t="shared" si="0"/>
        <v>139.2207792207792</v>
      </c>
      <c r="D22" s="6">
        <v>19.95</v>
      </c>
      <c r="E22" s="7">
        <f t="shared" si="1"/>
        <v>27.77454545454545</v>
      </c>
    </row>
    <row r="23" spans="1:5" ht="12.75">
      <c r="A23" s="2">
        <v>1928</v>
      </c>
      <c r="B23" s="54">
        <v>187</v>
      </c>
      <c r="C23" s="7">
        <f t="shared" si="0"/>
        <v>114.6524064171123</v>
      </c>
      <c r="D23" s="6">
        <v>20.42</v>
      </c>
      <c r="E23" s="7">
        <f t="shared" si="1"/>
        <v>23.412021390374335</v>
      </c>
    </row>
    <row r="24" spans="1:5" ht="12.75">
      <c r="A24" s="2">
        <v>1929</v>
      </c>
      <c r="B24" s="54">
        <v>223</v>
      </c>
      <c r="C24" s="7">
        <f t="shared" si="0"/>
        <v>96.14349775784753</v>
      </c>
      <c r="D24" s="6">
        <v>20.89</v>
      </c>
      <c r="E24" s="7">
        <f t="shared" si="1"/>
        <v>20.084376681614348</v>
      </c>
    </row>
    <row r="25" spans="1:5" ht="12.75">
      <c r="A25" s="2">
        <v>1930</v>
      </c>
      <c r="B25" s="54">
        <v>208</v>
      </c>
      <c r="C25" s="7">
        <f t="shared" si="0"/>
        <v>103.07692307692308</v>
      </c>
      <c r="D25" s="6">
        <v>21.38</v>
      </c>
      <c r="E25" s="7">
        <f t="shared" si="1"/>
        <v>22.037846153846154</v>
      </c>
    </row>
    <row r="26" spans="1:5" ht="12.75">
      <c r="A26" s="2">
        <v>1931</v>
      </c>
      <c r="B26" s="54">
        <v>177</v>
      </c>
      <c r="C26" s="7">
        <f t="shared" si="0"/>
        <v>121.12994350282486</v>
      </c>
      <c r="D26" s="6">
        <v>21.88</v>
      </c>
      <c r="E26" s="7">
        <f t="shared" si="1"/>
        <v>26.50323163841808</v>
      </c>
    </row>
    <row r="27" spans="1:5" ht="12.75">
      <c r="A27" s="2">
        <v>1932</v>
      </c>
      <c r="B27" s="54">
        <v>164</v>
      </c>
      <c r="C27" s="7">
        <f t="shared" si="0"/>
        <v>130.73170731707316</v>
      </c>
      <c r="D27" s="6">
        <v>22.39</v>
      </c>
      <c r="E27" s="7">
        <f t="shared" si="1"/>
        <v>29.270829268292683</v>
      </c>
    </row>
    <row r="28" spans="1:5" ht="12.75">
      <c r="A28" s="2">
        <v>1933</v>
      </c>
      <c r="B28" s="54">
        <v>145</v>
      </c>
      <c r="C28" s="7">
        <f t="shared" si="0"/>
        <v>147.86206896551724</v>
      </c>
      <c r="D28" s="6">
        <v>22.91</v>
      </c>
      <c r="E28" s="7">
        <f t="shared" si="1"/>
        <v>33.8752</v>
      </c>
    </row>
    <row r="29" spans="1:5" ht="12.75">
      <c r="A29" s="2">
        <v>1934</v>
      </c>
      <c r="B29" s="54">
        <v>147</v>
      </c>
      <c r="C29" s="7">
        <f t="shared" si="0"/>
        <v>145.85034013605443</v>
      </c>
      <c r="D29" s="6">
        <v>23.42</v>
      </c>
      <c r="E29" s="7">
        <f t="shared" si="1"/>
        <v>34.158149659863945</v>
      </c>
    </row>
    <row r="30" spans="1:5" ht="12.75">
      <c r="A30" s="2">
        <v>1935</v>
      </c>
      <c r="B30" s="54">
        <v>156</v>
      </c>
      <c r="C30" s="7">
        <f t="shared" si="0"/>
        <v>137.43589743589743</v>
      </c>
      <c r="D30" s="6">
        <v>23.99</v>
      </c>
      <c r="E30" s="7">
        <f t="shared" si="1"/>
        <v>32.97087179487179</v>
      </c>
    </row>
    <row r="31" spans="1:5" ht="12.75">
      <c r="A31" s="2">
        <v>1936</v>
      </c>
      <c r="B31" s="54">
        <v>174</v>
      </c>
      <c r="C31" s="7">
        <f t="shared" si="0"/>
        <v>123.2183908045977</v>
      </c>
      <c r="D31" s="6">
        <v>24.55</v>
      </c>
      <c r="E31" s="7">
        <f t="shared" si="1"/>
        <v>30.250114942528736</v>
      </c>
    </row>
    <row r="32" spans="1:5" ht="12.75">
      <c r="A32" s="2">
        <v>1937</v>
      </c>
      <c r="B32" s="54">
        <v>209</v>
      </c>
      <c r="C32" s="7">
        <f t="shared" si="0"/>
        <v>102.58373205741627</v>
      </c>
      <c r="D32" s="6">
        <v>25.12</v>
      </c>
      <c r="E32" s="7">
        <f t="shared" si="1"/>
        <v>25.76903349282297</v>
      </c>
    </row>
    <row r="33" spans="1:5" ht="12.75">
      <c r="A33" s="2">
        <v>1938</v>
      </c>
      <c r="B33" s="54">
        <v>269</v>
      </c>
      <c r="C33" s="7">
        <f t="shared" si="0"/>
        <v>79.70260223048327</v>
      </c>
      <c r="D33" s="6">
        <v>25.7</v>
      </c>
      <c r="E33" s="7">
        <f t="shared" si="1"/>
        <v>20.483568773234197</v>
      </c>
    </row>
    <row r="34" spans="1:5" ht="12.75">
      <c r="A34" s="2">
        <v>1939</v>
      </c>
      <c r="B34" s="54">
        <v>228</v>
      </c>
      <c r="C34" s="7">
        <f t="shared" si="0"/>
        <v>94.03508771929825</v>
      </c>
      <c r="D34" s="6">
        <v>26.3</v>
      </c>
      <c r="E34" s="7">
        <f t="shared" si="1"/>
        <v>24.73122807017544</v>
      </c>
    </row>
    <row r="35" spans="1:5" ht="12.75">
      <c r="A35" s="2">
        <v>1940</v>
      </c>
      <c r="B35" s="54">
        <v>320</v>
      </c>
      <c r="C35" s="7">
        <f t="shared" si="0"/>
        <v>67</v>
      </c>
      <c r="D35" s="6">
        <v>26.91</v>
      </c>
      <c r="E35" s="7">
        <f t="shared" si="1"/>
        <v>18.029700000000002</v>
      </c>
    </row>
    <row r="36" spans="1:5" ht="12.75">
      <c r="A36" s="2">
        <v>1941</v>
      </c>
      <c r="B36" s="54">
        <v>456</v>
      </c>
      <c r="C36" s="7">
        <f t="shared" si="0"/>
        <v>47.01754385964912</v>
      </c>
      <c r="D36" s="6">
        <v>27.54</v>
      </c>
      <c r="E36" s="7">
        <f t="shared" si="1"/>
        <v>12.948631578947367</v>
      </c>
    </row>
    <row r="37" spans="1:5" ht="12.75">
      <c r="A37" s="2">
        <v>1942</v>
      </c>
      <c r="B37" s="54">
        <v>542</v>
      </c>
      <c r="C37" s="7">
        <f t="shared" si="0"/>
        <v>39.55719557195572</v>
      </c>
      <c r="D37" s="6">
        <v>28.18</v>
      </c>
      <c r="E37" s="7">
        <f t="shared" si="1"/>
        <v>11.14721771217712</v>
      </c>
    </row>
    <row r="38" spans="1:5" ht="12.75">
      <c r="A38" s="2">
        <v>1943</v>
      </c>
      <c r="B38" s="54">
        <v>728</v>
      </c>
      <c r="C38" s="7">
        <f t="shared" si="0"/>
        <v>29.45054945054945</v>
      </c>
      <c r="D38" s="6">
        <v>28.84</v>
      </c>
      <c r="E38" s="7">
        <f t="shared" si="1"/>
        <v>8.493538461538462</v>
      </c>
    </row>
    <row r="39" spans="1:5" ht="12.75">
      <c r="A39" s="2">
        <v>1944</v>
      </c>
      <c r="B39" s="54">
        <v>864</v>
      </c>
      <c r="C39" s="7">
        <f t="shared" si="0"/>
        <v>24.814814814814813</v>
      </c>
      <c r="D39" s="6">
        <v>29.51</v>
      </c>
      <c r="E39" s="7">
        <f t="shared" si="1"/>
        <v>7.322851851851851</v>
      </c>
    </row>
    <row r="40" spans="1:5" ht="12.75">
      <c r="A40" s="2">
        <v>1945</v>
      </c>
      <c r="B40" s="54">
        <v>1070</v>
      </c>
      <c r="C40" s="7">
        <f t="shared" si="0"/>
        <v>20.037383177570092</v>
      </c>
      <c r="D40" s="6">
        <v>30.2</v>
      </c>
      <c r="E40" s="7">
        <f t="shared" si="1"/>
        <v>6.051289719626168</v>
      </c>
    </row>
    <row r="41" spans="1:5" ht="12.75">
      <c r="A41" s="2">
        <v>1946</v>
      </c>
      <c r="B41" s="54">
        <v>1137</v>
      </c>
      <c r="C41" s="7">
        <f t="shared" si="0"/>
        <v>18.85664028144239</v>
      </c>
      <c r="D41" s="6">
        <v>30.9</v>
      </c>
      <c r="E41" s="7">
        <f t="shared" si="1"/>
        <v>5.826701846965699</v>
      </c>
    </row>
    <row r="42" spans="1:5" ht="12.75">
      <c r="A42" s="2">
        <v>1947</v>
      </c>
      <c r="B42" s="54">
        <v>1322</v>
      </c>
      <c r="C42" s="7">
        <f t="shared" si="0"/>
        <v>16.2178517397882</v>
      </c>
      <c r="D42" s="6">
        <v>31.62</v>
      </c>
      <c r="E42" s="7">
        <f t="shared" si="1"/>
        <v>5.128084720121028</v>
      </c>
    </row>
    <row r="43" spans="1:5" ht="12.75">
      <c r="A43" s="2">
        <v>1948</v>
      </c>
      <c r="B43" s="54">
        <v>1274</v>
      </c>
      <c r="C43" s="7">
        <f t="shared" si="0"/>
        <v>16.828885400313972</v>
      </c>
      <c r="D43" s="6">
        <v>32.36</v>
      </c>
      <c r="E43" s="7">
        <f t="shared" si="1"/>
        <v>5.445827315541601</v>
      </c>
    </row>
    <row r="44" spans="1:5" ht="12.75">
      <c r="A44" s="2">
        <v>1949</v>
      </c>
      <c r="B44" s="54">
        <v>1259</v>
      </c>
      <c r="C44" s="7">
        <f t="shared" si="0"/>
        <v>17.02938840349484</v>
      </c>
      <c r="D44" s="6">
        <v>33.11</v>
      </c>
      <c r="E44" s="7">
        <f t="shared" si="1"/>
        <v>5.63843050039714</v>
      </c>
    </row>
    <row r="45" spans="1:5" ht="12.75">
      <c r="A45" s="2">
        <v>1950</v>
      </c>
      <c r="B45" s="54">
        <v>1360</v>
      </c>
      <c r="C45" s="7">
        <f t="shared" si="0"/>
        <v>15.764705882352942</v>
      </c>
      <c r="D45" s="6">
        <v>33.88</v>
      </c>
      <c r="E45" s="7">
        <f t="shared" si="1"/>
        <v>5.341082352941177</v>
      </c>
    </row>
    <row r="46" spans="1:5" ht="12.75">
      <c r="A46" s="2">
        <v>1951</v>
      </c>
      <c r="B46" s="54">
        <v>1557</v>
      </c>
      <c r="C46" s="7">
        <f t="shared" si="0"/>
        <v>13.770070648683365</v>
      </c>
      <c r="D46" s="6">
        <v>34.67</v>
      </c>
      <c r="E46" s="7">
        <f t="shared" si="1"/>
        <v>4.774083493898523</v>
      </c>
    </row>
    <row r="47" spans="1:5" ht="12.75">
      <c r="A47" s="2">
        <v>1952</v>
      </c>
      <c r="B47" s="54">
        <v>1548</v>
      </c>
      <c r="C47" s="7">
        <f t="shared" si="0"/>
        <v>13.850129198966409</v>
      </c>
      <c r="D47" s="6">
        <v>35.48</v>
      </c>
      <c r="E47" s="7">
        <f t="shared" si="1"/>
        <v>4.914025839793282</v>
      </c>
    </row>
    <row r="48" spans="1:5" ht="12.75">
      <c r="A48" s="2">
        <v>1953</v>
      </c>
      <c r="B48" s="54">
        <v>1406</v>
      </c>
      <c r="C48" s="7">
        <f t="shared" si="0"/>
        <v>15.248933143669985</v>
      </c>
      <c r="D48" s="6">
        <v>36.31</v>
      </c>
      <c r="E48" s="7">
        <f t="shared" si="1"/>
        <v>5.536887624466572</v>
      </c>
    </row>
    <row r="49" spans="1:5" ht="12.75">
      <c r="A49" s="2">
        <v>1954</v>
      </c>
      <c r="B49" s="54">
        <v>1469</v>
      </c>
      <c r="C49" s="7">
        <f t="shared" si="0"/>
        <v>14.59496255956433</v>
      </c>
      <c r="D49" s="6">
        <v>37.15</v>
      </c>
      <c r="E49" s="7">
        <f t="shared" si="1"/>
        <v>5.422028590878149</v>
      </c>
    </row>
    <row r="50" spans="1:5" ht="12.75">
      <c r="A50" s="2">
        <v>1955</v>
      </c>
      <c r="B50" s="54">
        <v>1401</v>
      </c>
      <c r="C50" s="7">
        <f t="shared" si="0"/>
        <v>15.303354746609564</v>
      </c>
      <c r="D50" s="6">
        <v>38.02</v>
      </c>
      <c r="E50" s="7">
        <f t="shared" si="1"/>
        <v>5.818335474660956</v>
      </c>
    </row>
    <row r="51" spans="1:5" ht="12.75">
      <c r="A51" s="2">
        <v>1956</v>
      </c>
      <c r="B51" s="54">
        <v>1522</v>
      </c>
      <c r="C51" s="7">
        <f t="shared" si="0"/>
        <v>14.086727989487516</v>
      </c>
      <c r="D51" s="6">
        <v>38.9</v>
      </c>
      <c r="E51" s="7">
        <f t="shared" si="1"/>
        <v>5.479737187910644</v>
      </c>
    </row>
    <row r="52" spans="1:5" ht="12.75">
      <c r="A52" s="2">
        <v>1957</v>
      </c>
      <c r="B52" s="54">
        <v>1676</v>
      </c>
      <c r="C52" s="7">
        <f t="shared" si="0"/>
        <v>12.79236276849642</v>
      </c>
      <c r="D52" s="6">
        <v>39.81</v>
      </c>
      <c r="E52" s="7">
        <f t="shared" si="1"/>
        <v>5.092639618138424</v>
      </c>
    </row>
    <row r="53" spans="1:5" ht="12.75">
      <c r="A53" s="2">
        <v>1958</v>
      </c>
      <c r="B53" s="54">
        <v>1590</v>
      </c>
      <c r="C53" s="7">
        <f t="shared" si="0"/>
        <v>13.484276729559749</v>
      </c>
      <c r="D53" s="6">
        <v>40.74</v>
      </c>
      <c r="E53" s="7">
        <f t="shared" si="1"/>
        <v>5.493494339622642</v>
      </c>
    </row>
    <row r="54" spans="1:5" ht="12.75">
      <c r="A54" s="2">
        <v>1959</v>
      </c>
      <c r="B54" s="54">
        <v>1579</v>
      </c>
      <c r="C54" s="7">
        <f t="shared" si="0"/>
        <v>13.57821405953135</v>
      </c>
      <c r="D54" s="6">
        <v>41.69</v>
      </c>
      <c r="E54" s="7">
        <f t="shared" si="1"/>
        <v>5.660757441418619</v>
      </c>
    </row>
    <row r="55" spans="1:5" ht="12.75">
      <c r="A55" s="2">
        <v>1960</v>
      </c>
      <c r="B55" s="54">
        <v>1722</v>
      </c>
      <c r="C55" s="7">
        <f t="shared" si="0"/>
        <v>12.450638792102207</v>
      </c>
      <c r="D55" s="6">
        <v>42.66</v>
      </c>
      <c r="E55" s="7">
        <f t="shared" si="1"/>
        <v>5.311442508710801</v>
      </c>
    </row>
    <row r="56" spans="1:5" ht="12.75">
      <c r="A56" s="2">
        <v>1961</v>
      </c>
      <c r="B56" s="54">
        <v>1777</v>
      </c>
      <c r="C56" s="7">
        <f t="shared" si="0"/>
        <v>12.065278559369725</v>
      </c>
      <c r="D56" s="6">
        <v>43.65</v>
      </c>
      <c r="E56" s="7">
        <f t="shared" si="1"/>
        <v>5.266494091164885</v>
      </c>
    </row>
    <row r="57" spans="1:5" ht="12.75">
      <c r="A57" s="2">
        <v>1962</v>
      </c>
      <c r="B57" s="54">
        <v>1806</v>
      </c>
      <c r="C57" s="7">
        <f t="shared" si="0"/>
        <v>11.87153931339978</v>
      </c>
      <c r="D57" s="6">
        <v>44.65</v>
      </c>
      <c r="E57" s="7">
        <f t="shared" si="1"/>
        <v>5.300642303433001</v>
      </c>
    </row>
    <row r="58" spans="1:5" ht="12.75">
      <c r="A58" s="2">
        <v>1963</v>
      </c>
      <c r="B58" s="54">
        <v>1921</v>
      </c>
      <c r="C58" s="7">
        <f t="shared" si="0"/>
        <v>11.160853722019782</v>
      </c>
      <c r="D58" s="6">
        <v>45.71</v>
      </c>
      <c r="E58" s="7">
        <f t="shared" si="1"/>
        <v>5.1016262363352425</v>
      </c>
    </row>
    <row r="59" spans="1:5" ht="12.75">
      <c r="A59" s="2">
        <v>1964</v>
      </c>
      <c r="B59" s="54">
        <v>2147</v>
      </c>
      <c r="C59" s="7">
        <f t="shared" si="0"/>
        <v>9.986027014438752</v>
      </c>
      <c r="D59" s="6">
        <v>46.77</v>
      </c>
      <c r="E59" s="7">
        <f t="shared" si="1"/>
        <v>4.670464834653004</v>
      </c>
    </row>
    <row r="60" spans="1:5" ht="12.75">
      <c r="A60" s="2">
        <v>1965</v>
      </c>
      <c r="B60" s="54">
        <v>2120</v>
      </c>
      <c r="C60" s="7">
        <f t="shared" si="0"/>
        <v>10.11320754716981</v>
      </c>
      <c r="D60" s="6">
        <v>47.86</v>
      </c>
      <c r="E60" s="7">
        <f t="shared" si="1"/>
        <v>4.840181132075471</v>
      </c>
    </row>
    <row r="61" spans="1:5" ht="12.75">
      <c r="A61" s="2">
        <v>1966</v>
      </c>
      <c r="B61" s="54">
        <v>2314</v>
      </c>
      <c r="C61" s="7">
        <f t="shared" si="0"/>
        <v>9.265341400172861</v>
      </c>
      <c r="D61" s="6">
        <v>48.98</v>
      </c>
      <c r="E61" s="7">
        <f t="shared" si="1"/>
        <v>4.538164217804667</v>
      </c>
    </row>
    <row r="62" spans="1:5" ht="12.75">
      <c r="A62" s="2">
        <v>1967</v>
      </c>
      <c r="B62" s="54">
        <v>2411</v>
      </c>
      <c r="C62" s="7">
        <f t="shared" si="0"/>
        <v>8.892575694732477</v>
      </c>
      <c r="D62" s="6">
        <v>50.12</v>
      </c>
      <c r="E62" s="7">
        <f t="shared" si="1"/>
        <v>4.456958938199917</v>
      </c>
    </row>
    <row r="63" spans="1:5" ht="12.75">
      <c r="A63" s="2">
        <v>1968</v>
      </c>
      <c r="B63" s="54">
        <v>2446</v>
      </c>
      <c r="C63" s="7">
        <f t="shared" si="0"/>
        <v>8.765331152902698</v>
      </c>
      <c r="D63" s="6">
        <v>51.29</v>
      </c>
      <c r="E63" s="7">
        <f t="shared" si="1"/>
        <v>4.495738348323794</v>
      </c>
    </row>
    <row r="64" spans="1:5" ht="12.75">
      <c r="A64" s="2">
        <v>1969</v>
      </c>
      <c r="B64" s="54">
        <v>2619</v>
      </c>
      <c r="C64" s="7">
        <f t="shared" si="0"/>
        <v>8.186330660557465</v>
      </c>
      <c r="D64" s="6">
        <v>52.48</v>
      </c>
      <c r="E64" s="7">
        <f t="shared" si="1"/>
        <v>4.296186330660557</v>
      </c>
    </row>
    <row r="65" spans="1:5" ht="12.75">
      <c r="A65" s="2">
        <v>1970</v>
      </c>
      <c r="B65" s="54">
        <v>2869</v>
      </c>
      <c r="C65" s="7">
        <f t="shared" si="0"/>
        <v>7.47298710352039</v>
      </c>
      <c r="D65" s="6">
        <v>53.7</v>
      </c>
      <c r="E65" s="7">
        <f t="shared" si="1"/>
        <v>4.012994074590449</v>
      </c>
    </row>
    <row r="66" spans="1:5" ht="12.75">
      <c r="A66" s="2">
        <v>1971</v>
      </c>
      <c r="B66" s="54">
        <v>3019</v>
      </c>
      <c r="C66" s="7">
        <f t="shared" si="0"/>
        <v>7.101689301093077</v>
      </c>
      <c r="D66" s="6">
        <v>54.95</v>
      </c>
      <c r="E66" s="7">
        <f t="shared" si="1"/>
        <v>3.9023782709506465</v>
      </c>
    </row>
    <row r="67" spans="1:5" ht="12.75">
      <c r="A67" s="2">
        <v>1972</v>
      </c>
      <c r="B67" s="54">
        <v>3254</v>
      </c>
      <c r="C67" s="7">
        <f t="shared" si="0"/>
        <v>6.588813767670559</v>
      </c>
      <c r="D67" s="6">
        <v>56.29</v>
      </c>
      <c r="E67" s="7">
        <f t="shared" si="1"/>
        <v>3.7088432698217577</v>
      </c>
    </row>
    <row r="68" spans="1:5" ht="12.75">
      <c r="A68" s="2">
        <v>1973</v>
      </c>
      <c r="B68" s="54">
        <v>3618</v>
      </c>
      <c r="C68" s="7">
        <f t="shared" si="0"/>
        <v>5.925925925925926</v>
      </c>
      <c r="D68" s="6">
        <v>57.63</v>
      </c>
      <c r="E68" s="7">
        <f t="shared" si="1"/>
        <v>3.415111111111111</v>
      </c>
    </row>
    <row r="69" spans="1:5" ht="12.75">
      <c r="A69" s="2">
        <v>1974</v>
      </c>
      <c r="B69" s="54">
        <v>4703</v>
      </c>
      <c r="C69" s="7">
        <f t="shared" si="0"/>
        <v>4.558792260259409</v>
      </c>
      <c r="D69" s="6">
        <v>59</v>
      </c>
      <c r="E69" s="7">
        <f t="shared" si="1"/>
        <v>2.6896874335530514</v>
      </c>
    </row>
    <row r="70" spans="1:5" ht="12.75">
      <c r="A70" s="2">
        <v>1975</v>
      </c>
      <c r="B70" s="54">
        <v>5204</v>
      </c>
      <c r="C70" s="7">
        <f t="shared" si="0"/>
        <v>4.1199077632590315</v>
      </c>
      <c r="D70" s="6">
        <v>60.4</v>
      </c>
      <c r="E70" s="7">
        <f t="shared" si="1"/>
        <v>2.488424289008455</v>
      </c>
    </row>
    <row r="71" spans="1:5" ht="12.75">
      <c r="A71" s="2">
        <v>1976</v>
      </c>
      <c r="B71" s="54">
        <v>5669</v>
      </c>
      <c r="C71" s="7">
        <f t="shared" si="0"/>
        <v>3.7819721291233024</v>
      </c>
      <c r="D71" s="6">
        <v>61.83</v>
      </c>
      <c r="E71" s="7">
        <f t="shared" si="1"/>
        <v>2.3383933674369377</v>
      </c>
    </row>
    <row r="72" spans="1:5" ht="12.75">
      <c r="A72" s="2">
        <v>1977</v>
      </c>
      <c r="B72" s="54">
        <v>6236</v>
      </c>
      <c r="C72" s="7">
        <f t="shared" si="0"/>
        <v>3.438101347017319</v>
      </c>
      <c r="D72" s="6">
        <v>63.3</v>
      </c>
      <c r="E72" s="7">
        <f t="shared" si="1"/>
        <v>2.176318152661963</v>
      </c>
    </row>
    <row r="73" spans="1:5" ht="12.75">
      <c r="A73" s="2">
        <v>1978</v>
      </c>
      <c r="B73" s="54">
        <v>6485</v>
      </c>
      <c r="C73" s="7">
        <f t="shared" si="0"/>
        <v>3.3060909791827293</v>
      </c>
      <c r="D73" s="6">
        <v>64.8</v>
      </c>
      <c r="E73" s="7">
        <f t="shared" si="1"/>
        <v>2.142346954510409</v>
      </c>
    </row>
    <row r="74" spans="1:5" ht="12.75">
      <c r="A74" s="2">
        <v>1979</v>
      </c>
      <c r="B74" s="54">
        <v>6679</v>
      </c>
      <c r="C74" s="7">
        <f aca="true" t="shared" si="2" ref="C74:C113">$B$113/B74</f>
        <v>3.210061386435095</v>
      </c>
      <c r="D74" s="6">
        <v>66.33</v>
      </c>
      <c r="E74" s="7">
        <f aca="true" t="shared" si="3" ref="E74:E113">C74*D74/100</f>
        <v>2.1292337176223985</v>
      </c>
    </row>
    <row r="75" spans="1:5" ht="12.75">
      <c r="A75" s="2">
        <v>1980</v>
      </c>
      <c r="B75" s="54">
        <v>7013</v>
      </c>
      <c r="C75" s="7">
        <f t="shared" si="2"/>
        <v>3.0571795237416226</v>
      </c>
      <c r="D75" s="6">
        <v>67.89</v>
      </c>
      <c r="E75" s="7">
        <f t="shared" si="3"/>
        <v>2.0755191786681877</v>
      </c>
    </row>
    <row r="76" spans="1:5" ht="12.75">
      <c r="A76" s="2">
        <v>1981</v>
      </c>
      <c r="B76" s="54">
        <v>7013</v>
      </c>
      <c r="C76" s="7">
        <f t="shared" si="2"/>
        <v>3.0571795237416226</v>
      </c>
      <c r="D76" s="6">
        <v>69.48</v>
      </c>
      <c r="E76" s="7">
        <f t="shared" si="3"/>
        <v>2.1241283330956797</v>
      </c>
    </row>
    <row r="77" spans="1:5" ht="12.75">
      <c r="A77" s="2">
        <v>1982</v>
      </c>
      <c r="B77" s="54">
        <v>7013</v>
      </c>
      <c r="C77" s="7">
        <f t="shared" si="2"/>
        <v>3.0571795237416226</v>
      </c>
      <c r="D77" s="6">
        <v>71.1</v>
      </c>
      <c r="E77" s="7">
        <f t="shared" si="3"/>
        <v>2.1736546413802937</v>
      </c>
    </row>
    <row r="78" spans="1:5" ht="12.75">
      <c r="A78" s="2">
        <v>1983</v>
      </c>
      <c r="B78" s="54">
        <v>7363</v>
      </c>
      <c r="C78" s="7">
        <f t="shared" si="2"/>
        <v>2.9118565801982887</v>
      </c>
      <c r="D78" s="6">
        <v>72.75</v>
      </c>
      <c r="E78" s="7">
        <f t="shared" si="3"/>
        <v>2.1183756620942553</v>
      </c>
    </row>
    <row r="79" spans="1:5" ht="12.75">
      <c r="A79" s="2">
        <v>1984</v>
      </c>
      <c r="B79" s="54">
        <v>7805</v>
      </c>
      <c r="C79" s="7">
        <f t="shared" si="2"/>
        <v>2.746957078795644</v>
      </c>
      <c r="D79" s="6">
        <v>74.43</v>
      </c>
      <c r="E79" s="7">
        <f t="shared" si="3"/>
        <v>2.044560153747598</v>
      </c>
    </row>
    <row r="80" spans="1:5" ht="12.75">
      <c r="A80" s="2">
        <v>1985</v>
      </c>
      <c r="B80" s="54">
        <v>8195</v>
      </c>
      <c r="C80" s="7">
        <f t="shared" si="2"/>
        <v>2.616229408175717</v>
      </c>
      <c r="D80" s="6">
        <v>76.17</v>
      </c>
      <c r="E80" s="7">
        <f t="shared" si="3"/>
        <v>1.9927819402074436</v>
      </c>
    </row>
    <row r="81" spans="1:5" ht="12.75">
      <c r="A81" s="2">
        <v>1986</v>
      </c>
      <c r="B81" s="54">
        <v>8195</v>
      </c>
      <c r="C81" s="7">
        <f t="shared" si="2"/>
        <v>2.616229408175717</v>
      </c>
      <c r="D81" s="6">
        <v>77.88</v>
      </c>
      <c r="E81" s="7">
        <f t="shared" si="3"/>
        <v>2.037519463087248</v>
      </c>
    </row>
    <row r="82" spans="1:5" ht="12.75">
      <c r="A82" s="2">
        <v>1987</v>
      </c>
      <c r="B82" s="54">
        <v>8605</v>
      </c>
      <c r="C82" s="7">
        <f t="shared" si="2"/>
        <v>2.4915746658919233</v>
      </c>
      <c r="D82" s="6">
        <v>78.65</v>
      </c>
      <c r="E82" s="7">
        <f t="shared" si="3"/>
        <v>1.9596234747239978</v>
      </c>
    </row>
    <row r="83" spans="1:5" ht="12.75">
      <c r="A83" s="2">
        <v>1988</v>
      </c>
      <c r="B83" s="54">
        <v>9061</v>
      </c>
      <c r="C83" s="7">
        <f t="shared" si="2"/>
        <v>2.366184747820329</v>
      </c>
      <c r="D83" s="6">
        <v>80.45</v>
      </c>
      <c r="E83" s="7">
        <f t="shared" si="3"/>
        <v>1.9035956296214547</v>
      </c>
    </row>
    <row r="84" spans="1:5" ht="12.75">
      <c r="A84" s="2">
        <v>1989</v>
      </c>
      <c r="B84" s="54">
        <v>9670</v>
      </c>
      <c r="C84" s="7">
        <f t="shared" si="2"/>
        <v>2.217166494312306</v>
      </c>
      <c r="D84" s="6">
        <v>82.27</v>
      </c>
      <c r="E84" s="7">
        <f t="shared" si="3"/>
        <v>1.824062874870734</v>
      </c>
    </row>
    <row r="85" spans="1:5" ht="12.75">
      <c r="A85" s="2">
        <v>1990</v>
      </c>
      <c r="B85" s="54">
        <v>10262</v>
      </c>
      <c r="C85" s="7">
        <f t="shared" si="2"/>
        <v>2.089261352562853</v>
      </c>
      <c r="D85" s="6">
        <v>84.18</v>
      </c>
      <c r="E85" s="7">
        <f t="shared" si="3"/>
        <v>1.7587402065874098</v>
      </c>
    </row>
    <row r="86" spans="1:5" ht="12.75">
      <c r="A86" s="2">
        <v>1991</v>
      </c>
      <c r="B86" s="54">
        <v>11036</v>
      </c>
      <c r="C86" s="7">
        <f t="shared" si="2"/>
        <v>1.9427328742297933</v>
      </c>
      <c r="D86" s="6">
        <v>86.11</v>
      </c>
      <c r="E86" s="7">
        <f t="shared" si="3"/>
        <v>1.672887277999275</v>
      </c>
    </row>
    <row r="87" spans="1:5" ht="12.75">
      <c r="A87" s="2">
        <v>1992</v>
      </c>
      <c r="B87" s="54">
        <v>11633</v>
      </c>
      <c r="C87" s="7">
        <f t="shared" si="2"/>
        <v>1.8430327516547753</v>
      </c>
      <c r="D87" s="6">
        <v>88.07</v>
      </c>
      <c r="E87" s="7">
        <f t="shared" si="3"/>
        <v>1.6231589443823606</v>
      </c>
    </row>
    <row r="88" spans="1:5" ht="12.75">
      <c r="A88" s="2">
        <v>1993</v>
      </c>
      <c r="B88" s="54">
        <v>11954</v>
      </c>
      <c r="C88" s="7">
        <f t="shared" si="2"/>
        <v>1.7935419106575206</v>
      </c>
      <c r="D88" s="6">
        <v>90.06</v>
      </c>
      <c r="E88" s="7">
        <f t="shared" si="3"/>
        <v>1.615263844738163</v>
      </c>
    </row>
    <row r="89" spans="1:5" ht="12.75">
      <c r="A89" s="2">
        <v>1994</v>
      </c>
      <c r="B89" s="54">
        <v>12026</v>
      </c>
      <c r="C89" s="7">
        <f t="shared" si="2"/>
        <v>1.782803924829536</v>
      </c>
      <c r="D89" s="6">
        <v>92.08</v>
      </c>
      <c r="E89" s="7">
        <f t="shared" si="3"/>
        <v>1.6416058539830367</v>
      </c>
    </row>
    <row r="90" spans="1:5" ht="12.75">
      <c r="A90" s="2">
        <v>1995</v>
      </c>
      <c r="B90" s="54">
        <v>12404</v>
      </c>
      <c r="C90" s="7">
        <f t="shared" si="2"/>
        <v>1.728474685585295</v>
      </c>
      <c r="D90" s="6">
        <v>94.13</v>
      </c>
      <c r="E90" s="7">
        <f t="shared" si="3"/>
        <v>1.6270132215414381</v>
      </c>
    </row>
    <row r="91" spans="1:5" ht="12.75">
      <c r="A91" s="2">
        <v>1996</v>
      </c>
      <c r="B91" s="54">
        <v>12430</v>
      </c>
      <c r="C91" s="7">
        <f t="shared" si="2"/>
        <v>1.7248592115848753</v>
      </c>
      <c r="D91" s="6">
        <v>96.21</v>
      </c>
      <c r="E91" s="7">
        <f t="shared" si="3"/>
        <v>1.6594870474658083</v>
      </c>
    </row>
    <row r="92" spans="1:5" ht="12.75">
      <c r="A92" s="2">
        <v>1997</v>
      </c>
      <c r="B92" s="54">
        <v>12483</v>
      </c>
      <c r="C92" s="7">
        <f t="shared" si="2"/>
        <v>1.7175358487543058</v>
      </c>
      <c r="D92" s="6">
        <v>100</v>
      </c>
      <c r="E92" s="7">
        <f t="shared" si="3"/>
        <v>1.717535848754306</v>
      </c>
    </row>
    <row r="93" spans="1:5" ht="12.75">
      <c r="A93" s="2">
        <v>1998</v>
      </c>
      <c r="B93" s="54">
        <v>12721</v>
      </c>
      <c r="C93" s="7">
        <f t="shared" si="2"/>
        <v>1.6854020910305794</v>
      </c>
      <c r="D93" s="6">
        <v>100</v>
      </c>
      <c r="E93" s="7">
        <f t="shared" si="3"/>
        <v>1.6854020910305794</v>
      </c>
    </row>
    <row r="94" spans="1:5" ht="12.75">
      <c r="A94" s="2">
        <v>1999</v>
      </c>
      <c r="B94" s="54">
        <v>12827</v>
      </c>
      <c r="C94" s="7">
        <f t="shared" si="2"/>
        <v>1.671474234037577</v>
      </c>
      <c r="D94" s="6">
        <v>100</v>
      </c>
      <c r="E94" s="7">
        <f t="shared" si="3"/>
        <v>1.671474234037577</v>
      </c>
    </row>
    <row r="95" spans="1:5" ht="12.75">
      <c r="A95" s="2">
        <v>2000</v>
      </c>
      <c r="B95" s="54">
        <v>13543</v>
      </c>
      <c r="C95" s="7">
        <f t="shared" si="2"/>
        <v>1.5831056634423688</v>
      </c>
      <c r="D95" s="6">
        <v>100</v>
      </c>
      <c r="E95" s="7">
        <f t="shared" si="3"/>
        <v>1.5831056634423688</v>
      </c>
    </row>
    <row r="96" spans="1:5" ht="12.75">
      <c r="A96" s="2">
        <v>2001</v>
      </c>
      <c r="B96" s="54">
        <v>14312</v>
      </c>
      <c r="C96" s="7">
        <f t="shared" si="2"/>
        <v>1.4980435997764114</v>
      </c>
      <c r="D96" s="6">
        <v>100</v>
      </c>
      <c r="E96" s="7">
        <f t="shared" si="3"/>
        <v>1.4980435997764117</v>
      </c>
    </row>
    <row r="97" spans="1:5" ht="12.75">
      <c r="A97" s="2">
        <v>2002</v>
      </c>
      <c r="B97" s="54">
        <v>14498</v>
      </c>
      <c r="C97" s="7">
        <f t="shared" si="2"/>
        <v>1.4788246654710995</v>
      </c>
      <c r="D97" s="6">
        <v>100</v>
      </c>
      <c r="E97" s="7">
        <f t="shared" si="3"/>
        <v>1.4788246654710995</v>
      </c>
    </row>
    <row r="98" spans="1:5" ht="12.75">
      <c r="A98" s="2">
        <v>2003</v>
      </c>
      <c r="B98" s="54">
        <v>14843</v>
      </c>
      <c r="C98" s="7">
        <f t="shared" si="2"/>
        <v>1.4444519302027892</v>
      </c>
      <c r="D98" s="6">
        <v>100</v>
      </c>
      <c r="E98" s="7">
        <f t="shared" si="3"/>
        <v>1.4444519302027892</v>
      </c>
    </row>
    <row r="99" spans="1:5" ht="12.75">
      <c r="A99" s="2">
        <v>2004</v>
      </c>
      <c r="B99" s="54">
        <v>15639</v>
      </c>
      <c r="C99" s="7">
        <f t="shared" si="2"/>
        <v>1.3709316452458598</v>
      </c>
      <c r="D99" s="6">
        <v>100</v>
      </c>
      <c r="E99" s="7">
        <f t="shared" si="3"/>
        <v>1.3709316452458598</v>
      </c>
    </row>
    <row r="100" spans="1:5" ht="12.75">
      <c r="A100" s="2">
        <v>2005</v>
      </c>
      <c r="B100" s="54">
        <v>16222</v>
      </c>
      <c r="C100" s="7">
        <f t="shared" si="2"/>
        <v>1.3216619405745285</v>
      </c>
      <c r="D100" s="6">
        <v>100</v>
      </c>
      <c r="E100" s="7">
        <f t="shared" si="3"/>
        <v>1.3216619405745285</v>
      </c>
    </row>
    <row r="101" spans="1:5" ht="12.75">
      <c r="A101" s="2">
        <v>2006</v>
      </c>
      <c r="B101" s="54">
        <v>17176.235294117647</v>
      </c>
      <c r="C101" s="7">
        <f t="shared" si="2"/>
        <v>1.2482362772092768</v>
      </c>
      <c r="D101" s="6">
        <v>100</v>
      </c>
      <c r="E101" s="7">
        <f t="shared" si="3"/>
        <v>1.2482362772092768</v>
      </c>
    </row>
    <row r="102" spans="1:5" ht="12.75">
      <c r="A102" s="2">
        <v>2007</v>
      </c>
      <c r="B102" s="54">
        <v>17626</v>
      </c>
      <c r="C102" s="7">
        <f t="shared" si="2"/>
        <v>1.216384885963917</v>
      </c>
      <c r="D102" s="6">
        <v>100</v>
      </c>
      <c r="E102" s="7">
        <f t="shared" si="3"/>
        <v>1.216384885963917</v>
      </c>
    </row>
    <row r="103" spans="1:5" ht="12.75">
      <c r="A103" s="2">
        <v>2008</v>
      </c>
      <c r="B103" s="54">
        <v>18421</v>
      </c>
      <c r="C103" s="7">
        <f t="shared" si="2"/>
        <v>1.1638890396829704</v>
      </c>
      <c r="D103" s="6">
        <v>100</v>
      </c>
      <c r="E103" s="7">
        <f t="shared" si="3"/>
        <v>1.1638890396829704</v>
      </c>
    </row>
    <row r="104" spans="1:5" ht="12.75">
      <c r="A104" s="2">
        <v>2009</v>
      </c>
      <c r="B104" s="54">
        <v>17758</v>
      </c>
      <c r="C104" s="7">
        <f t="shared" si="2"/>
        <v>1.2073431692758194</v>
      </c>
      <c r="D104" s="6">
        <v>100</v>
      </c>
      <c r="E104" s="7">
        <f t="shared" si="3"/>
        <v>1.2073431692758194</v>
      </c>
    </row>
    <row r="105" spans="1:5" ht="12.75">
      <c r="A105" s="2">
        <v>2010</v>
      </c>
      <c r="B105" s="54">
        <v>18288</v>
      </c>
      <c r="C105" s="7">
        <f t="shared" si="2"/>
        <v>1.1723534558180226</v>
      </c>
      <c r="D105" s="6">
        <v>100</v>
      </c>
      <c r="E105" s="7">
        <f t="shared" si="3"/>
        <v>1.1723534558180226</v>
      </c>
    </row>
    <row r="106" spans="1:5" ht="12.75">
      <c r="A106" s="2">
        <v>2011</v>
      </c>
      <c r="B106" s="54">
        <v>18685</v>
      </c>
      <c r="C106" s="7">
        <f t="shared" si="2"/>
        <v>1.1474444741771475</v>
      </c>
      <c r="D106" s="6">
        <v>100</v>
      </c>
      <c r="E106" s="7">
        <f t="shared" si="3"/>
        <v>1.1474444741771475</v>
      </c>
    </row>
    <row r="107" spans="1:5" ht="12.75">
      <c r="A107" s="2">
        <v>2012</v>
      </c>
      <c r="B107" s="54">
        <v>19321</v>
      </c>
      <c r="C107" s="7">
        <f t="shared" si="2"/>
        <v>1.1096734123492573</v>
      </c>
      <c r="D107" s="6">
        <v>100</v>
      </c>
      <c r="E107" s="7">
        <f t="shared" si="3"/>
        <v>1.1096734123492573</v>
      </c>
    </row>
    <row r="108" spans="1:5" ht="12.75">
      <c r="A108" s="2">
        <v>2013</v>
      </c>
      <c r="B108" s="54">
        <v>19586</v>
      </c>
      <c r="C108" s="7">
        <f t="shared" si="2"/>
        <v>1.0946594506279996</v>
      </c>
      <c r="D108" s="6">
        <v>100</v>
      </c>
      <c r="E108" s="7">
        <f t="shared" si="3"/>
        <v>1.0946594506279996</v>
      </c>
    </row>
    <row r="109" spans="1:5" ht="12.75">
      <c r="A109" s="2">
        <v>2014</v>
      </c>
      <c r="B109" s="54">
        <v>19745</v>
      </c>
      <c r="C109" s="7">
        <f t="shared" si="2"/>
        <v>1.0858445175993923</v>
      </c>
      <c r="D109" s="6">
        <v>100</v>
      </c>
      <c r="E109" s="7">
        <f t="shared" si="3"/>
        <v>1.0858445175993923</v>
      </c>
    </row>
    <row r="110" spans="1:5" ht="12.75">
      <c r="A110" s="2">
        <v>2015</v>
      </c>
      <c r="B110" s="54">
        <v>19718</v>
      </c>
      <c r="C110" s="7">
        <f t="shared" si="2"/>
        <v>1.087331372350137</v>
      </c>
      <c r="D110" s="6">
        <v>100</v>
      </c>
      <c r="E110" s="7">
        <f t="shared" si="3"/>
        <v>1.087331372350137</v>
      </c>
    </row>
    <row r="111" spans="1:5" ht="12.75">
      <c r="A111" s="2">
        <v>2016</v>
      </c>
      <c r="B111" s="17">
        <v>19983</v>
      </c>
      <c r="C111" s="7">
        <f t="shared" si="2"/>
        <v>1.072911975178902</v>
      </c>
      <c r="D111" s="6">
        <v>100</v>
      </c>
      <c r="E111" s="7">
        <f t="shared" si="3"/>
        <v>1.072911975178902</v>
      </c>
    </row>
    <row r="112" spans="1:5" ht="12.75">
      <c r="A112" s="17">
        <v>2017</v>
      </c>
      <c r="B112" s="2">
        <v>20539</v>
      </c>
      <c r="C112" s="7">
        <f t="shared" si="2"/>
        <v>1.043867763766493</v>
      </c>
      <c r="D112" s="6">
        <v>100</v>
      </c>
      <c r="E112" s="7">
        <f t="shared" si="3"/>
        <v>1.043867763766493</v>
      </c>
    </row>
    <row r="113" spans="1:5" ht="12.75">
      <c r="A113" s="17">
        <v>2018</v>
      </c>
      <c r="B113" s="2">
        <v>21440</v>
      </c>
      <c r="C113" s="7">
        <f t="shared" si="2"/>
        <v>1</v>
      </c>
      <c r="D113" s="6">
        <v>100</v>
      </c>
      <c r="E113" s="7">
        <f t="shared" si="3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03">
      <selection activeCell="C118" sqref="C118"/>
    </sheetView>
  </sheetViews>
  <sheetFormatPr defaultColWidth="9.140625" defaultRowHeight="12.75"/>
  <cols>
    <col min="1" max="1" width="35.57421875" style="0" bestFit="1" customWidth="1"/>
    <col min="2" max="2" width="14.57421875" style="0" bestFit="1" customWidth="1"/>
    <col min="3" max="3" width="18.00390625" style="0" bestFit="1" customWidth="1"/>
    <col min="4" max="4" width="10.7109375" style="0" bestFit="1" customWidth="1"/>
    <col min="5" max="5" width="19.28125" style="0" bestFit="1" customWidth="1"/>
  </cols>
  <sheetData>
    <row r="1" ht="13.5" thickBot="1">
      <c r="A1" s="51" t="s">
        <v>56</v>
      </c>
    </row>
    <row r="3" ht="13.5" thickBot="1"/>
    <row r="4" ht="12.75">
      <c r="A4" s="52" t="s">
        <v>0</v>
      </c>
    </row>
    <row r="5" ht="13.5" thickBot="1">
      <c r="A5" s="53" t="s">
        <v>55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5" ht="12.75">
      <c r="A9" s="2">
        <v>1914</v>
      </c>
      <c r="B9" s="54">
        <v>23</v>
      </c>
      <c r="C9" s="57">
        <f aca="true" t="shared" si="0" ref="C9:C72">$B$114/B9</f>
        <v>959.8260869565217</v>
      </c>
      <c r="D9" s="6">
        <v>14.79</v>
      </c>
      <c r="E9" s="57">
        <f aca="true" t="shared" si="1" ref="E9:E72">C9*D9/100</f>
        <v>141.95827826086955</v>
      </c>
    </row>
    <row r="10" spans="1:5" ht="12.75">
      <c r="A10" s="2">
        <v>1915</v>
      </c>
      <c r="B10" s="54">
        <v>34</v>
      </c>
      <c r="C10" s="57">
        <f t="shared" si="0"/>
        <v>649.2941176470588</v>
      </c>
      <c r="D10" s="6">
        <v>15.14</v>
      </c>
      <c r="E10" s="57">
        <f t="shared" si="1"/>
        <v>98.30312941176471</v>
      </c>
    </row>
    <row r="11" spans="1:5" ht="12.75">
      <c r="A11" s="2">
        <v>1916</v>
      </c>
      <c r="B11" s="54">
        <v>46</v>
      </c>
      <c r="C11" s="57">
        <f t="shared" si="0"/>
        <v>479.9130434782609</v>
      </c>
      <c r="D11" s="6">
        <v>15.49</v>
      </c>
      <c r="E11" s="57">
        <f t="shared" si="1"/>
        <v>74.33853043478261</v>
      </c>
    </row>
    <row r="12" spans="1:5" ht="12.75">
      <c r="A12" s="2">
        <v>1917</v>
      </c>
      <c r="B12" s="54">
        <v>63</v>
      </c>
      <c r="C12" s="57">
        <f t="shared" si="0"/>
        <v>350.41269841269843</v>
      </c>
      <c r="D12" s="6">
        <v>15.85</v>
      </c>
      <c r="E12" s="57">
        <f t="shared" si="1"/>
        <v>55.5404126984127</v>
      </c>
    </row>
    <row r="13" spans="1:5" ht="12.75">
      <c r="A13" s="2">
        <v>1918</v>
      </c>
      <c r="B13" s="54">
        <v>72</v>
      </c>
      <c r="C13" s="57">
        <f t="shared" si="0"/>
        <v>306.6111111111111</v>
      </c>
      <c r="D13" s="6">
        <v>16.22</v>
      </c>
      <c r="E13" s="57">
        <f t="shared" si="1"/>
        <v>49.73232222222221</v>
      </c>
    </row>
    <row r="14" spans="1:5" ht="12.75">
      <c r="A14" s="2">
        <v>1919</v>
      </c>
      <c r="B14" s="54">
        <v>81</v>
      </c>
      <c r="C14" s="57">
        <f t="shared" si="0"/>
        <v>272.5432098765432</v>
      </c>
      <c r="D14" s="6">
        <v>16.6</v>
      </c>
      <c r="E14" s="57">
        <f t="shared" si="1"/>
        <v>45.242172839506175</v>
      </c>
    </row>
    <row r="15" spans="1:5" ht="12.75">
      <c r="A15" s="2">
        <v>1920</v>
      </c>
      <c r="B15" s="54">
        <v>91</v>
      </c>
      <c r="C15" s="57">
        <f t="shared" si="0"/>
        <v>242.5934065934066</v>
      </c>
      <c r="D15" s="6">
        <v>16.98</v>
      </c>
      <c r="E15" s="57">
        <f t="shared" si="1"/>
        <v>41.192360439560446</v>
      </c>
    </row>
    <row r="16" spans="1:5" ht="12.75">
      <c r="A16" s="2">
        <v>1921</v>
      </c>
      <c r="B16" s="54">
        <v>100</v>
      </c>
      <c r="C16" s="57">
        <f t="shared" si="0"/>
        <v>220.76</v>
      </c>
      <c r="D16" s="6">
        <v>17.38</v>
      </c>
      <c r="E16" s="57">
        <f t="shared" si="1"/>
        <v>38.368088</v>
      </c>
    </row>
    <row r="17" spans="1:5" ht="12.75">
      <c r="A17" s="2">
        <v>1922</v>
      </c>
      <c r="B17" s="54">
        <v>112</v>
      </c>
      <c r="C17" s="57">
        <f t="shared" si="0"/>
        <v>197.10714285714286</v>
      </c>
      <c r="D17" s="6">
        <v>17.78</v>
      </c>
      <c r="E17" s="57">
        <f t="shared" si="1"/>
        <v>35.04565</v>
      </c>
    </row>
    <row r="18" spans="1:5" ht="12.75">
      <c r="A18" s="2">
        <v>1923</v>
      </c>
      <c r="B18" s="54">
        <v>119</v>
      </c>
      <c r="C18" s="57">
        <f t="shared" si="0"/>
        <v>185.51260504201682</v>
      </c>
      <c r="D18" s="6">
        <v>18.2</v>
      </c>
      <c r="E18" s="57">
        <f t="shared" si="1"/>
        <v>33.763294117647064</v>
      </c>
    </row>
    <row r="19" spans="1:5" ht="12.75">
      <c r="A19" s="2">
        <v>1924</v>
      </c>
      <c r="B19" s="54">
        <v>136</v>
      </c>
      <c r="C19" s="57">
        <f t="shared" si="0"/>
        <v>162.3235294117647</v>
      </c>
      <c r="D19" s="6">
        <v>18.62</v>
      </c>
      <c r="E19" s="57">
        <f t="shared" si="1"/>
        <v>30.224641176470588</v>
      </c>
    </row>
    <row r="20" spans="1:5" ht="12.75">
      <c r="A20" s="2">
        <v>1925</v>
      </c>
      <c r="B20" s="54">
        <v>115</v>
      </c>
      <c r="C20" s="57">
        <f t="shared" si="0"/>
        <v>191.96521739130435</v>
      </c>
      <c r="D20" s="6">
        <v>19.05</v>
      </c>
      <c r="E20" s="57">
        <f t="shared" si="1"/>
        <v>36.56937391304348</v>
      </c>
    </row>
    <row r="21" spans="1:5" ht="12.75">
      <c r="A21" s="2">
        <v>1926</v>
      </c>
      <c r="B21" s="54">
        <v>133</v>
      </c>
      <c r="C21" s="57">
        <f t="shared" si="0"/>
        <v>165.98496240601503</v>
      </c>
      <c r="D21" s="6">
        <v>19.5</v>
      </c>
      <c r="E21" s="57">
        <f t="shared" si="1"/>
        <v>32.36706766917293</v>
      </c>
    </row>
    <row r="22" spans="1:5" ht="12.75">
      <c r="A22" s="2">
        <v>1927</v>
      </c>
      <c r="B22" s="54">
        <v>154</v>
      </c>
      <c r="C22" s="57">
        <f t="shared" si="0"/>
        <v>143.35064935064935</v>
      </c>
      <c r="D22" s="6">
        <v>19.95</v>
      </c>
      <c r="E22" s="57">
        <f t="shared" si="1"/>
        <v>28.598454545454544</v>
      </c>
    </row>
    <row r="23" spans="1:5" ht="12.75">
      <c r="A23" s="2">
        <v>1928</v>
      </c>
      <c r="B23" s="54">
        <v>187</v>
      </c>
      <c r="C23" s="57">
        <f t="shared" si="0"/>
        <v>118.05347593582887</v>
      </c>
      <c r="D23" s="6">
        <v>20.42</v>
      </c>
      <c r="E23" s="57">
        <f t="shared" si="1"/>
        <v>24.106519786096257</v>
      </c>
    </row>
    <row r="24" spans="1:5" ht="12.75">
      <c r="A24" s="2">
        <v>1929</v>
      </c>
      <c r="B24" s="54">
        <v>223</v>
      </c>
      <c r="C24" s="57">
        <f t="shared" si="0"/>
        <v>98.99551569506727</v>
      </c>
      <c r="D24" s="6">
        <v>20.89</v>
      </c>
      <c r="E24" s="57">
        <f t="shared" si="1"/>
        <v>20.680163228699552</v>
      </c>
    </row>
    <row r="25" spans="1:5" ht="12.75">
      <c r="A25" s="2">
        <v>1930</v>
      </c>
      <c r="B25" s="54">
        <v>208</v>
      </c>
      <c r="C25" s="57">
        <f t="shared" si="0"/>
        <v>106.13461538461539</v>
      </c>
      <c r="D25" s="6">
        <v>21.38</v>
      </c>
      <c r="E25" s="57">
        <f t="shared" si="1"/>
        <v>22.691580769230768</v>
      </c>
    </row>
    <row r="26" spans="1:5" ht="12.75">
      <c r="A26" s="2">
        <v>1931</v>
      </c>
      <c r="B26" s="54">
        <v>177</v>
      </c>
      <c r="C26" s="57">
        <f t="shared" si="0"/>
        <v>124.7231638418079</v>
      </c>
      <c r="D26" s="6">
        <v>21.88</v>
      </c>
      <c r="E26" s="57">
        <f t="shared" si="1"/>
        <v>27.28942824858757</v>
      </c>
    </row>
    <row r="27" spans="1:5" ht="12.75">
      <c r="A27" s="2">
        <v>1932</v>
      </c>
      <c r="B27" s="54">
        <v>164</v>
      </c>
      <c r="C27" s="57">
        <f t="shared" si="0"/>
        <v>134.609756097561</v>
      </c>
      <c r="D27" s="6">
        <v>22.39</v>
      </c>
      <c r="E27" s="57">
        <f t="shared" si="1"/>
        <v>30.139124390243907</v>
      </c>
    </row>
    <row r="28" spans="1:5" ht="12.75">
      <c r="A28" s="2">
        <v>1933</v>
      </c>
      <c r="B28" s="54">
        <v>145</v>
      </c>
      <c r="C28" s="57">
        <f t="shared" si="0"/>
        <v>152.24827586206897</v>
      </c>
      <c r="D28" s="6">
        <v>22.91</v>
      </c>
      <c r="E28" s="57">
        <f t="shared" si="1"/>
        <v>34.88008</v>
      </c>
    </row>
    <row r="29" spans="1:5" ht="12.75">
      <c r="A29" s="2">
        <v>1934</v>
      </c>
      <c r="B29" s="54">
        <v>147</v>
      </c>
      <c r="C29" s="57">
        <f t="shared" si="0"/>
        <v>150.1768707482993</v>
      </c>
      <c r="D29" s="6">
        <v>23.42</v>
      </c>
      <c r="E29" s="57">
        <f t="shared" si="1"/>
        <v>35.1714231292517</v>
      </c>
    </row>
    <row r="30" spans="1:5" ht="12.75">
      <c r="A30" s="2">
        <v>1935</v>
      </c>
      <c r="B30" s="54">
        <v>156</v>
      </c>
      <c r="C30" s="57">
        <f t="shared" si="0"/>
        <v>141.51282051282053</v>
      </c>
      <c r="D30" s="6">
        <v>23.99</v>
      </c>
      <c r="E30" s="57">
        <f t="shared" si="1"/>
        <v>33.948925641025646</v>
      </c>
    </row>
    <row r="31" spans="1:5" ht="12.75">
      <c r="A31" s="2">
        <v>1936</v>
      </c>
      <c r="B31" s="54">
        <v>174</v>
      </c>
      <c r="C31" s="57">
        <f t="shared" si="0"/>
        <v>126.8735632183908</v>
      </c>
      <c r="D31" s="6">
        <v>24.55</v>
      </c>
      <c r="E31" s="57">
        <f t="shared" si="1"/>
        <v>31.147459770114942</v>
      </c>
    </row>
    <row r="32" spans="1:5" ht="12.75">
      <c r="A32" s="2">
        <v>1937</v>
      </c>
      <c r="B32" s="54">
        <v>209</v>
      </c>
      <c r="C32" s="57">
        <f t="shared" si="0"/>
        <v>105.62679425837321</v>
      </c>
      <c r="D32" s="6">
        <v>25.12</v>
      </c>
      <c r="E32" s="57">
        <f t="shared" si="1"/>
        <v>26.53345071770335</v>
      </c>
    </row>
    <row r="33" spans="1:5" ht="12.75">
      <c r="A33" s="2">
        <v>1938</v>
      </c>
      <c r="B33" s="54">
        <v>269</v>
      </c>
      <c r="C33" s="57">
        <f t="shared" si="0"/>
        <v>82.06691449814126</v>
      </c>
      <c r="D33" s="6">
        <v>25.7</v>
      </c>
      <c r="E33" s="57">
        <f t="shared" si="1"/>
        <v>21.0911970260223</v>
      </c>
    </row>
    <row r="34" spans="1:5" ht="12.75">
      <c r="A34" s="2">
        <v>1939</v>
      </c>
      <c r="B34" s="54">
        <v>228</v>
      </c>
      <c r="C34" s="57">
        <f t="shared" si="0"/>
        <v>96.82456140350877</v>
      </c>
      <c r="D34" s="6">
        <v>26.3</v>
      </c>
      <c r="E34" s="57">
        <f t="shared" si="1"/>
        <v>25.464859649122804</v>
      </c>
    </row>
    <row r="35" spans="1:5" ht="12.75">
      <c r="A35" s="2">
        <v>1940</v>
      </c>
      <c r="B35" s="54">
        <v>320</v>
      </c>
      <c r="C35" s="57">
        <f t="shared" si="0"/>
        <v>68.9875</v>
      </c>
      <c r="D35" s="6">
        <v>26.91</v>
      </c>
      <c r="E35" s="57">
        <f t="shared" si="1"/>
        <v>18.56453625</v>
      </c>
    </row>
    <row r="36" spans="1:5" ht="12.75">
      <c r="A36" s="2">
        <v>1941</v>
      </c>
      <c r="B36" s="54">
        <v>456</v>
      </c>
      <c r="C36" s="57">
        <f t="shared" si="0"/>
        <v>48.41228070175438</v>
      </c>
      <c r="D36" s="6">
        <v>27.54</v>
      </c>
      <c r="E36" s="57">
        <f t="shared" si="1"/>
        <v>13.332742105263158</v>
      </c>
    </row>
    <row r="37" spans="1:5" ht="12.75">
      <c r="A37" s="2">
        <v>1942</v>
      </c>
      <c r="B37" s="54">
        <v>542</v>
      </c>
      <c r="C37" s="57">
        <f t="shared" si="0"/>
        <v>40.730627306273064</v>
      </c>
      <c r="D37" s="6">
        <v>28.18</v>
      </c>
      <c r="E37" s="57">
        <f t="shared" si="1"/>
        <v>11.477890774907749</v>
      </c>
    </row>
    <row r="38" spans="1:5" ht="12.75">
      <c r="A38" s="2">
        <v>1943</v>
      </c>
      <c r="B38" s="54">
        <v>728</v>
      </c>
      <c r="C38" s="57">
        <f t="shared" si="0"/>
        <v>30.324175824175825</v>
      </c>
      <c r="D38" s="6">
        <v>28.84</v>
      </c>
      <c r="E38" s="57">
        <f t="shared" si="1"/>
        <v>8.745492307692308</v>
      </c>
    </row>
    <row r="39" spans="1:5" ht="12.75">
      <c r="A39" s="2">
        <v>1944</v>
      </c>
      <c r="B39" s="54">
        <v>864</v>
      </c>
      <c r="C39" s="57">
        <f t="shared" si="0"/>
        <v>25.550925925925927</v>
      </c>
      <c r="D39" s="6">
        <v>29.51</v>
      </c>
      <c r="E39" s="57">
        <f t="shared" si="1"/>
        <v>7.540078240740741</v>
      </c>
    </row>
    <row r="40" spans="1:5" ht="12.75">
      <c r="A40" s="2">
        <v>1945</v>
      </c>
      <c r="B40" s="54">
        <v>1070</v>
      </c>
      <c r="C40" s="57">
        <f t="shared" si="0"/>
        <v>20.63177570093458</v>
      </c>
      <c r="D40" s="6">
        <v>30.2</v>
      </c>
      <c r="E40" s="57">
        <f t="shared" si="1"/>
        <v>6.230796261682243</v>
      </c>
    </row>
    <row r="41" spans="1:5" ht="12.75">
      <c r="A41" s="2">
        <v>1946</v>
      </c>
      <c r="B41" s="54">
        <v>1137</v>
      </c>
      <c r="C41" s="57">
        <f t="shared" si="0"/>
        <v>19.416007036059806</v>
      </c>
      <c r="D41" s="6">
        <v>30.9</v>
      </c>
      <c r="E41" s="57">
        <f t="shared" si="1"/>
        <v>5.99954617414248</v>
      </c>
    </row>
    <row r="42" spans="1:5" ht="12.75">
      <c r="A42" s="2">
        <v>1947</v>
      </c>
      <c r="B42" s="54">
        <v>1322</v>
      </c>
      <c r="C42" s="57">
        <f t="shared" si="0"/>
        <v>16.698940998487142</v>
      </c>
      <c r="D42" s="6">
        <v>31.62</v>
      </c>
      <c r="E42" s="57">
        <f t="shared" si="1"/>
        <v>5.280205143721634</v>
      </c>
    </row>
    <row r="43" spans="1:5" ht="12.75">
      <c r="A43" s="2">
        <v>1948</v>
      </c>
      <c r="B43" s="54">
        <v>1274</v>
      </c>
      <c r="C43" s="57">
        <f t="shared" si="0"/>
        <v>17.328100470957615</v>
      </c>
      <c r="D43" s="6">
        <v>32.36</v>
      </c>
      <c r="E43" s="57">
        <f t="shared" si="1"/>
        <v>5.607373312401884</v>
      </c>
    </row>
    <row r="44" spans="1:5" ht="12.75">
      <c r="A44" s="2">
        <v>1949</v>
      </c>
      <c r="B44" s="54">
        <v>1259</v>
      </c>
      <c r="C44" s="57">
        <f t="shared" si="0"/>
        <v>17.534551231135822</v>
      </c>
      <c r="D44" s="6">
        <v>33.11</v>
      </c>
      <c r="E44" s="57">
        <f t="shared" si="1"/>
        <v>5.80568991262907</v>
      </c>
    </row>
    <row r="45" spans="1:5" ht="12.75">
      <c r="A45" s="2">
        <v>1950</v>
      </c>
      <c r="B45" s="54">
        <v>1360</v>
      </c>
      <c r="C45" s="57">
        <f t="shared" si="0"/>
        <v>16.23235294117647</v>
      </c>
      <c r="D45" s="6">
        <v>33.88</v>
      </c>
      <c r="E45" s="57">
        <f t="shared" si="1"/>
        <v>5.499521176470588</v>
      </c>
    </row>
    <row r="46" spans="1:5" ht="12.75">
      <c r="A46" s="2">
        <v>1951</v>
      </c>
      <c r="B46" s="54">
        <v>1557</v>
      </c>
      <c r="C46" s="57">
        <f t="shared" si="0"/>
        <v>14.17854849068722</v>
      </c>
      <c r="D46" s="6">
        <v>34.67</v>
      </c>
      <c r="E46" s="57">
        <f t="shared" si="1"/>
        <v>4.91570276172126</v>
      </c>
    </row>
    <row r="47" spans="1:5" ht="12.75">
      <c r="A47" s="2">
        <v>1952</v>
      </c>
      <c r="B47" s="54">
        <v>1548</v>
      </c>
      <c r="C47" s="57">
        <f t="shared" si="0"/>
        <v>14.260981912144702</v>
      </c>
      <c r="D47" s="6">
        <v>35.48</v>
      </c>
      <c r="E47" s="57">
        <f t="shared" si="1"/>
        <v>5.05979638242894</v>
      </c>
    </row>
    <row r="48" spans="1:5" ht="12.75">
      <c r="A48" s="2">
        <v>1953</v>
      </c>
      <c r="B48" s="54">
        <v>1406</v>
      </c>
      <c r="C48" s="57">
        <f t="shared" si="0"/>
        <v>15.701280227596017</v>
      </c>
      <c r="D48" s="6">
        <v>36.31</v>
      </c>
      <c r="E48" s="57">
        <f t="shared" si="1"/>
        <v>5.7011348506401145</v>
      </c>
    </row>
    <row r="49" spans="1:5" ht="12.75">
      <c r="A49" s="2">
        <v>1954</v>
      </c>
      <c r="B49" s="54">
        <v>1469</v>
      </c>
      <c r="C49" s="57">
        <f t="shared" si="0"/>
        <v>15.02791014295439</v>
      </c>
      <c r="D49" s="6">
        <v>37.15</v>
      </c>
      <c r="E49" s="57">
        <f t="shared" si="1"/>
        <v>5.582868618107556</v>
      </c>
    </row>
    <row r="50" spans="1:5" ht="12.75">
      <c r="A50" s="2">
        <v>1955</v>
      </c>
      <c r="B50" s="54">
        <v>1401</v>
      </c>
      <c r="C50" s="57">
        <f t="shared" si="0"/>
        <v>15.757316202712348</v>
      </c>
      <c r="D50" s="6">
        <v>38.02</v>
      </c>
      <c r="E50" s="57">
        <f t="shared" si="1"/>
        <v>5.990931620271235</v>
      </c>
    </row>
    <row r="51" spans="1:5" ht="12.75">
      <c r="A51" s="2">
        <v>1956</v>
      </c>
      <c r="B51" s="54">
        <v>1522</v>
      </c>
      <c r="C51" s="57">
        <f t="shared" si="0"/>
        <v>14.504599211563733</v>
      </c>
      <c r="D51" s="6">
        <v>38.9</v>
      </c>
      <c r="E51" s="57">
        <f t="shared" si="1"/>
        <v>5.642289093298292</v>
      </c>
    </row>
    <row r="52" spans="1:5" ht="12.75">
      <c r="A52" s="2">
        <v>1957</v>
      </c>
      <c r="B52" s="54">
        <v>1676</v>
      </c>
      <c r="C52" s="57">
        <f t="shared" si="0"/>
        <v>13.171837708830548</v>
      </c>
      <c r="D52" s="6">
        <v>39.81</v>
      </c>
      <c r="E52" s="57">
        <f t="shared" si="1"/>
        <v>5.243708591885442</v>
      </c>
    </row>
    <row r="53" spans="1:5" ht="12.75">
      <c r="A53" s="2">
        <v>1958</v>
      </c>
      <c r="B53" s="54">
        <v>1590</v>
      </c>
      <c r="C53" s="57">
        <f t="shared" si="0"/>
        <v>13.884276729559748</v>
      </c>
      <c r="D53" s="6">
        <v>40.74</v>
      </c>
      <c r="E53" s="57">
        <f t="shared" si="1"/>
        <v>5.656454339622642</v>
      </c>
    </row>
    <row r="54" spans="1:5" ht="12.75">
      <c r="A54" s="2">
        <v>1959</v>
      </c>
      <c r="B54" s="54">
        <v>1579</v>
      </c>
      <c r="C54" s="57">
        <f t="shared" si="0"/>
        <v>13.981000633312222</v>
      </c>
      <c r="D54" s="6">
        <v>41.69</v>
      </c>
      <c r="E54" s="57">
        <f t="shared" si="1"/>
        <v>5.828679164027864</v>
      </c>
    </row>
    <row r="55" spans="1:5" ht="12.75">
      <c r="A55" s="2">
        <v>1960</v>
      </c>
      <c r="B55" s="54">
        <v>1722</v>
      </c>
      <c r="C55" s="57">
        <f t="shared" si="0"/>
        <v>12.819976771196284</v>
      </c>
      <c r="D55" s="6">
        <v>42.66</v>
      </c>
      <c r="E55" s="57">
        <f t="shared" si="1"/>
        <v>5.469002090592335</v>
      </c>
    </row>
    <row r="56" spans="1:5" ht="12.75">
      <c r="A56" s="2">
        <v>1961</v>
      </c>
      <c r="B56" s="54">
        <v>1777</v>
      </c>
      <c r="C56" s="57">
        <f t="shared" si="0"/>
        <v>12.423185143500282</v>
      </c>
      <c r="D56" s="6">
        <v>43.65</v>
      </c>
      <c r="E56" s="57">
        <f t="shared" si="1"/>
        <v>5.422720315137873</v>
      </c>
    </row>
    <row r="57" spans="1:5" ht="12.75">
      <c r="A57" s="2">
        <v>1962</v>
      </c>
      <c r="B57" s="54">
        <v>1806</v>
      </c>
      <c r="C57" s="57">
        <f t="shared" si="0"/>
        <v>12.223698781838317</v>
      </c>
      <c r="D57" s="6">
        <v>44.65</v>
      </c>
      <c r="E57" s="57">
        <f t="shared" si="1"/>
        <v>5.457881506090809</v>
      </c>
    </row>
    <row r="58" spans="1:5" ht="12.75">
      <c r="A58" s="2">
        <v>1963</v>
      </c>
      <c r="B58" s="54">
        <v>1921</v>
      </c>
      <c r="C58" s="57">
        <f t="shared" si="0"/>
        <v>11.491931285788652</v>
      </c>
      <c r="D58" s="6">
        <v>45.71</v>
      </c>
      <c r="E58" s="57">
        <f t="shared" si="1"/>
        <v>5.252961790733994</v>
      </c>
    </row>
    <row r="59" spans="1:5" ht="12.75">
      <c r="A59" s="2">
        <v>1964</v>
      </c>
      <c r="B59" s="54">
        <v>2147</v>
      </c>
      <c r="C59" s="57">
        <f t="shared" si="0"/>
        <v>10.282254308337215</v>
      </c>
      <c r="D59" s="6">
        <v>46.77</v>
      </c>
      <c r="E59" s="57">
        <f t="shared" si="1"/>
        <v>4.809010340009316</v>
      </c>
    </row>
    <row r="60" spans="1:5" ht="12.75">
      <c r="A60" s="2">
        <v>1965</v>
      </c>
      <c r="B60" s="54">
        <v>2120</v>
      </c>
      <c r="C60" s="57">
        <f t="shared" si="0"/>
        <v>10.413207547169812</v>
      </c>
      <c r="D60" s="6">
        <v>47.86</v>
      </c>
      <c r="E60" s="57">
        <f t="shared" si="1"/>
        <v>4.983761132075472</v>
      </c>
    </row>
    <row r="61" spans="1:5" ht="12.75">
      <c r="A61" s="2">
        <v>1966</v>
      </c>
      <c r="B61" s="54">
        <v>2314</v>
      </c>
      <c r="C61" s="57">
        <f t="shared" si="0"/>
        <v>9.54019014693172</v>
      </c>
      <c r="D61" s="6">
        <v>48.98</v>
      </c>
      <c r="E61" s="57">
        <f t="shared" si="1"/>
        <v>4.672785133967156</v>
      </c>
    </row>
    <row r="62" spans="1:5" ht="12.75">
      <c r="A62" s="2">
        <v>1967</v>
      </c>
      <c r="B62" s="54">
        <v>2411</v>
      </c>
      <c r="C62" s="57">
        <f t="shared" si="0"/>
        <v>9.156366652841145</v>
      </c>
      <c r="D62" s="6">
        <v>50.12</v>
      </c>
      <c r="E62" s="57">
        <f t="shared" si="1"/>
        <v>4.589170966403981</v>
      </c>
    </row>
    <row r="63" spans="1:5" ht="12.75">
      <c r="A63" s="2">
        <v>1968</v>
      </c>
      <c r="B63" s="54">
        <v>2446</v>
      </c>
      <c r="C63" s="57">
        <f t="shared" si="0"/>
        <v>9.02534750613246</v>
      </c>
      <c r="D63" s="6">
        <v>51.29</v>
      </c>
      <c r="E63" s="57">
        <f t="shared" si="1"/>
        <v>4.629100735895339</v>
      </c>
    </row>
    <row r="64" spans="1:5" ht="12.75">
      <c r="A64" s="2">
        <v>1969</v>
      </c>
      <c r="B64" s="54">
        <v>2619</v>
      </c>
      <c r="C64" s="57">
        <f t="shared" si="0"/>
        <v>8.429171439480719</v>
      </c>
      <c r="D64" s="6">
        <v>52.48</v>
      </c>
      <c r="E64" s="57">
        <f t="shared" si="1"/>
        <v>4.423629171439481</v>
      </c>
    </row>
    <row r="65" spans="1:5" ht="12.75">
      <c r="A65" s="2">
        <v>1970</v>
      </c>
      <c r="B65" s="54">
        <v>2869</v>
      </c>
      <c r="C65" s="57">
        <f t="shared" si="0"/>
        <v>7.69466713140467</v>
      </c>
      <c r="D65" s="6">
        <v>53.7</v>
      </c>
      <c r="E65" s="57">
        <f t="shared" si="1"/>
        <v>4.132036249564308</v>
      </c>
    </row>
    <row r="66" spans="1:5" ht="12.75">
      <c r="A66" s="2">
        <v>1971</v>
      </c>
      <c r="B66" s="54">
        <v>3019</v>
      </c>
      <c r="C66" s="57">
        <f t="shared" si="0"/>
        <v>7.312355084465055</v>
      </c>
      <c r="D66" s="6">
        <v>54.95</v>
      </c>
      <c r="E66" s="57">
        <f t="shared" si="1"/>
        <v>4.018139118913548</v>
      </c>
    </row>
    <row r="67" spans="1:5" ht="12.75">
      <c r="A67" s="2">
        <v>1972</v>
      </c>
      <c r="B67" s="54">
        <v>3254</v>
      </c>
      <c r="C67" s="57">
        <f t="shared" si="0"/>
        <v>6.784265519360787</v>
      </c>
      <c r="D67" s="6">
        <v>56.29</v>
      </c>
      <c r="E67" s="57">
        <f t="shared" si="1"/>
        <v>3.818863060848187</v>
      </c>
    </row>
    <row r="68" spans="1:5" ht="12.75">
      <c r="A68" s="2">
        <v>1973</v>
      </c>
      <c r="B68" s="54">
        <v>3618</v>
      </c>
      <c r="C68" s="57">
        <f t="shared" si="0"/>
        <v>6.10171365395246</v>
      </c>
      <c r="D68" s="6">
        <v>57.63</v>
      </c>
      <c r="E68" s="57">
        <f t="shared" si="1"/>
        <v>3.516417578772803</v>
      </c>
    </row>
    <row r="69" spans="1:5" ht="12.75">
      <c r="A69" s="2">
        <v>1974</v>
      </c>
      <c r="B69" s="54">
        <v>4703</v>
      </c>
      <c r="C69" s="57">
        <f t="shared" si="0"/>
        <v>4.69402509036785</v>
      </c>
      <c r="D69" s="6">
        <v>59</v>
      </c>
      <c r="E69" s="57">
        <f t="shared" si="1"/>
        <v>2.7694748033170318</v>
      </c>
    </row>
    <row r="70" spans="1:5" ht="12.75">
      <c r="A70" s="2">
        <v>1975</v>
      </c>
      <c r="B70" s="54">
        <v>5204</v>
      </c>
      <c r="C70" s="57">
        <f t="shared" si="0"/>
        <v>4.242121445042275</v>
      </c>
      <c r="D70" s="6">
        <v>60.4</v>
      </c>
      <c r="E70" s="57">
        <f t="shared" si="1"/>
        <v>2.5622413528055343</v>
      </c>
    </row>
    <row r="71" spans="1:5" ht="12.75">
      <c r="A71" s="2">
        <v>1976</v>
      </c>
      <c r="B71" s="54">
        <v>5669</v>
      </c>
      <c r="C71" s="57">
        <f t="shared" si="0"/>
        <v>3.894161227729758</v>
      </c>
      <c r="D71" s="6">
        <v>61.83</v>
      </c>
      <c r="E71" s="57">
        <f t="shared" si="1"/>
        <v>2.4077598871053096</v>
      </c>
    </row>
    <row r="72" spans="1:5" ht="12.75">
      <c r="A72" s="2">
        <v>1977</v>
      </c>
      <c r="B72" s="54">
        <v>6236</v>
      </c>
      <c r="C72" s="57">
        <f t="shared" si="0"/>
        <v>3.5400898011545863</v>
      </c>
      <c r="D72" s="6">
        <v>63.3</v>
      </c>
      <c r="E72" s="57">
        <f t="shared" si="1"/>
        <v>2.240876844130853</v>
      </c>
    </row>
    <row r="73" spans="1:5" ht="12.75">
      <c r="A73" s="2">
        <v>1978</v>
      </c>
      <c r="B73" s="54">
        <v>6485</v>
      </c>
      <c r="C73" s="57">
        <f aca="true" t="shared" si="2" ref="C73:C113">$B$114/B73</f>
        <v>3.4041634541249035</v>
      </c>
      <c r="D73" s="6">
        <v>64.8</v>
      </c>
      <c r="E73" s="57">
        <f aca="true" t="shared" si="3" ref="E73:E113">C73*D73/100</f>
        <v>2.2058979182729375</v>
      </c>
    </row>
    <row r="74" spans="1:5" ht="12.75">
      <c r="A74" s="2">
        <v>1979</v>
      </c>
      <c r="B74" s="54">
        <v>6679</v>
      </c>
      <c r="C74" s="57">
        <f t="shared" si="2"/>
        <v>3.3052852223386733</v>
      </c>
      <c r="D74" s="6">
        <v>66.33</v>
      </c>
      <c r="E74" s="57">
        <f t="shared" si="3"/>
        <v>2.1923956879772417</v>
      </c>
    </row>
    <row r="75" spans="1:5" ht="12.75">
      <c r="A75" s="2">
        <v>1980</v>
      </c>
      <c r="B75" s="54">
        <v>7013</v>
      </c>
      <c r="C75" s="57">
        <f t="shared" si="2"/>
        <v>3.1478682446884356</v>
      </c>
      <c r="D75" s="6">
        <v>67.89</v>
      </c>
      <c r="E75" s="57">
        <f t="shared" si="3"/>
        <v>2.137087751318979</v>
      </c>
    </row>
    <row r="76" spans="1:5" ht="12.75">
      <c r="A76" s="2">
        <v>1981</v>
      </c>
      <c r="B76" s="54">
        <v>7013</v>
      </c>
      <c r="C76" s="57">
        <f t="shared" si="2"/>
        <v>3.1478682446884356</v>
      </c>
      <c r="D76" s="6">
        <v>69.48</v>
      </c>
      <c r="E76" s="57">
        <f t="shared" si="3"/>
        <v>2.187138856409525</v>
      </c>
    </row>
    <row r="77" spans="1:5" ht="12.75">
      <c r="A77" s="2">
        <v>1982</v>
      </c>
      <c r="B77" s="54">
        <v>7013</v>
      </c>
      <c r="C77" s="57">
        <f t="shared" si="2"/>
        <v>3.1478682446884356</v>
      </c>
      <c r="D77" s="6">
        <v>71.1</v>
      </c>
      <c r="E77" s="57">
        <f t="shared" si="3"/>
        <v>2.2381343219734777</v>
      </c>
    </row>
    <row r="78" spans="1:5" ht="12.75">
      <c r="A78" s="2">
        <v>1983</v>
      </c>
      <c r="B78" s="54">
        <v>7363</v>
      </c>
      <c r="C78" s="57">
        <f t="shared" si="2"/>
        <v>2.9982344153198426</v>
      </c>
      <c r="D78" s="6">
        <v>72.75</v>
      </c>
      <c r="E78" s="57">
        <f t="shared" si="3"/>
        <v>2.1812155371451856</v>
      </c>
    </row>
    <row r="79" spans="1:5" ht="12.75">
      <c r="A79" s="2">
        <v>1984</v>
      </c>
      <c r="B79" s="54">
        <v>7805</v>
      </c>
      <c r="C79" s="57">
        <f t="shared" si="2"/>
        <v>2.82844330557335</v>
      </c>
      <c r="D79" s="6">
        <v>74.43</v>
      </c>
      <c r="E79" s="57">
        <f t="shared" si="3"/>
        <v>2.105210352338245</v>
      </c>
    </row>
    <row r="80" spans="1:5" ht="12.75">
      <c r="A80" s="2">
        <v>1985</v>
      </c>
      <c r="B80" s="54">
        <v>8195</v>
      </c>
      <c r="C80" s="57">
        <f t="shared" si="2"/>
        <v>2.693837705918243</v>
      </c>
      <c r="D80" s="6">
        <v>76.17</v>
      </c>
      <c r="E80" s="57">
        <f t="shared" si="3"/>
        <v>2.0518961805979257</v>
      </c>
    </row>
    <row r="81" spans="1:5" ht="12.75">
      <c r="A81" s="2">
        <v>1986</v>
      </c>
      <c r="B81" s="54">
        <v>8195</v>
      </c>
      <c r="C81" s="57">
        <f t="shared" si="2"/>
        <v>2.693837705918243</v>
      </c>
      <c r="D81" s="6">
        <v>77.88</v>
      </c>
      <c r="E81" s="57">
        <f t="shared" si="3"/>
        <v>2.0979608053691274</v>
      </c>
    </row>
    <row r="82" spans="1:5" ht="12.75">
      <c r="A82" s="2">
        <v>1987</v>
      </c>
      <c r="B82" s="54">
        <v>8605</v>
      </c>
      <c r="C82" s="57">
        <f t="shared" si="2"/>
        <v>2.5654851830331205</v>
      </c>
      <c r="D82" s="6">
        <v>78.65</v>
      </c>
      <c r="E82" s="57">
        <f t="shared" si="3"/>
        <v>2.0177540964555494</v>
      </c>
    </row>
    <row r="83" spans="1:5" ht="12.75">
      <c r="A83" s="2">
        <v>1988</v>
      </c>
      <c r="B83" s="54">
        <v>9061</v>
      </c>
      <c r="C83" s="57">
        <f t="shared" si="2"/>
        <v>2.436375675973954</v>
      </c>
      <c r="D83" s="6">
        <v>80.45</v>
      </c>
      <c r="E83" s="57">
        <f t="shared" si="3"/>
        <v>1.960064231321046</v>
      </c>
    </row>
    <row r="84" spans="1:5" ht="12.75">
      <c r="A84" s="2">
        <v>1989</v>
      </c>
      <c r="B84" s="54">
        <v>9670</v>
      </c>
      <c r="C84" s="57">
        <f t="shared" si="2"/>
        <v>2.282936918304033</v>
      </c>
      <c r="D84" s="6">
        <v>82.27</v>
      </c>
      <c r="E84" s="57">
        <f t="shared" si="3"/>
        <v>1.878172202688728</v>
      </c>
    </row>
    <row r="85" spans="1:5" ht="12.75">
      <c r="A85" s="2">
        <v>1990</v>
      </c>
      <c r="B85" s="54">
        <v>10262</v>
      </c>
      <c r="C85" s="57">
        <f t="shared" si="2"/>
        <v>2.151237575521341</v>
      </c>
      <c r="D85" s="6">
        <v>84.18</v>
      </c>
      <c r="E85" s="57">
        <f t="shared" si="3"/>
        <v>1.810911791073865</v>
      </c>
    </row>
    <row r="86" spans="1:5" ht="12.75">
      <c r="A86" s="2">
        <v>1991</v>
      </c>
      <c r="B86" s="54">
        <v>11036</v>
      </c>
      <c r="C86" s="57">
        <f t="shared" si="2"/>
        <v>2.0003624501631028</v>
      </c>
      <c r="D86" s="6">
        <v>86.11</v>
      </c>
      <c r="E86" s="57">
        <f t="shared" si="3"/>
        <v>1.7225121058354478</v>
      </c>
    </row>
    <row r="87" spans="1:5" ht="12.75">
      <c r="A87" s="2">
        <v>1992</v>
      </c>
      <c r="B87" s="54">
        <v>11633</v>
      </c>
      <c r="C87" s="57">
        <f t="shared" si="2"/>
        <v>1.8977048052952807</v>
      </c>
      <c r="D87" s="6">
        <v>88.07</v>
      </c>
      <c r="E87" s="57">
        <f t="shared" si="3"/>
        <v>1.6713086220235536</v>
      </c>
    </row>
    <row r="88" spans="1:5" ht="12.75">
      <c r="A88" s="2">
        <v>1993</v>
      </c>
      <c r="B88" s="54">
        <v>11954</v>
      </c>
      <c r="C88" s="57">
        <f t="shared" si="2"/>
        <v>1.8467458591266521</v>
      </c>
      <c r="D88" s="6">
        <v>90.06</v>
      </c>
      <c r="E88" s="57">
        <f t="shared" si="3"/>
        <v>1.663179320729463</v>
      </c>
    </row>
    <row r="89" spans="1:5" ht="12.75">
      <c r="A89" s="2">
        <v>1994</v>
      </c>
      <c r="B89" s="54">
        <v>12026</v>
      </c>
      <c r="C89" s="57">
        <f t="shared" si="2"/>
        <v>1.835689339763845</v>
      </c>
      <c r="D89" s="6">
        <v>92.08</v>
      </c>
      <c r="E89" s="57">
        <f t="shared" si="3"/>
        <v>1.6903027440545484</v>
      </c>
    </row>
    <row r="90" spans="1:5" ht="12.75">
      <c r="A90" s="2">
        <v>1995</v>
      </c>
      <c r="B90" s="54">
        <v>12404</v>
      </c>
      <c r="C90" s="57">
        <f t="shared" si="2"/>
        <v>1.779748468236053</v>
      </c>
      <c r="D90" s="6">
        <v>94.13</v>
      </c>
      <c r="E90" s="57">
        <f t="shared" si="3"/>
        <v>1.6752772331505965</v>
      </c>
    </row>
    <row r="91" spans="1:5" ht="12.75">
      <c r="A91" s="2">
        <v>1996</v>
      </c>
      <c r="B91" s="54">
        <v>12430</v>
      </c>
      <c r="C91" s="57">
        <f t="shared" si="2"/>
        <v>1.776025744167337</v>
      </c>
      <c r="D91" s="6">
        <v>96.21</v>
      </c>
      <c r="E91" s="57">
        <f t="shared" si="3"/>
        <v>1.708714368463395</v>
      </c>
    </row>
    <row r="92" spans="1:5" ht="12.75">
      <c r="A92" s="2">
        <v>1997</v>
      </c>
      <c r="B92" s="54">
        <v>12483</v>
      </c>
      <c r="C92" s="57">
        <f t="shared" si="2"/>
        <v>1.7684851397901145</v>
      </c>
      <c r="D92" s="6">
        <v>100</v>
      </c>
      <c r="E92" s="57">
        <f t="shared" si="3"/>
        <v>1.7684851397901145</v>
      </c>
    </row>
    <row r="93" spans="1:5" ht="12.75">
      <c r="A93" s="2">
        <v>1998</v>
      </c>
      <c r="B93" s="54">
        <v>12721</v>
      </c>
      <c r="C93" s="57">
        <f t="shared" si="2"/>
        <v>1.7353981605219715</v>
      </c>
      <c r="D93" s="6">
        <v>100</v>
      </c>
      <c r="E93" s="57">
        <f t="shared" si="3"/>
        <v>1.7353981605219715</v>
      </c>
    </row>
    <row r="94" spans="1:5" ht="12.75">
      <c r="A94" s="2">
        <v>1999</v>
      </c>
      <c r="B94" s="54">
        <v>12827</v>
      </c>
      <c r="C94" s="57">
        <f t="shared" si="2"/>
        <v>1.7210571450845873</v>
      </c>
      <c r="D94" s="6">
        <v>100</v>
      </c>
      <c r="E94" s="57">
        <f t="shared" si="3"/>
        <v>1.7210571450845873</v>
      </c>
    </row>
    <row r="95" spans="1:5" ht="12.75">
      <c r="A95" s="2">
        <v>2000</v>
      </c>
      <c r="B95" s="54">
        <v>13543</v>
      </c>
      <c r="C95" s="57">
        <f t="shared" si="2"/>
        <v>1.630067193384036</v>
      </c>
      <c r="D95" s="6">
        <v>100</v>
      </c>
      <c r="E95" s="57">
        <f t="shared" si="3"/>
        <v>1.630067193384036</v>
      </c>
    </row>
    <row r="96" spans="1:5" ht="12.75">
      <c r="A96" s="2">
        <v>2001</v>
      </c>
      <c r="B96" s="54">
        <v>14312</v>
      </c>
      <c r="C96" s="57">
        <f t="shared" si="2"/>
        <v>1.5424818334264951</v>
      </c>
      <c r="D96" s="6">
        <v>100</v>
      </c>
      <c r="E96" s="57">
        <f t="shared" si="3"/>
        <v>1.5424818334264954</v>
      </c>
    </row>
    <row r="97" spans="1:5" ht="12.75">
      <c r="A97" s="2">
        <v>2002</v>
      </c>
      <c r="B97" s="54">
        <v>14498</v>
      </c>
      <c r="C97" s="57">
        <f t="shared" si="2"/>
        <v>1.5226927852117533</v>
      </c>
      <c r="D97" s="6">
        <v>100</v>
      </c>
      <c r="E97" s="57">
        <f t="shared" si="3"/>
        <v>1.5226927852117533</v>
      </c>
    </row>
    <row r="98" spans="1:5" ht="12.75">
      <c r="A98" s="2">
        <v>2003</v>
      </c>
      <c r="B98" s="54">
        <v>14843</v>
      </c>
      <c r="C98" s="57">
        <f t="shared" si="2"/>
        <v>1.4873004109681331</v>
      </c>
      <c r="D98" s="6">
        <v>100</v>
      </c>
      <c r="E98" s="57">
        <f t="shared" si="3"/>
        <v>1.4873004109681331</v>
      </c>
    </row>
    <row r="99" spans="1:5" ht="12.75">
      <c r="A99" s="2">
        <v>2004</v>
      </c>
      <c r="B99" s="54">
        <v>15639</v>
      </c>
      <c r="C99" s="57">
        <f t="shared" si="2"/>
        <v>1.411599207110429</v>
      </c>
      <c r="D99" s="6">
        <v>100</v>
      </c>
      <c r="E99" s="57">
        <f t="shared" si="3"/>
        <v>1.411599207110429</v>
      </c>
    </row>
    <row r="100" spans="1:5" ht="12.75">
      <c r="A100" s="2">
        <v>2005</v>
      </c>
      <c r="B100" s="54">
        <v>16222</v>
      </c>
      <c r="C100" s="57">
        <f t="shared" si="2"/>
        <v>1.3608679570953026</v>
      </c>
      <c r="D100" s="6">
        <v>100</v>
      </c>
      <c r="E100" s="57">
        <f t="shared" si="3"/>
        <v>1.3608679570953026</v>
      </c>
    </row>
    <row r="101" spans="1:5" ht="12.75">
      <c r="A101" s="2">
        <v>2006</v>
      </c>
      <c r="B101" s="54">
        <v>17176.235294117647</v>
      </c>
      <c r="C101" s="57">
        <f t="shared" si="2"/>
        <v>1.2852641817011192</v>
      </c>
      <c r="D101" s="6">
        <v>100</v>
      </c>
      <c r="E101" s="57">
        <f t="shared" si="3"/>
        <v>1.2852641817011192</v>
      </c>
    </row>
    <row r="102" spans="1:5" ht="12.75">
      <c r="A102" s="2">
        <v>2007</v>
      </c>
      <c r="B102" s="54">
        <v>17626</v>
      </c>
      <c r="C102" s="57">
        <f t="shared" si="2"/>
        <v>1.2524679450811302</v>
      </c>
      <c r="D102" s="6">
        <v>100</v>
      </c>
      <c r="E102" s="57">
        <f t="shared" si="3"/>
        <v>1.2524679450811302</v>
      </c>
    </row>
    <row r="103" spans="1:5" ht="12.75">
      <c r="A103" s="2">
        <v>2008</v>
      </c>
      <c r="B103" s="54">
        <v>18421</v>
      </c>
      <c r="C103" s="57">
        <f t="shared" si="2"/>
        <v>1.1984148526138647</v>
      </c>
      <c r="D103" s="6">
        <v>100</v>
      </c>
      <c r="E103" s="57">
        <f t="shared" si="3"/>
        <v>1.1984148526138647</v>
      </c>
    </row>
    <row r="104" spans="1:5" ht="12.75">
      <c r="A104" s="2">
        <v>2009</v>
      </c>
      <c r="B104" s="54">
        <v>17758</v>
      </c>
      <c r="C104" s="57">
        <f t="shared" si="2"/>
        <v>1.2431580132897848</v>
      </c>
      <c r="D104" s="6">
        <v>100</v>
      </c>
      <c r="E104" s="57">
        <f t="shared" si="3"/>
        <v>1.2431580132897848</v>
      </c>
    </row>
    <row r="105" spans="1:5" ht="12.75">
      <c r="A105" s="2">
        <v>2010</v>
      </c>
      <c r="B105" s="54">
        <v>18288</v>
      </c>
      <c r="C105" s="57">
        <f t="shared" si="2"/>
        <v>1.2071303587051618</v>
      </c>
      <c r="D105" s="6">
        <v>100</v>
      </c>
      <c r="E105" s="57">
        <f t="shared" si="3"/>
        <v>1.2071303587051618</v>
      </c>
    </row>
    <row r="106" spans="1:5" ht="12.75">
      <c r="A106" s="2">
        <v>2011</v>
      </c>
      <c r="B106" s="54">
        <v>18685</v>
      </c>
      <c r="C106" s="57">
        <f t="shared" si="2"/>
        <v>1.1814824725715816</v>
      </c>
      <c r="D106" s="6">
        <v>100</v>
      </c>
      <c r="E106" s="57">
        <f t="shared" si="3"/>
        <v>1.1814824725715816</v>
      </c>
    </row>
    <row r="107" spans="1:5" ht="12.75">
      <c r="A107" s="2">
        <v>2012</v>
      </c>
      <c r="B107" s="54">
        <v>19321</v>
      </c>
      <c r="C107" s="57">
        <f t="shared" si="2"/>
        <v>1.1425909632006626</v>
      </c>
      <c r="D107" s="6">
        <v>100</v>
      </c>
      <c r="E107" s="57">
        <f t="shared" si="3"/>
        <v>1.1425909632006626</v>
      </c>
    </row>
    <row r="108" spans="1:5" ht="12.75">
      <c r="A108" s="2">
        <v>2013</v>
      </c>
      <c r="B108" s="54">
        <v>19586</v>
      </c>
      <c r="C108" s="57">
        <f t="shared" si="2"/>
        <v>1.1271316246298377</v>
      </c>
      <c r="D108" s="6">
        <v>100</v>
      </c>
      <c r="E108" s="57">
        <f t="shared" si="3"/>
        <v>1.1271316246298377</v>
      </c>
    </row>
    <row r="109" spans="1:5" ht="12.75">
      <c r="A109" s="2">
        <v>2014</v>
      </c>
      <c r="B109" s="54">
        <v>19745</v>
      </c>
      <c r="C109" s="57">
        <f t="shared" si="2"/>
        <v>1.1180552038490756</v>
      </c>
      <c r="D109" s="6">
        <v>100</v>
      </c>
      <c r="E109" s="57">
        <f t="shared" si="3"/>
        <v>1.1180552038490756</v>
      </c>
    </row>
    <row r="110" spans="1:5" ht="12.75">
      <c r="A110" s="2">
        <v>2015</v>
      </c>
      <c r="B110" s="54">
        <v>19718</v>
      </c>
      <c r="C110" s="57">
        <f t="shared" si="2"/>
        <v>1.1195861649254488</v>
      </c>
      <c r="D110" s="6">
        <v>100</v>
      </c>
      <c r="E110" s="57">
        <f t="shared" si="3"/>
        <v>1.1195861649254488</v>
      </c>
    </row>
    <row r="111" spans="1:5" ht="12.75">
      <c r="A111" s="2">
        <v>2016</v>
      </c>
      <c r="B111" s="17">
        <v>19983</v>
      </c>
      <c r="C111" s="57">
        <f t="shared" si="2"/>
        <v>1.1047390281739478</v>
      </c>
      <c r="D111" s="6">
        <v>100</v>
      </c>
      <c r="E111" s="57">
        <f t="shared" si="3"/>
        <v>1.1047390281739478</v>
      </c>
    </row>
    <row r="112" spans="1:5" ht="12.75">
      <c r="A112" s="17">
        <v>2017</v>
      </c>
      <c r="B112" s="2">
        <v>20539</v>
      </c>
      <c r="C112" s="57">
        <f t="shared" si="2"/>
        <v>1.0748332440722528</v>
      </c>
      <c r="D112" s="6">
        <v>100</v>
      </c>
      <c r="E112" s="57">
        <f t="shared" si="3"/>
        <v>1.0748332440722528</v>
      </c>
    </row>
    <row r="113" spans="1:5" ht="12.75">
      <c r="A113" s="17">
        <v>2018</v>
      </c>
      <c r="B113" s="17">
        <v>21440</v>
      </c>
      <c r="C113" s="57">
        <f t="shared" si="2"/>
        <v>1.0296641791044776</v>
      </c>
      <c r="D113" s="18">
        <v>100</v>
      </c>
      <c r="E113" s="57">
        <f t="shared" si="3"/>
        <v>1.0296641791044776</v>
      </c>
    </row>
    <row r="114" spans="1:5" ht="12.75">
      <c r="A114" s="17">
        <v>2019</v>
      </c>
      <c r="B114" s="17">
        <v>22076</v>
      </c>
      <c r="C114" s="57">
        <f>$B$114/B114</f>
        <v>1</v>
      </c>
      <c r="D114" s="18">
        <v>100</v>
      </c>
      <c r="E114" s="57">
        <f>C114*D114/100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05">
      <selection activeCell="E9" sqref="E9:E115"/>
    </sheetView>
  </sheetViews>
  <sheetFormatPr defaultColWidth="9.140625" defaultRowHeight="12.75"/>
  <cols>
    <col min="1" max="1" width="34.7109375" style="0" bestFit="1" customWidth="1"/>
    <col min="2" max="2" width="13.57421875" style="0" bestFit="1" customWidth="1"/>
    <col min="3" max="3" width="17.421875" style="0" bestFit="1" customWidth="1"/>
    <col min="4" max="4" width="10.421875" style="0" bestFit="1" customWidth="1"/>
    <col min="5" max="5" width="18.28125" style="0" bestFit="1" customWidth="1"/>
  </cols>
  <sheetData>
    <row r="1" ht="13.5" thickBot="1">
      <c r="A1" s="51" t="s">
        <v>58</v>
      </c>
    </row>
    <row r="3" ht="13.5" thickBot="1"/>
    <row r="4" ht="12.75">
      <c r="A4" s="52" t="s">
        <v>0</v>
      </c>
    </row>
    <row r="5" ht="13.5" thickBot="1">
      <c r="A5" s="53" t="s">
        <v>57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5" ht="12.75">
      <c r="A9" s="2">
        <v>1914</v>
      </c>
      <c r="B9" s="54">
        <v>23</v>
      </c>
      <c r="C9" s="57">
        <f aca="true" t="shared" si="0" ref="C9:C72">$B$115/B9</f>
        <v>988.6086956521739</v>
      </c>
      <c r="D9" s="6">
        <v>14.79</v>
      </c>
      <c r="E9" s="57">
        <f aca="true" t="shared" si="1" ref="E9:E72">C9*D9/100</f>
        <v>146.2152260869565</v>
      </c>
    </row>
    <row r="10" spans="1:5" ht="12.75">
      <c r="A10" s="2">
        <v>1915</v>
      </c>
      <c r="B10" s="54">
        <v>34</v>
      </c>
      <c r="C10" s="57">
        <f t="shared" si="0"/>
        <v>668.7647058823529</v>
      </c>
      <c r="D10" s="6">
        <v>15.14</v>
      </c>
      <c r="E10" s="57">
        <f t="shared" si="1"/>
        <v>101.25097647058823</v>
      </c>
    </row>
    <row r="11" spans="1:5" ht="12.75">
      <c r="A11" s="2">
        <v>1916</v>
      </c>
      <c r="B11" s="54">
        <v>46</v>
      </c>
      <c r="C11" s="57">
        <f t="shared" si="0"/>
        <v>494.30434782608694</v>
      </c>
      <c r="D11" s="6">
        <v>15.49</v>
      </c>
      <c r="E11" s="57">
        <f t="shared" si="1"/>
        <v>76.56774347826087</v>
      </c>
    </row>
    <row r="12" spans="1:5" ht="12.75">
      <c r="A12" s="2">
        <v>1917</v>
      </c>
      <c r="B12" s="54">
        <v>63</v>
      </c>
      <c r="C12" s="57">
        <f t="shared" si="0"/>
        <v>360.92063492063494</v>
      </c>
      <c r="D12" s="6">
        <v>15.85</v>
      </c>
      <c r="E12" s="57">
        <f t="shared" si="1"/>
        <v>57.20592063492064</v>
      </c>
    </row>
    <row r="13" spans="1:5" ht="12.75">
      <c r="A13" s="2">
        <v>1918</v>
      </c>
      <c r="B13" s="54">
        <v>72</v>
      </c>
      <c r="C13" s="57">
        <f t="shared" si="0"/>
        <v>315.80555555555554</v>
      </c>
      <c r="D13" s="6">
        <v>16.22</v>
      </c>
      <c r="E13" s="57">
        <f t="shared" si="1"/>
        <v>51.223661111111106</v>
      </c>
    </row>
    <row r="14" spans="1:5" ht="12.75">
      <c r="A14" s="2">
        <v>1919</v>
      </c>
      <c r="B14" s="54">
        <v>81</v>
      </c>
      <c r="C14" s="57">
        <f t="shared" si="0"/>
        <v>280.71604938271605</v>
      </c>
      <c r="D14" s="6">
        <v>16.6</v>
      </c>
      <c r="E14" s="57">
        <f t="shared" si="1"/>
        <v>46.598864197530865</v>
      </c>
    </row>
    <row r="15" spans="1:5" ht="12.75">
      <c r="A15" s="2">
        <v>1920</v>
      </c>
      <c r="B15" s="54">
        <v>91</v>
      </c>
      <c r="C15" s="57">
        <f t="shared" si="0"/>
        <v>249.86813186813185</v>
      </c>
      <c r="D15" s="6">
        <v>16.98</v>
      </c>
      <c r="E15" s="57">
        <f t="shared" si="1"/>
        <v>42.42760879120878</v>
      </c>
    </row>
    <row r="16" spans="1:5" ht="12.75">
      <c r="A16" s="2">
        <v>1921</v>
      </c>
      <c r="B16" s="54">
        <v>100</v>
      </c>
      <c r="C16" s="57">
        <f t="shared" si="0"/>
        <v>227.38</v>
      </c>
      <c r="D16" s="6">
        <v>17.38</v>
      </c>
      <c r="E16" s="57">
        <f t="shared" si="1"/>
        <v>39.518643999999995</v>
      </c>
    </row>
    <row r="17" spans="1:5" ht="12.75">
      <c r="A17" s="2">
        <v>1922</v>
      </c>
      <c r="B17" s="54">
        <v>112</v>
      </c>
      <c r="C17" s="57">
        <f t="shared" si="0"/>
        <v>203.01785714285714</v>
      </c>
      <c r="D17" s="6">
        <v>17.78</v>
      </c>
      <c r="E17" s="57">
        <f t="shared" si="1"/>
        <v>36.096575</v>
      </c>
    </row>
    <row r="18" spans="1:5" ht="12.75">
      <c r="A18" s="2">
        <v>1923</v>
      </c>
      <c r="B18" s="54">
        <v>119</v>
      </c>
      <c r="C18" s="57">
        <f t="shared" si="0"/>
        <v>191.07563025210084</v>
      </c>
      <c r="D18" s="6">
        <v>18.2</v>
      </c>
      <c r="E18" s="57">
        <f t="shared" si="1"/>
        <v>34.77576470588235</v>
      </c>
    </row>
    <row r="19" spans="1:5" ht="12.75">
      <c r="A19" s="2">
        <v>1924</v>
      </c>
      <c r="B19" s="54">
        <v>136</v>
      </c>
      <c r="C19" s="57">
        <f t="shared" si="0"/>
        <v>167.19117647058823</v>
      </c>
      <c r="D19" s="6">
        <v>18.62</v>
      </c>
      <c r="E19" s="57">
        <f t="shared" si="1"/>
        <v>31.13099705882353</v>
      </c>
    </row>
    <row r="20" spans="1:5" ht="12.75">
      <c r="A20" s="2">
        <v>1925</v>
      </c>
      <c r="B20" s="54">
        <v>115</v>
      </c>
      <c r="C20" s="57">
        <f t="shared" si="0"/>
        <v>197.72173913043477</v>
      </c>
      <c r="D20" s="6">
        <v>19.05</v>
      </c>
      <c r="E20" s="57">
        <f t="shared" si="1"/>
        <v>37.66599130434783</v>
      </c>
    </row>
    <row r="21" spans="1:5" ht="12.75">
      <c r="A21" s="2">
        <v>1926</v>
      </c>
      <c r="B21" s="54">
        <v>133</v>
      </c>
      <c r="C21" s="57">
        <f t="shared" si="0"/>
        <v>170.9624060150376</v>
      </c>
      <c r="D21" s="6">
        <v>19.5</v>
      </c>
      <c r="E21" s="57">
        <f t="shared" si="1"/>
        <v>33.33766917293233</v>
      </c>
    </row>
    <row r="22" spans="1:5" ht="12.75">
      <c r="A22" s="2">
        <v>1927</v>
      </c>
      <c r="B22" s="54">
        <v>154</v>
      </c>
      <c r="C22" s="57">
        <f t="shared" si="0"/>
        <v>147.64935064935065</v>
      </c>
      <c r="D22" s="6">
        <v>19.95</v>
      </c>
      <c r="E22" s="57">
        <f t="shared" si="1"/>
        <v>29.456045454545457</v>
      </c>
    </row>
    <row r="23" spans="1:5" ht="12.75">
      <c r="A23" s="2">
        <v>1928</v>
      </c>
      <c r="B23" s="54">
        <v>187</v>
      </c>
      <c r="C23" s="57">
        <f t="shared" si="0"/>
        <v>121.59358288770053</v>
      </c>
      <c r="D23" s="6">
        <v>20.42</v>
      </c>
      <c r="E23" s="57">
        <f t="shared" si="1"/>
        <v>24.82940962566845</v>
      </c>
    </row>
    <row r="24" spans="1:5" ht="12.75">
      <c r="A24" s="2">
        <v>1929</v>
      </c>
      <c r="B24" s="54">
        <v>223</v>
      </c>
      <c r="C24" s="57">
        <f t="shared" si="0"/>
        <v>101.96412556053812</v>
      </c>
      <c r="D24" s="6">
        <v>20.89</v>
      </c>
      <c r="E24" s="57">
        <f t="shared" si="1"/>
        <v>21.300305829596414</v>
      </c>
    </row>
    <row r="25" spans="1:5" ht="12.75">
      <c r="A25" s="2">
        <v>1930</v>
      </c>
      <c r="B25" s="54">
        <v>208</v>
      </c>
      <c r="C25" s="57">
        <f t="shared" si="0"/>
        <v>109.3173076923077</v>
      </c>
      <c r="D25" s="6">
        <v>21.38</v>
      </c>
      <c r="E25" s="57">
        <f t="shared" si="1"/>
        <v>23.372040384615385</v>
      </c>
    </row>
    <row r="26" spans="1:5" ht="12.75">
      <c r="A26" s="2">
        <v>1931</v>
      </c>
      <c r="B26" s="54">
        <v>177</v>
      </c>
      <c r="C26" s="57">
        <f t="shared" si="0"/>
        <v>128.4632768361582</v>
      </c>
      <c r="D26" s="6">
        <v>21.88</v>
      </c>
      <c r="E26" s="57">
        <f t="shared" si="1"/>
        <v>28.10776497175141</v>
      </c>
    </row>
    <row r="27" spans="1:5" ht="12.75">
      <c r="A27" s="2">
        <v>1932</v>
      </c>
      <c r="B27" s="54">
        <v>164</v>
      </c>
      <c r="C27" s="57">
        <f t="shared" si="0"/>
        <v>138.64634146341464</v>
      </c>
      <c r="D27" s="6">
        <v>22.39</v>
      </c>
      <c r="E27" s="57">
        <f t="shared" si="1"/>
        <v>31.04291585365854</v>
      </c>
    </row>
    <row r="28" spans="1:5" ht="12.75">
      <c r="A28" s="2">
        <v>1933</v>
      </c>
      <c r="B28" s="54">
        <v>145</v>
      </c>
      <c r="C28" s="57">
        <f t="shared" si="0"/>
        <v>156.81379310344826</v>
      </c>
      <c r="D28" s="6">
        <v>22.91</v>
      </c>
      <c r="E28" s="57">
        <f t="shared" si="1"/>
        <v>35.92604</v>
      </c>
    </row>
    <row r="29" spans="1:5" ht="12.75">
      <c r="A29" s="2">
        <v>1934</v>
      </c>
      <c r="B29" s="54">
        <v>147</v>
      </c>
      <c r="C29" s="57">
        <f t="shared" si="0"/>
        <v>154.68027210884352</v>
      </c>
      <c r="D29" s="6">
        <v>23.42</v>
      </c>
      <c r="E29" s="57">
        <f t="shared" si="1"/>
        <v>36.22611972789115</v>
      </c>
    </row>
    <row r="30" spans="1:5" ht="12.75">
      <c r="A30" s="2">
        <v>1935</v>
      </c>
      <c r="B30" s="54">
        <v>156</v>
      </c>
      <c r="C30" s="57">
        <f t="shared" si="0"/>
        <v>145.75641025641025</v>
      </c>
      <c r="D30" s="6">
        <v>23.99</v>
      </c>
      <c r="E30" s="57">
        <f t="shared" si="1"/>
        <v>34.96696282051282</v>
      </c>
    </row>
    <row r="31" spans="1:5" ht="12.75">
      <c r="A31" s="2">
        <v>1936</v>
      </c>
      <c r="B31" s="54">
        <v>174</v>
      </c>
      <c r="C31" s="57">
        <f t="shared" si="0"/>
        <v>130.67816091954023</v>
      </c>
      <c r="D31" s="6">
        <v>24.55</v>
      </c>
      <c r="E31" s="57">
        <f t="shared" si="1"/>
        <v>32.08148850574713</v>
      </c>
    </row>
    <row r="32" spans="1:5" ht="12.75">
      <c r="A32" s="2">
        <v>1937</v>
      </c>
      <c r="B32" s="54">
        <v>209</v>
      </c>
      <c r="C32" s="57">
        <f t="shared" si="0"/>
        <v>108.79425837320574</v>
      </c>
      <c r="D32" s="6">
        <v>25.12</v>
      </c>
      <c r="E32" s="57">
        <f t="shared" si="1"/>
        <v>27.329117703349283</v>
      </c>
    </row>
    <row r="33" spans="1:5" ht="12.75">
      <c r="A33" s="2">
        <v>1938</v>
      </c>
      <c r="B33" s="54">
        <v>269</v>
      </c>
      <c r="C33" s="57">
        <f t="shared" si="0"/>
        <v>84.5278810408922</v>
      </c>
      <c r="D33" s="6">
        <v>25.7</v>
      </c>
      <c r="E33" s="57">
        <f t="shared" si="1"/>
        <v>21.723665427509296</v>
      </c>
    </row>
    <row r="34" spans="1:5" ht="12.75">
      <c r="A34" s="2">
        <v>1939</v>
      </c>
      <c r="B34" s="54">
        <v>228</v>
      </c>
      <c r="C34" s="57">
        <f t="shared" si="0"/>
        <v>99.7280701754386</v>
      </c>
      <c r="D34" s="6">
        <v>26.3</v>
      </c>
      <c r="E34" s="57">
        <f t="shared" si="1"/>
        <v>26.228482456140355</v>
      </c>
    </row>
    <row r="35" spans="1:5" ht="12.75">
      <c r="A35" s="2">
        <v>1940</v>
      </c>
      <c r="B35" s="54">
        <v>320</v>
      </c>
      <c r="C35" s="57">
        <f t="shared" si="0"/>
        <v>71.05625</v>
      </c>
      <c r="D35" s="6">
        <v>26.91</v>
      </c>
      <c r="E35" s="57">
        <f t="shared" si="1"/>
        <v>19.121236875</v>
      </c>
    </row>
    <row r="36" spans="1:5" ht="12.75">
      <c r="A36" s="2">
        <v>1941</v>
      </c>
      <c r="B36" s="54">
        <v>456</v>
      </c>
      <c r="C36" s="57">
        <f t="shared" si="0"/>
        <v>49.8640350877193</v>
      </c>
      <c r="D36" s="6">
        <v>27.54</v>
      </c>
      <c r="E36" s="57">
        <f t="shared" si="1"/>
        <v>13.732555263157895</v>
      </c>
    </row>
    <row r="37" spans="1:5" ht="12.75">
      <c r="A37" s="2">
        <v>1942</v>
      </c>
      <c r="B37" s="54">
        <v>542</v>
      </c>
      <c r="C37" s="57">
        <f t="shared" si="0"/>
        <v>41.952029520295206</v>
      </c>
      <c r="D37" s="6">
        <v>28.18</v>
      </c>
      <c r="E37" s="57">
        <f t="shared" si="1"/>
        <v>11.82208191881919</v>
      </c>
    </row>
    <row r="38" spans="1:5" ht="12.75">
      <c r="A38" s="2">
        <v>1943</v>
      </c>
      <c r="B38" s="54">
        <v>728</v>
      </c>
      <c r="C38" s="57">
        <f t="shared" si="0"/>
        <v>31.233516483516482</v>
      </c>
      <c r="D38" s="6">
        <v>28.84</v>
      </c>
      <c r="E38" s="57">
        <f t="shared" si="1"/>
        <v>9.007746153846153</v>
      </c>
    </row>
    <row r="39" spans="1:5" ht="12.75">
      <c r="A39" s="2">
        <v>1944</v>
      </c>
      <c r="B39" s="54">
        <v>864</v>
      </c>
      <c r="C39" s="57">
        <f t="shared" si="0"/>
        <v>26.31712962962963</v>
      </c>
      <c r="D39" s="6">
        <v>29.51</v>
      </c>
      <c r="E39" s="57">
        <f t="shared" si="1"/>
        <v>7.7661849537037035</v>
      </c>
    </row>
    <row r="40" spans="1:5" ht="12.75">
      <c r="A40" s="2">
        <v>1945</v>
      </c>
      <c r="B40" s="54">
        <v>1070</v>
      </c>
      <c r="C40" s="57">
        <f t="shared" si="0"/>
        <v>21.250467289719627</v>
      </c>
      <c r="D40" s="6">
        <v>30.2</v>
      </c>
      <c r="E40" s="57">
        <f t="shared" si="1"/>
        <v>6.417641121495327</v>
      </c>
    </row>
    <row r="41" spans="1:5" ht="12.75">
      <c r="A41" s="2">
        <v>1946</v>
      </c>
      <c r="B41" s="54">
        <v>1137</v>
      </c>
      <c r="C41" s="57">
        <f t="shared" si="0"/>
        <v>19.998240985048373</v>
      </c>
      <c r="D41" s="6">
        <v>30.9</v>
      </c>
      <c r="E41" s="57">
        <f t="shared" si="1"/>
        <v>6.179456464379947</v>
      </c>
    </row>
    <row r="42" spans="1:5" ht="12.75">
      <c r="A42" s="2">
        <v>1947</v>
      </c>
      <c r="B42" s="54">
        <v>1322</v>
      </c>
      <c r="C42" s="57">
        <f t="shared" si="0"/>
        <v>17.19969742813918</v>
      </c>
      <c r="D42" s="6">
        <v>31.62</v>
      </c>
      <c r="E42" s="57">
        <f t="shared" si="1"/>
        <v>5.438544326777609</v>
      </c>
    </row>
    <row r="43" spans="1:5" ht="12.75">
      <c r="A43" s="2">
        <v>1948</v>
      </c>
      <c r="B43" s="54">
        <v>1274</v>
      </c>
      <c r="C43" s="57">
        <f t="shared" si="0"/>
        <v>17.847723704866564</v>
      </c>
      <c r="D43" s="6">
        <v>32.36</v>
      </c>
      <c r="E43" s="57">
        <f t="shared" si="1"/>
        <v>5.775523390894819</v>
      </c>
    </row>
    <row r="44" spans="1:5" ht="12.75">
      <c r="A44" s="2">
        <v>1949</v>
      </c>
      <c r="B44" s="54">
        <v>1259</v>
      </c>
      <c r="C44" s="57">
        <f t="shared" si="0"/>
        <v>18.060365369340747</v>
      </c>
      <c r="D44" s="6">
        <v>33.11</v>
      </c>
      <c r="E44" s="57">
        <f t="shared" si="1"/>
        <v>5.979786973788721</v>
      </c>
    </row>
    <row r="45" spans="1:5" ht="12.75">
      <c r="A45" s="2">
        <v>1950</v>
      </c>
      <c r="B45" s="54">
        <v>1360</v>
      </c>
      <c r="C45" s="57">
        <f t="shared" si="0"/>
        <v>16.719117647058823</v>
      </c>
      <c r="D45" s="6">
        <v>33.88</v>
      </c>
      <c r="E45" s="57">
        <f t="shared" si="1"/>
        <v>5.66443705882353</v>
      </c>
    </row>
    <row r="46" spans="1:5" ht="12.75">
      <c r="A46" s="2">
        <v>1951</v>
      </c>
      <c r="B46" s="54">
        <v>1557</v>
      </c>
      <c r="C46" s="57">
        <f t="shared" si="0"/>
        <v>14.603725112395633</v>
      </c>
      <c r="D46" s="6">
        <v>34.67</v>
      </c>
      <c r="E46" s="57">
        <f t="shared" si="1"/>
        <v>5.063111496467567</v>
      </c>
    </row>
    <row r="47" spans="1:5" ht="12.75">
      <c r="A47" s="2">
        <v>1952</v>
      </c>
      <c r="B47" s="54">
        <v>1548</v>
      </c>
      <c r="C47" s="57">
        <f t="shared" si="0"/>
        <v>14.688630490956072</v>
      </c>
      <c r="D47" s="6">
        <v>35.48</v>
      </c>
      <c r="E47" s="57">
        <f t="shared" si="1"/>
        <v>5.2115260981912135</v>
      </c>
    </row>
    <row r="48" spans="1:5" ht="12.75">
      <c r="A48" s="2">
        <v>1953</v>
      </c>
      <c r="B48" s="54">
        <v>1406</v>
      </c>
      <c r="C48" s="57">
        <f t="shared" si="0"/>
        <v>16.17211948790896</v>
      </c>
      <c r="D48" s="6">
        <v>36.31</v>
      </c>
      <c r="E48" s="57">
        <f t="shared" si="1"/>
        <v>5.872096586059745</v>
      </c>
    </row>
    <row r="49" spans="1:5" ht="12.75">
      <c r="A49" s="2">
        <v>1954</v>
      </c>
      <c r="B49" s="54">
        <v>1469</v>
      </c>
      <c r="C49" s="57">
        <f t="shared" si="0"/>
        <v>15.4785568413887</v>
      </c>
      <c r="D49" s="6">
        <v>37.15</v>
      </c>
      <c r="E49" s="57">
        <f t="shared" si="1"/>
        <v>5.750283866575902</v>
      </c>
    </row>
    <row r="50" spans="1:5" ht="12.75">
      <c r="A50" s="2">
        <v>1955</v>
      </c>
      <c r="B50" s="54">
        <v>1401</v>
      </c>
      <c r="C50" s="57">
        <f t="shared" si="0"/>
        <v>16.229835831548893</v>
      </c>
      <c r="D50" s="6">
        <v>38.02</v>
      </c>
      <c r="E50" s="57">
        <f t="shared" si="1"/>
        <v>6.170583583154889</v>
      </c>
    </row>
    <row r="51" spans="1:5" ht="12.75">
      <c r="A51" s="2">
        <v>1956</v>
      </c>
      <c r="B51" s="54">
        <v>1522</v>
      </c>
      <c r="C51" s="57">
        <f t="shared" si="0"/>
        <v>14.939553219448095</v>
      </c>
      <c r="D51" s="6">
        <v>38.9</v>
      </c>
      <c r="E51" s="57">
        <f t="shared" si="1"/>
        <v>5.811486202365309</v>
      </c>
    </row>
    <row r="52" spans="1:5" ht="12.75">
      <c r="A52" s="2">
        <v>1957</v>
      </c>
      <c r="B52" s="54">
        <v>1676</v>
      </c>
      <c r="C52" s="57">
        <f t="shared" si="0"/>
        <v>13.566825775656325</v>
      </c>
      <c r="D52" s="6">
        <v>39.81</v>
      </c>
      <c r="E52" s="57">
        <f t="shared" si="1"/>
        <v>5.400953341288783</v>
      </c>
    </row>
    <row r="53" spans="1:5" ht="12.75">
      <c r="A53" s="2">
        <v>1958</v>
      </c>
      <c r="B53" s="54">
        <v>1590</v>
      </c>
      <c r="C53" s="57">
        <f t="shared" si="0"/>
        <v>14.30062893081761</v>
      </c>
      <c r="D53" s="6">
        <v>40.74</v>
      </c>
      <c r="E53" s="57">
        <f t="shared" si="1"/>
        <v>5.826076226415094</v>
      </c>
    </row>
    <row r="54" spans="1:5" ht="12.75">
      <c r="A54" s="2">
        <v>1959</v>
      </c>
      <c r="B54" s="54">
        <v>1579</v>
      </c>
      <c r="C54" s="57">
        <f t="shared" si="0"/>
        <v>14.40025332488917</v>
      </c>
      <c r="D54" s="6">
        <v>41.69</v>
      </c>
      <c r="E54" s="57">
        <f t="shared" si="1"/>
        <v>6.003465611146295</v>
      </c>
    </row>
    <row r="55" spans="1:5" ht="12.75">
      <c r="A55" s="2">
        <v>1960</v>
      </c>
      <c r="B55" s="54">
        <v>1722</v>
      </c>
      <c r="C55" s="57">
        <f t="shared" si="0"/>
        <v>13.204413472706156</v>
      </c>
      <c r="D55" s="6">
        <v>42.66</v>
      </c>
      <c r="E55" s="57">
        <f t="shared" si="1"/>
        <v>5.633002787456445</v>
      </c>
    </row>
    <row r="56" spans="1:5" ht="12.75">
      <c r="A56" s="2">
        <v>1961</v>
      </c>
      <c r="B56" s="54">
        <v>1777</v>
      </c>
      <c r="C56" s="57">
        <f t="shared" si="0"/>
        <v>12.79572312886888</v>
      </c>
      <c r="D56" s="6">
        <v>43.65</v>
      </c>
      <c r="E56" s="57">
        <f t="shared" si="1"/>
        <v>5.5853331457512665</v>
      </c>
    </row>
    <row r="57" spans="1:5" ht="12.75">
      <c r="A57" s="2">
        <v>1962</v>
      </c>
      <c r="B57" s="54">
        <v>1806</v>
      </c>
      <c r="C57" s="57">
        <f t="shared" si="0"/>
        <v>12.590254706533777</v>
      </c>
      <c r="D57" s="6">
        <v>44.65</v>
      </c>
      <c r="E57" s="57">
        <f t="shared" si="1"/>
        <v>5.621548726467331</v>
      </c>
    </row>
    <row r="58" spans="1:5" ht="12.75">
      <c r="A58" s="2">
        <v>1963</v>
      </c>
      <c r="B58" s="54">
        <v>1921</v>
      </c>
      <c r="C58" s="57">
        <f t="shared" si="0"/>
        <v>11.836543466944299</v>
      </c>
      <c r="D58" s="6">
        <v>45.71</v>
      </c>
      <c r="E58" s="57">
        <f t="shared" si="1"/>
        <v>5.41048401874024</v>
      </c>
    </row>
    <row r="59" spans="1:5" ht="12.75">
      <c r="A59" s="2">
        <v>1964</v>
      </c>
      <c r="B59" s="54">
        <v>2147</v>
      </c>
      <c r="C59" s="57">
        <f t="shared" si="0"/>
        <v>10.590591523055426</v>
      </c>
      <c r="D59" s="6">
        <v>46.77</v>
      </c>
      <c r="E59" s="57">
        <f t="shared" si="1"/>
        <v>4.953219655333023</v>
      </c>
    </row>
    <row r="60" spans="1:5" ht="12.75">
      <c r="A60" s="2">
        <v>1965</v>
      </c>
      <c r="B60" s="54">
        <v>2120</v>
      </c>
      <c r="C60" s="57">
        <f t="shared" si="0"/>
        <v>10.725471698113207</v>
      </c>
      <c r="D60" s="6">
        <v>47.86</v>
      </c>
      <c r="E60" s="57">
        <f t="shared" si="1"/>
        <v>5.133210754716981</v>
      </c>
    </row>
    <row r="61" spans="1:5" ht="12.75">
      <c r="A61" s="2">
        <v>1966</v>
      </c>
      <c r="B61" s="54">
        <v>2314</v>
      </c>
      <c r="C61" s="57">
        <f t="shared" si="0"/>
        <v>9.82627484874676</v>
      </c>
      <c r="D61" s="6">
        <v>48.98</v>
      </c>
      <c r="E61" s="57">
        <f t="shared" si="1"/>
        <v>4.812909420916163</v>
      </c>
    </row>
    <row r="62" spans="1:5" ht="12.75">
      <c r="A62" s="2">
        <v>1967</v>
      </c>
      <c r="B62" s="54">
        <v>2411</v>
      </c>
      <c r="C62" s="57">
        <f t="shared" si="0"/>
        <v>9.430941518042307</v>
      </c>
      <c r="D62" s="6">
        <v>50.12</v>
      </c>
      <c r="E62" s="57">
        <f t="shared" si="1"/>
        <v>4.726787888842804</v>
      </c>
    </row>
    <row r="63" spans="1:5" ht="12.75">
      <c r="A63" s="2">
        <v>1968</v>
      </c>
      <c r="B63" s="54">
        <v>2446</v>
      </c>
      <c r="C63" s="57">
        <f t="shared" si="0"/>
        <v>9.295993458708095</v>
      </c>
      <c r="D63" s="6">
        <v>51.29</v>
      </c>
      <c r="E63" s="57">
        <f t="shared" si="1"/>
        <v>4.767915044971382</v>
      </c>
    </row>
    <row r="64" spans="1:5" ht="12.75">
      <c r="A64" s="2">
        <v>1969</v>
      </c>
      <c r="B64" s="54">
        <v>2619</v>
      </c>
      <c r="C64" s="57">
        <f t="shared" si="0"/>
        <v>8.681939671630394</v>
      </c>
      <c r="D64" s="6">
        <v>52.48</v>
      </c>
      <c r="E64" s="57">
        <f t="shared" si="1"/>
        <v>4.5562819396716305</v>
      </c>
    </row>
    <row r="65" spans="1:5" ht="12.75">
      <c r="A65" s="2">
        <v>1970</v>
      </c>
      <c r="B65" s="54">
        <v>2869</v>
      </c>
      <c r="C65" s="57">
        <f t="shared" si="0"/>
        <v>7.925409550365981</v>
      </c>
      <c r="D65" s="6">
        <v>53.7</v>
      </c>
      <c r="E65" s="57">
        <f t="shared" si="1"/>
        <v>4.255944928546532</v>
      </c>
    </row>
    <row r="66" spans="1:5" ht="12.75">
      <c r="A66" s="2">
        <v>1971</v>
      </c>
      <c r="B66" s="54">
        <v>3019</v>
      </c>
      <c r="C66" s="57">
        <f t="shared" si="0"/>
        <v>7.531632991056641</v>
      </c>
      <c r="D66" s="6">
        <v>54.95</v>
      </c>
      <c r="E66" s="57">
        <f t="shared" si="1"/>
        <v>4.138632328585625</v>
      </c>
    </row>
    <row r="67" spans="1:5" ht="12.75">
      <c r="A67" s="2">
        <v>1972</v>
      </c>
      <c r="B67" s="54">
        <v>3254</v>
      </c>
      <c r="C67" s="57">
        <f t="shared" si="0"/>
        <v>6.987707437000615</v>
      </c>
      <c r="D67" s="6">
        <v>56.29</v>
      </c>
      <c r="E67" s="57">
        <f t="shared" si="1"/>
        <v>3.933380516287646</v>
      </c>
    </row>
    <row r="68" spans="1:5" ht="12.75">
      <c r="A68" s="2">
        <v>1973</v>
      </c>
      <c r="B68" s="54">
        <v>3618</v>
      </c>
      <c r="C68" s="57">
        <f t="shared" si="0"/>
        <v>6.284687672747374</v>
      </c>
      <c r="D68" s="6">
        <v>57.63</v>
      </c>
      <c r="E68" s="57">
        <f t="shared" si="1"/>
        <v>3.621865505804312</v>
      </c>
    </row>
    <row r="69" spans="1:5" ht="12.75">
      <c r="A69" s="2">
        <v>1974</v>
      </c>
      <c r="B69" s="54">
        <v>4703</v>
      </c>
      <c r="C69" s="57">
        <f t="shared" si="0"/>
        <v>4.8347863066128</v>
      </c>
      <c r="D69" s="6">
        <v>59</v>
      </c>
      <c r="E69" s="57">
        <f t="shared" si="1"/>
        <v>2.8525239209015525</v>
      </c>
    </row>
    <row r="70" spans="1:5" ht="12.75">
      <c r="A70" s="2">
        <v>1975</v>
      </c>
      <c r="B70" s="54">
        <v>5204</v>
      </c>
      <c r="C70" s="57">
        <f t="shared" si="0"/>
        <v>4.369331283627979</v>
      </c>
      <c r="D70" s="6">
        <v>60.4</v>
      </c>
      <c r="E70" s="57">
        <f t="shared" si="1"/>
        <v>2.6390760953112995</v>
      </c>
    </row>
    <row r="71" spans="1:5" ht="12.75">
      <c r="A71" s="2">
        <v>1976</v>
      </c>
      <c r="B71" s="54">
        <v>5669</v>
      </c>
      <c r="C71" s="57">
        <f t="shared" si="0"/>
        <v>4.010936673134592</v>
      </c>
      <c r="D71" s="6">
        <v>61.83</v>
      </c>
      <c r="E71" s="57">
        <f t="shared" si="1"/>
        <v>2.479962144999118</v>
      </c>
    </row>
    <row r="72" spans="1:5" ht="12.75">
      <c r="A72" s="2">
        <v>1977</v>
      </c>
      <c r="B72" s="54">
        <v>6236</v>
      </c>
      <c r="C72" s="57">
        <f t="shared" si="0"/>
        <v>3.6462475946119306</v>
      </c>
      <c r="D72" s="6">
        <v>63.3</v>
      </c>
      <c r="E72" s="57">
        <f t="shared" si="1"/>
        <v>2.308074727389352</v>
      </c>
    </row>
    <row r="73" spans="1:5" ht="12.75">
      <c r="A73" s="2">
        <v>1978</v>
      </c>
      <c r="B73" s="54">
        <v>6485</v>
      </c>
      <c r="C73" s="57">
        <f aca="true" t="shared" si="2" ref="C73:C114">$B$115/B73</f>
        <v>3.5062451811873556</v>
      </c>
      <c r="D73" s="6">
        <v>64.8</v>
      </c>
      <c r="E73" s="57">
        <f aca="true" t="shared" si="3" ref="E73:E113">C73*D73/100</f>
        <v>2.2720468774094065</v>
      </c>
    </row>
    <row r="74" spans="1:5" ht="12.75">
      <c r="A74" s="2">
        <v>1979</v>
      </c>
      <c r="B74" s="54">
        <v>6679</v>
      </c>
      <c r="C74" s="57">
        <f t="shared" si="2"/>
        <v>3.404401856565354</v>
      </c>
      <c r="D74" s="6">
        <v>66.33</v>
      </c>
      <c r="E74" s="57">
        <f t="shared" si="3"/>
        <v>2.2581397514597996</v>
      </c>
    </row>
    <row r="75" spans="1:5" ht="12.75">
      <c r="A75" s="2">
        <v>1980</v>
      </c>
      <c r="B75" s="54">
        <v>7013</v>
      </c>
      <c r="C75" s="57">
        <f t="shared" si="2"/>
        <v>3.2422643661771</v>
      </c>
      <c r="D75" s="6">
        <v>67.89</v>
      </c>
      <c r="E75" s="57">
        <f t="shared" si="3"/>
        <v>2.201173278197633</v>
      </c>
    </row>
    <row r="76" spans="1:5" ht="12.75">
      <c r="A76" s="2">
        <v>1981</v>
      </c>
      <c r="B76" s="54">
        <v>7013</v>
      </c>
      <c r="C76" s="57">
        <f t="shared" si="2"/>
        <v>3.2422643661771</v>
      </c>
      <c r="D76" s="6">
        <v>69.48</v>
      </c>
      <c r="E76" s="57">
        <f t="shared" si="3"/>
        <v>2.252725281619849</v>
      </c>
    </row>
    <row r="77" spans="1:5" ht="12.75">
      <c r="A77" s="2">
        <v>1982</v>
      </c>
      <c r="B77" s="54">
        <v>7013</v>
      </c>
      <c r="C77" s="57">
        <f t="shared" si="2"/>
        <v>3.2422643661771</v>
      </c>
      <c r="D77" s="6">
        <v>71.1</v>
      </c>
      <c r="E77" s="57">
        <f t="shared" si="3"/>
        <v>2.3052499643519178</v>
      </c>
    </row>
    <row r="78" spans="1:5" ht="12.75">
      <c r="A78" s="2">
        <v>1983</v>
      </c>
      <c r="B78" s="54">
        <v>7363</v>
      </c>
      <c r="C78" s="57">
        <f t="shared" si="2"/>
        <v>3.0881434198017113</v>
      </c>
      <c r="D78" s="6">
        <v>72.75</v>
      </c>
      <c r="E78" s="57">
        <f t="shared" si="3"/>
        <v>2.246624337905745</v>
      </c>
    </row>
    <row r="79" spans="1:5" ht="12.75">
      <c r="A79" s="2">
        <v>1984</v>
      </c>
      <c r="B79" s="54">
        <v>7805</v>
      </c>
      <c r="C79" s="57">
        <f t="shared" si="2"/>
        <v>2.913260730301089</v>
      </c>
      <c r="D79" s="6">
        <v>74.43</v>
      </c>
      <c r="E79" s="57">
        <f t="shared" si="3"/>
        <v>2.1683399615631007</v>
      </c>
    </row>
    <row r="80" spans="1:5" ht="12.75">
      <c r="A80" s="2">
        <v>1985</v>
      </c>
      <c r="B80" s="54">
        <v>8195</v>
      </c>
      <c r="C80" s="57">
        <f t="shared" si="2"/>
        <v>2.774618669920683</v>
      </c>
      <c r="D80" s="6">
        <v>76.17</v>
      </c>
      <c r="E80" s="57">
        <f t="shared" si="3"/>
        <v>2.1134270408785842</v>
      </c>
    </row>
    <row r="81" spans="1:5" ht="12.75">
      <c r="A81" s="2">
        <v>1986</v>
      </c>
      <c r="B81" s="54">
        <v>8195</v>
      </c>
      <c r="C81" s="57">
        <f t="shared" si="2"/>
        <v>2.774618669920683</v>
      </c>
      <c r="D81" s="6">
        <v>77.88</v>
      </c>
      <c r="E81" s="57">
        <f t="shared" si="3"/>
        <v>2.160873020134228</v>
      </c>
    </row>
    <row r="82" spans="1:5" ht="12.75">
      <c r="A82" s="2">
        <v>1987</v>
      </c>
      <c r="B82" s="54">
        <v>8605</v>
      </c>
      <c r="C82" s="57">
        <f t="shared" si="2"/>
        <v>2.642417199302731</v>
      </c>
      <c r="D82" s="6">
        <v>78.65</v>
      </c>
      <c r="E82" s="57">
        <f t="shared" si="3"/>
        <v>2.078261127251598</v>
      </c>
    </row>
    <row r="83" spans="1:5" ht="12.75">
      <c r="A83" s="2">
        <v>1988</v>
      </c>
      <c r="B83" s="54">
        <v>9061</v>
      </c>
      <c r="C83" s="57">
        <f t="shared" si="2"/>
        <v>2.5094360445866903</v>
      </c>
      <c r="D83" s="6">
        <v>80.45</v>
      </c>
      <c r="E83" s="57">
        <f t="shared" si="3"/>
        <v>2.0188412978699923</v>
      </c>
    </row>
    <row r="84" spans="1:5" ht="12.75">
      <c r="A84" s="2">
        <v>1989</v>
      </c>
      <c r="B84" s="54">
        <v>9670</v>
      </c>
      <c r="C84" s="57">
        <f t="shared" si="2"/>
        <v>2.351396070320579</v>
      </c>
      <c r="D84" s="6">
        <v>82.27</v>
      </c>
      <c r="E84" s="57">
        <f t="shared" si="3"/>
        <v>1.9344935470527402</v>
      </c>
    </row>
    <row r="85" spans="1:5" ht="12.75">
      <c r="A85" s="2">
        <v>1990</v>
      </c>
      <c r="B85" s="54">
        <v>10262</v>
      </c>
      <c r="C85" s="57">
        <f t="shared" si="2"/>
        <v>2.2157474176573766</v>
      </c>
      <c r="D85" s="6">
        <v>84.18</v>
      </c>
      <c r="E85" s="57">
        <f t="shared" si="3"/>
        <v>1.8652161761839798</v>
      </c>
    </row>
    <row r="86" spans="1:5" ht="12.75">
      <c r="A86" s="2">
        <v>1991</v>
      </c>
      <c r="B86" s="54">
        <v>11036</v>
      </c>
      <c r="C86" s="57">
        <f t="shared" si="2"/>
        <v>2.0603479521565786</v>
      </c>
      <c r="D86" s="6">
        <v>86.11</v>
      </c>
      <c r="E86" s="57">
        <f t="shared" si="3"/>
        <v>1.7741656216020296</v>
      </c>
    </row>
    <row r="87" spans="1:5" ht="12.75">
      <c r="A87" s="2">
        <v>1992</v>
      </c>
      <c r="B87" s="54">
        <v>11633</v>
      </c>
      <c r="C87" s="57">
        <f t="shared" si="2"/>
        <v>1.9546118799965615</v>
      </c>
      <c r="D87" s="6">
        <v>88.07</v>
      </c>
      <c r="E87" s="57">
        <f t="shared" si="3"/>
        <v>1.7214266827129716</v>
      </c>
    </row>
    <row r="88" spans="1:5" ht="12.75">
      <c r="A88" s="2">
        <v>1993</v>
      </c>
      <c r="B88" s="54">
        <v>11954</v>
      </c>
      <c r="C88" s="57">
        <f t="shared" si="2"/>
        <v>1.9021248117784841</v>
      </c>
      <c r="D88" s="6">
        <v>90.06</v>
      </c>
      <c r="E88" s="57">
        <f t="shared" si="3"/>
        <v>1.713053605487703</v>
      </c>
    </row>
    <row r="89" spans="1:5" ht="12.75">
      <c r="A89" s="2">
        <v>1994</v>
      </c>
      <c r="B89" s="54">
        <v>12026</v>
      </c>
      <c r="C89" s="57">
        <f t="shared" si="2"/>
        <v>1.8907367370696824</v>
      </c>
      <c r="D89" s="6">
        <v>92.08</v>
      </c>
      <c r="E89" s="57">
        <f t="shared" si="3"/>
        <v>1.7409903874937636</v>
      </c>
    </row>
    <row r="90" spans="1:5" ht="12.75">
      <c r="A90" s="2">
        <v>1995</v>
      </c>
      <c r="B90" s="54">
        <v>12404</v>
      </c>
      <c r="C90" s="57">
        <f t="shared" si="2"/>
        <v>1.8331183489197034</v>
      </c>
      <c r="D90" s="6">
        <v>94.13</v>
      </c>
      <c r="E90" s="57">
        <f t="shared" si="3"/>
        <v>1.7255143018381167</v>
      </c>
    </row>
    <row r="91" spans="1:5" ht="12.75">
      <c r="A91" s="2">
        <v>1996</v>
      </c>
      <c r="B91" s="54">
        <v>12430</v>
      </c>
      <c r="C91" s="57">
        <f t="shared" si="2"/>
        <v>1.8292839903459372</v>
      </c>
      <c r="D91" s="6">
        <v>96.21</v>
      </c>
      <c r="E91" s="57">
        <f t="shared" si="3"/>
        <v>1.7599541271118262</v>
      </c>
    </row>
    <row r="92" spans="1:5" ht="12.75">
      <c r="A92" s="2">
        <v>1997</v>
      </c>
      <c r="B92" s="54">
        <v>12483</v>
      </c>
      <c r="C92" s="57">
        <f t="shared" si="2"/>
        <v>1.8215172634783305</v>
      </c>
      <c r="D92" s="6">
        <v>100</v>
      </c>
      <c r="E92" s="57">
        <f t="shared" si="3"/>
        <v>1.8215172634783305</v>
      </c>
    </row>
    <row r="93" spans="1:5" ht="12.75">
      <c r="A93" s="2">
        <v>1998</v>
      </c>
      <c r="B93" s="54">
        <v>12721</v>
      </c>
      <c r="C93" s="57">
        <f t="shared" si="2"/>
        <v>1.787438094489427</v>
      </c>
      <c r="D93" s="6">
        <v>100</v>
      </c>
      <c r="E93" s="57">
        <f t="shared" si="3"/>
        <v>1.787438094489427</v>
      </c>
    </row>
    <row r="94" spans="1:5" ht="12.75">
      <c r="A94" s="2">
        <v>1999</v>
      </c>
      <c r="B94" s="54">
        <v>12827</v>
      </c>
      <c r="C94" s="57">
        <f t="shared" si="2"/>
        <v>1.7726670304825758</v>
      </c>
      <c r="D94" s="6">
        <v>100</v>
      </c>
      <c r="E94" s="57">
        <f t="shared" si="3"/>
        <v>1.7726670304825758</v>
      </c>
    </row>
    <row r="95" spans="1:5" ht="12.75">
      <c r="A95" s="2">
        <v>2000</v>
      </c>
      <c r="B95" s="54">
        <v>13543</v>
      </c>
      <c r="C95" s="57">
        <f t="shared" si="2"/>
        <v>1.6789485342981614</v>
      </c>
      <c r="D95" s="6">
        <v>100</v>
      </c>
      <c r="E95" s="57">
        <f t="shared" si="3"/>
        <v>1.6789485342981612</v>
      </c>
    </row>
    <row r="96" spans="1:5" ht="12.75">
      <c r="A96" s="2">
        <v>2001</v>
      </c>
      <c r="B96" s="54">
        <v>14312</v>
      </c>
      <c r="C96" s="57">
        <f t="shared" si="2"/>
        <v>1.5887367244270543</v>
      </c>
      <c r="D96" s="6">
        <v>100</v>
      </c>
      <c r="E96" s="57">
        <f t="shared" si="3"/>
        <v>1.588736724427054</v>
      </c>
    </row>
    <row r="97" spans="1:5" ht="12.75">
      <c r="A97" s="2">
        <v>2002</v>
      </c>
      <c r="B97" s="54">
        <v>14498</v>
      </c>
      <c r="C97" s="57">
        <f t="shared" si="2"/>
        <v>1.568354255759415</v>
      </c>
      <c r="D97" s="6">
        <v>100</v>
      </c>
      <c r="E97" s="57">
        <f t="shared" si="3"/>
        <v>1.5683542557594152</v>
      </c>
    </row>
    <row r="98" spans="1:5" ht="12.75">
      <c r="A98" s="2">
        <v>2003</v>
      </c>
      <c r="B98" s="54">
        <v>14843</v>
      </c>
      <c r="C98" s="57">
        <f t="shared" si="2"/>
        <v>1.5319005591861483</v>
      </c>
      <c r="D98" s="6">
        <v>100</v>
      </c>
      <c r="E98" s="57">
        <f t="shared" si="3"/>
        <v>1.5319005591861483</v>
      </c>
    </row>
    <row r="99" spans="1:5" ht="12.75">
      <c r="A99" s="2">
        <v>2004</v>
      </c>
      <c r="B99" s="54">
        <v>15639</v>
      </c>
      <c r="C99" s="57">
        <f t="shared" si="2"/>
        <v>1.4539292793656884</v>
      </c>
      <c r="D99" s="6">
        <v>100</v>
      </c>
      <c r="E99" s="57">
        <f t="shared" si="3"/>
        <v>1.4539292793656884</v>
      </c>
    </row>
    <row r="100" spans="1:5" ht="12.75">
      <c r="A100" s="2">
        <v>2005</v>
      </c>
      <c r="B100" s="54">
        <v>16222</v>
      </c>
      <c r="C100" s="57">
        <f t="shared" si="2"/>
        <v>1.4016767352977437</v>
      </c>
      <c r="D100" s="6">
        <v>100</v>
      </c>
      <c r="E100" s="57">
        <f t="shared" si="3"/>
        <v>1.4016767352977437</v>
      </c>
    </row>
    <row r="101" spans="1:5" ht="12.75">
      <c r="A101" s="2">
        <v>2006</v>
      </c>
      <c r="B101" s="54">
        <v>17176.235294117647</v>
      </c>
      <c r="C101" s="57">
        <f t="shared" si="2"/>
        <v>1.3238058055589803</v>
      </c>
      <c r="D101" s="6">
        <v>100</v>
      </c>
      <c r="E101" s="57">
        <f t="shared" si="3"/>
        <v>1.3238058055589803</v>
      </c>
    </row>
    <row r="102" spans="1:5" ht="12.75">
      <c r="A102" s="2">
        <v>2007</v>
      </c>
      <c r="B102" s="54">
        <v>17626</v>
      </c>
      <c r="C102" s="57">
        <f t="shared" si="2"/>
        <v>1.2900260978100533</v>
      </c>
      <c r="D102" s="6">
        <v>100</v>
      </c>
      <c r="E102" s="57">
        <f t="shared" si="3"/>
        <v>1.2900260978100533</v>
      </c>
    </row>
    <row r="103" spans="1:5" ht="12.75">
      <c r="A103" s="2">
        <v>2008</v>
      </c>
      <c r="B103" s="54">
        <v>18421</v>
      </c>
      <c r="C103" s="57">
        <f t="shared" si="2"/>
        <v>1.2343520981488518</v>
      </c>
      <c r="D103" s="6">
        <v>100</v>
      </c>
      <c r="E103" s="57">
        <f t="shared" si="3"/>
        <v>1.2343520981488518</v>
      </c>
    </row>
    <row r="104" spans="1:5" ht="12.75">
      <c r="A104" s="2">
        <v>2009</v>
      </c>
      <c r="B104" s="54">
        <v>17758</v>
      </c>
      <c r="C104" s="57">
        <f t="shared" si="2"/>
        <v>1.2804369861470886</v>
      </c>
      <c r="D104" s="6">
        <v>100</v>
      </c>
      <c r="E104" s="57">
        <f t="shared" si="3"/>
        <v>1.2804369861470886</v>
      </c>
    </row>
    <row r="105" spans="1:5" ht="12.75">
      <c r="A105" s="2">
        <v>2010</v>
      </c>
      <c r="B105" s="54">
        <v>18288</v>
      </c>
      <c r="C105" s="57">
        <f t="shared" si="2"/>
        <v>1.24332895888014</v>
      </c>
      <c r="D105" s="6">
        <v>100</v>
      </c>
      <c r="E105" s="57">
        <f t="shared" si="3"/>
        <v>1.24332895888014</v>
      </c>
    </row>
    <row r="106" spans="1:5" ht="12.75">
      <c r="A106" s="2">
        <v>2011</v>
      </c>
      <c r="B106" s="54">
        <v>18685</v>
      </c>
      <c r="C106" s="57">
        <f t="shared" si="2"/>
        <v>1.216911961466417</v>
      </c>
      <c r="D106" s="6">
        <v>100</v>
      </c>
      <c r="E106" s="57">
        <f t="shared" si="3"/>
        <v>1.216911961466417</v>
      </c>
    </row>
    <row r="107" spans="1:5" ht="12.75">
      <c r="A107" s="2">
        <v>2012</v>
      </c>
      <c r="B107" s="54">
        <v>19321</v>
      </c>
      <c r="C107" s="57">
        <f t="shared" si="2"/>
        <v>1.1768542000931628</v>
      </c>
      <c r="D107" s="6">
        <v>100</v>
      </c>
      <c r="E107" s="57">
        <f t="shared" si="3"/>
        <v>1.1768542000931628</v>
      </c>
    </row>
    <row r="108" spans="1:5" ht="12.75">
      <c r="A108" s="2">
        <v>2013</v>
      </c>
      <c r="B108" s="54">
        <v>19586</v>
      </c>
      <c r="C108" s="57">
        <f t="shared" si="2"/>
        <v>1.1609312774430716</v>
      </c>
      <c r="D108" s="6">
        <v>100</v>
      </c>
      <c r="E108" s="57">
        <f t="shared" si="3"/>
        <v>1.1609312774430716</v>
      </c>
    </row>
    <row r="109" spans="1:5" ht="12.75">
      <c r="A109" s="2">
        <v>2014</v>
      </c>
      <c r="B109" s="54">
        <v>19745</v>
      </c>
      <c r="C109" s="57">
        <f t="shared" si="2"/>
        <v>1.151582679159281</v>
      </c>
      <c r="D109" s="6">
        <v>100</v>
      </c>
      <c r="E109" s="57">
        <f t="shared" si="3"/>
        <v>1.151582679159281</v>
      </c>
    </row>
    <row r="110" spans="1:5" ht="12.75">
      <c r="A110" s="2">
        <v>2015</v>
      </c>
      <c r="B110" s="54">
        <v>19718</v>
      </c>
      <c r="C110" s="57">
        <f t="shared" si="2"/>
        <v>1.153159549650066</v>
      </c>
      <c r="D110" s="6">
        <v>100</v>
      </c>
      <c r="E110" s="57">
        <f t="shared" si="3"/>
        <v>1.153159549650066</v>
      </c>
    </row>
    <row r="111" spans="1:5" ht="12.75">
      <c r="A111" s="2">
        <v>2016</v>
      </c>
      <c r="B111" s="54">
        <v>19983</v>
      </c>
      <c r="C111" s="57">
        <f t="shared" si="2"/>
        <v>1.1378671871090427</v>
      </c>
      <c r="D111" s="6">
        <v>100</v>
      </c>
      <c r="E111" s="57">
        <f t="shared" si="3"/>
        <v>1.1378671871090427</v>
      </c>
    </row>
    <row r="112" spans="1:5" ht="12.75">
      <c r="A112" s="17">
        <v>2017</v>
      </c>
      <c r="B112" s="54">
        <v>20539</v>
      </c>
      <c r="C112" s="57">
        <f t="shared" si="2"/>
        <v>1.1070646087930278</v>
      </c>
      <c r="D112" s="6">
        <v>100</v>
      </c>
      <c r="E112" s="57">
        <f t="shared" si="3"/>
        <v>1.1070646087930278</v>
      </c>
    </row>
    <row r="113" spans="1:5" ht="12.75">
      <c r="A113" s="17">
        <v>2018</v>
      </c>
      <c r="B113" s="54">
        <v>21440</v>
      </c>
      <c r="C113" s="57">
        <f t="shared" si="2"/>
        <v>1.0605410447761194</v>
      </c>
      <c r="D113" s="18">
        <v>100</v>
      </c>
      <c r="E113" s="57">
        <f t="shared" si="3"/>
        <v>1.0605410447761194</v>
      </c>
    </row>
    <row r="114" spans="1:5" ht="12.75">
      <c r="A114" s="17">
        <v>2019</v>
      </c>
      <c r="B114" s="54">
        <v>22076</v>
      </c>
      <c r="C114" s="57">
        <f t="shared" si="2"/>
        <v>1.029987316542852</v>
      </c>
      <c r="D114" s="18">
        <v>100</v>
      </c>
      <c r="E114" s="57">
        <f>C114*D114/100</f>
        <v>1.029987316542852</v>
      </c>
    </row>
    <row r="115" spans="1:5" ht="12.75">
      <c r="A115" s="17">
        <v>2020</v>
      </c>
      <c r="B115" s="54">
        <v>22738</v>
      </c>
      <c r="C115" s="57">
        <f>$B$115/B115</f>
        <v>1</v>
      </c>
      <c r="D115" s="18">
        <v>100</v>
      </c>
      <c r="E115" s="57">
        <f>C115*D115/100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90">
      <selection activeCell="D100" sqref="D100"/>
    </sheetView>
  </sheetViews>
  <sheetFormatPr defaultColWidth="9.140625" defaultRowHeight="12.75"/>
  <sheetData>
    <row r="1" spans="2:5" ht="12.75">
      <c r="B1" s="8"/>
      <c r="C1" s="1" t="s">
        <v>15</v>
      </c>
      <c r="E1" t="s">
        <v>16</v>
      </c>
    </row>
    <row r="2" spans="2:7" ht="12.75">
      <c r="B2" s="8"/>
      <c r="G2" s="14"/>
    </row>
    <row r="3" ht="12.75">
      <c r="B3" s="8"/>
    </row>
    <row r="4" spans="1:2" ht="12.75">
      <c r="A4" t="s">
        <v>0</v>
      </c>
      <c r="B4" s="8"/>
    </row>
    <row r="5" spans="1:3" ht="12.75">
      <c r="A5" t="s">
        <v>14</v>
      </c>
      <c r="B5" s="8"/>
      <c r="C5" s="15">
        <v>37987</v>
      </c>
    </row>
    <row r="6" ht="12.75">
      <c r="B6" s="8"/>
    </row>
    <row r="7" ht="12.75">
      <c r="B7" s="8"/>
    </row>
    <row r="8" spans="1:5" ht="12.75">
      <c r="A8" s="2" t="s">
        <v>1</v>
      </c>
      <c r="B8" s="9" t="s">
        <v>2</v>
      </c>
      <c r="C8" s="2" t="s">
        <v>3</v>
      </c>
      <c r="D8" s="2" t="s">
        <v>4</v>
      </c>
      <c r="E8" s="2" t="s">
        <v>5</v>
      </c>
    </row>
    <row r="9" spans="1:5" ht="12.75">
      <c r="A9" s="2" t="s">
        <v>6</v>
      </c>
      <c r="B9" s="10" t="s">
        <v>7</v>
      </c>
      <c r="C9" s="2" t="s">
        <v>8</v>
      </c>
      <c r="D9" s="2"/>
      <c r="E9" s="2" t="s">
        <v>9</v>
      </c>
    </row>
    <row r="10" spans="1:5" ht="12.75">
      <c r="A10" s="2" t="s">
        <v>10</v>
      </c>
      <c r="B10" s="9">
        <v>1</v>
      </c>
      <c r="C10" s="3">
        <v>2</v>
      </c>
      <c r="D10" s="3">
        <v>3</v>
      </c>
      <c r="E10" s="2" t="s">
        <v>11</v>
      </c>
    </row>
    <row r="11" spans="1:5" ht="12.75">
      <c r="A11" s="2"/>
      <c r="B11" s="9"/>
      <c r="C11" s="2"/>
      <c r="D11" s="2"/>
      <c r="E11" s="2"/>
    </row>
    <row r="12" spans="1:5" ht="12.75">
      <c r="A12" s="4">
        <v>1914</v>
      </c>
      <c r="B12" s="11">
        <v>23</v>
      </c>
      <c r="C12" s="7">
        <f>B$100/B12</f>
        <v>630.3478260869565</v>
      </c>
      <c r="D12" s="6">
        <v>14.79</v>
      </c>
      <c r="E12" s="7">
        <f>(C12*D12)/100</f>
        <v>93.22844347826087</v>
      </c>
    </row>
    <row r="13" spans="1:5" ht="12.75">
      <c r="A13" s="4">
        <f aca="true" t="shared" si="0" ref="A13:A76">A12+1</f>
        <v>1915</v>
      </c>
      <c r="B13" s="11">
        <v>34</v>
      </c>
      <c r="C13" s="7">
        <f aca="true" t="shared" si="1" ref="C13:C76">B$100/B13</f>
        <v>426.4117647058824</v>
      </c>
      <c r="D13" s="6">
        <v>15.14</v>
      </c>
      <c r="E13" s="7">
        <f aca="true" t="shared" si="2" ref="E13:E76">(C13*D13)/100</f>
        <v>64.55874117647059</v>
      </c>
    </row>
    <row r="14" spans="1:5" ht="12.75">
      <c r="A14" s="4">
        <f t="shared" si="0"/>
        <v>1916</v>
      </c>
      <c r="B14" s="11">
        <v>46</v>
      </c>
      <c r="C14" s="7">
        <f t="shared" si="1"/>
        <v>315.17391304347825</v>
      </c>
      <c r="D14" s="12">
        <v>15.49</v>
      </c>
      <c r="E14" s="7">
        <f t="shared" si="2"/>
        <v>48.82043913043478</v>
      </c>
    </row>
    <row r="15" spans="1:5" ht="12.75">
      <c r="A15" s="4">
        <f t="shared" si="0"/>
        <v>1917</v>
      </c>
      <c r="B15" s="11">
        <v>63</v>
      </c>
      <c r="C15" s="7">
        <f t="shared" si="1"/>
        <v>230.12698412698413</v>
      </c>
      <c r="D15" s="12">
        <f>100-84.15</f>
        <v>15.849999999999994</v>
      </c>
      <c r="E15" s="7">
        <f t="shared" si="2"/>
        <v>36.47512698412697</v>
      </c>
    </row>
    <row r="16" spans="1:5" ht="12.75">
      <c r="A16" s="4">
        <f t="shared" si="0"/>
        <v>1918</v>
      </c>
      <c r="B16" s="11">
        <v>72</v>
      </c>
      <c r="C16" s="7">
        <f t="shared" si="1"/>
        <v>201.36111111111111</v>
      </c>
      <c r="D16" s="12">
        <v>16.22</v>
      </c>
      <c r="E16" s="7">
        <f t="shared" si="2"/>
        <v>32.66077222222222</v>
      </c>
    </row>
    <row r="17" spans="1:5" ht="12.75">
      <c r="A17" s="4">
        <f t="shared" si="0"/>
        <v>1919</v>
      </c>
      <c r="B17" s="11">
        <v>81</v>
      </c>
      <c r="C17" s="7">
        <f t="shared" si="1"/>
        <v>178.98765432098764</v>
      </c>
      <c r="D17" s="12">
        <v>16.6</v>
      </c>
      <c r="E17" s="7">
        <f t="shared" si="2"/>
        <v>29.71195061728395</v>
      </c>
    </row>
    <row r="18" spans="1:5" ht="12.75">
      <c r="A18" s="4">
        <f t="shared" si="0"/>
        <v>1920</v>
      </c>
      <c r="B18" s="11">
        <v>91</v>
      </c>
      <c r="C18" s="7">
        <f t="shared" si="1"/>
        <v>159.3186813186813</v>
      </c>
      <c r="D18" s="12">
        <v>16.98</v>
      </c>
      <c r="E18" s="7">
        <f t="shared" si="2"/>
        <v>27.052312087912085</v>
      </c>
    </row>
    <row r="19" spans="1:5" ht="12.75">
      <c r="A19" s="4">
        <f t="shared" si="0"/>
        <v>1921</v>
      </c>
      <c r="B19" s="11">
        <v>100</v>
      </c>
      <c r="C19" s="7">
        <f t="shared" si="1"/>
        <v>144.98</v>
      </c>
      <c r="D19" s="12">
        <v>17.38</v>
      </c>
      <c r="E19" s="7">
        <f t="shared" si="2"/>
        <v>25.197523999999998</v>
      </c>
    </row>
    <row r="20" spans="1:5" ht="12.75">
      <c r="A20" s="4">
        <f t="shared" si="0"/>
        <v>1922</v>
      </c>
      <c r="B20" s="11">
        <v>112</v>
      </c>
      <c r="C20" s="7">
        <f t="shared" si="1"/>
        <v>129.44642857142858</v>
      </c>
      <c r="D20" s="12">
        <v>17.78</v>
      </c>
      <c r="E20" s="7">
        <f t="shared" si="2"/>
        <v>23.015575000000002</v>
      </c>
    </row>
    <row r="21" spans="1:5" ht="12.75">
      <c r="A21" s="4">
        <f t="shared" si="0"/>
        <v>1923</v>
      </c>
      <c r="B21" s="11">
        <v>119</v>
      </c>
      <c r="C21" s="7">
        <f t="shared" si="1"/>
        <v>121.83193277310924</v>
      </c>
      <c r="D21" s="12">
        <v>18.2</v>
      </c>
      <c r="E21" s="7">
        <f t="shared" si="2"/>
        <v>22.173411764705882</v>
      </c>
    </row>
    <row r="22" spans="1:5" ht="12.75">
      <c r="A22" s="4">
        <f t="shared" si="0"/>
        <v>1924</v>
      </c>
      <c r="B22" s="11">
        <v>136</v>
      </c>
      <c r="C22" s="7">
        <f t="shared" si="1"/>
        <v>106.6029411764706</v>
      </c>
      <c r="D22" s="12">
        <v>18.62</v>
      </c>
      <c r="E22" s="7">
        <f t="shared" si="2"/>
        <v>19.849467647058827</v>
      </c>
    </row>
    <row r="23" spans="1:5" ht="12.75">
      <c r="A23" s="4">
        <f t="shared" si="0"/>
        <v>1925</v>
      </c>
      <c r="B23" s="11">
        <v>115</v>
      </c>
      <c r="C23" s="7">
        <f t="shared" si="1"/>
        <v>126.0695652173913</v>
      </c>
      <c r="D23" s="12">
        <v>19.05</v>
      </c>
      <c r="E23" s="7">
        <f t="shared" si="2"/>
        <v>24.016252173913045</v>
      </c>
    </row>
    <row r="24" spans="1:5" ht="12.75">
      <c r="A24" s="4">
        <f t="shared" si="0"/>
        <v>1926</v>
      </c>
      <c r="B24" s="11">
        <v>133</v>
      </c>
      <c r="C24" s="7">
        <f t="shared" si="1"/>
        <v>109.00751879699249</v>
      </c>
      <c r="D24" s="12">
        <v>19.5</v>
      </c>
      <c r="E24" s="7">
        <f t="shared" si="2"/>
        <v>21.256466165413535</v>
      </c>
    </row>
    <row r="25" spans="1:5" ht="12.75">
      <c r="A25" s="4">
        <f t="shared" si="0"/>
        <v>1927</v>
      </c>
      <c r="B25" s="11">
        <v>154</v>
      </c>
      <c r="C25" s="7">
        <f t="shared" si="1"/>
        <v>94.14285714285714</v>
      </c>
      <c r="D25" s="12">
        <v>19.95</v>
      </c>
      <c r="E25" s="7">
        <f t="shared" si="2"/>
        <v>18.781499999999998</v>
      </c>
    </row>
    <row r="26" spans="1:5" ht="12.75">
      <c r="A26" s="4">
        <f t="shared" si="0"/>
        <v>1928</v>
      </c>
      <c r="B26" s="11">
        <v>187</v>
      </c>
      <c r="C26" s="7">
        <f t="shared" si="1"/>
        <v>77.52941176470588</v>
      </c>
      <c r="D26" s="12">
        <v>20.42</v>
      </c>
      <c r="E26" s="7">
        <f t="shared" si="2"/>
        <v>15.831505882352943</v>
      </c>
    </row>
    <row r="27" spans="1:5" ht="12.75">
      <c r="A27" s="4">
        <f t="shared" si="0"/>
        <v>1929</v>
      </c>
      <c r="B27" s="11">
        <v>223</v>
      </c>
      <c r="C27" s="7">
        <f t="shared" si="1"/>
        <v>65.01345291479821</v>
      </c>
      <c r="D27" s="12">
        <v>20.89</v>
      </c>
      <c r="E27" s="7">
        <f t="shared" si="2"/>
        <v>13.581310313901348</v>
      </c>
    </row>
    <row r="28" spans="1:5" ht="12.75">
      <c r="A28" s="4">
        <f t="shared" si="0"/>
        <v>1930</v>
      </c>
      <c r="B28" s="11">
        <v>208</v>
      </c>
      <c r="C28" s="7">
        <f t="shared" si="1"/>
        <v>69.70192307692308</v>
      </c>
      <c r="D28" s="12">
        <v>21.38</v>
      </c>
      <c r="E28" s="7">
        <f t="shared" si="2"/>
        <v>14.902271153846154</v>
      </c>
    </row>
    <row r="29" spans="1:5" ht="12.75">
      <c r="A29" s="4">
        <f t="shared" si="0"/>
        <v>1931</v>
      </c>
      <c r="B29" s="11">
        <v>177</v>
      </c>
      <c r="C29" s="7">
        <f t="shared" si="1"/>
        <v>81.909604519774</v>
      </c>
      <c r="D29" s="12">
        <v>21.88</v>
      </c>
      <c r="E29" s="7">
        <f t="shared" si="2"/>
        <v>17.921821468926552</v>
      </c>
    </row>
    <row r="30" spans="1:5" ht="12.75">
      <c r="A30" s="4">
        <f t="shared" si="0"/>
        <v>1932</v>
      </c>
      <c r="B30" s="11">
        <v>164</v>
      </c>
      <c r="C30" s="7">
        <f t="shared" si="1"/>
        <v>88.40243902439025</v>
      </c>
      <c r="D30" s="12">
        <v>22.39</v>
      </c>
      <c r="E30" s="7">
        <f t="shared" si="2"/>
        <v>19.793306097560976</v>
      </c>
    </row>
    <row r="31" spans="1:5" ht="12.75">
      <c r="A31" s="4">
        <f t="shared" si="0"/>
        <v>1933</v>
      </c>
      <c r="B31" s="11">
        <v>145</v>
      </c>
      <c r="C31" s="7">
        <f t="shared" si="1"/>
        <v>99.98620689655172</v>
      </c>
      <c r="D31" s="12">
        <v>22.91</v>
      </c>
      <c r="E31" s="7">
        <f t="shared" si="2"/>
        <v>22.90684</v>
      </c>
    </row>
    <row r="32" spans="1:5" ht="12.75">
      <c r="A32" s="4">
        <f t="shared" si="0"/>
        <v>1934</v>
      </c>
      <c r="B32" s="11">
        <v>147</v>
      </c>
      <c r="C32" s="7">
        <f t="shared" si="1"/>
        <v>98.62585034013605</v>
      </c>
      <c r="D32" s="12">
        <v>23.42</v>
      </c>
      <c r="E32" s="7">
        <f t="shared" si="2"/>
        <v>23.09817414965987</v>
      </c>
    </row>
    <row r="33" spans="1:5" ht="12.75">
      <c r="A33" s="4">
        <f t="shared" si="0"/>
        <v>1935</v>
      </c>
      <c r="B33" s="11">
        <v>156</v>
      </c>
      <c r="C33" s="7">
        <f t="shared" si="1"/>
        <v>92.93589743589743</v>
      </c>
      <c r="D33" s="12">
        <v>23.99</v>
      </c>
      <c r="E33" s="7">
        <f t="shared" si="2"/>
        <v>22.295321794871793</v>
      </c>
    </row>
    <row r="34" spans="1:5" ht="12.75">
      <c r="A34" s="4">
        <f t="shared" si="0"/>
        <v>1936</v>
      </c>
      <c r="B34" s="11">
        <v>174</v>
      </c>
      <c r="C34" s="7">
        <f t="shared" si="1"/>
        <v>83.32183908045977</v>
      </c>
      <c r="D34" s="12">
        <v>24.55</v>
      </c>
      <c r="E34" s="7">
        <f t="shared" si="2"/>
        <v>20.455511494252875</v>
      </c>
    </row>
    <row r="35" spans="1:5" ht="12.75">
      <c r="A35" s="4">
        <f t="shared" si="0"/>
        <v>1937</v>
      </c>
      <c r="B35" s="11">
        <v>209</v>
      </c>
      <c r="C35" s="7">
        <f t="shared" si="1"/>
        <v>69.36842105263158</v>
      </c>
      <c r="D35" s="12">
        <v>25.12</v>
      </c>
      <c r="E35" s="7">
        <f t="shared" si="2"/>
        <v>17.425347368421054</v>
      </c>
    </row>
    <row r="36" spans="1:5" ht="12.75">
      <c r="A36" s="4">
        <f t="shared" si="0"/>
        <v>1938</v>
      </c>
      <c r="B36" s="11">
        <v>269</v>
      </c>
      <c r="C36" s="7">
        <f t="shared" si="1"/>
        <v>53.89591078066915</v>
      </c>
      <c r="D36" s="12">
        <v>25.7</v>
      </c>
      <c r="E36" s="7">
        <f t="shared" si="2"/>
        <v>13.85124907063197</v>
      </c>
    </row>
    <row r="37" spans="1:5" ht="12.75">
      <c r="A37" s="4">
        <f t="shared" si="0"/>
        <v>1939</v>
      </c>
      <c r="B37" s="11">
        <v>228</v>
      </c>
      <c r="C37" s="7">
        <f t="shared" si="1"/>
        <v>63.58771929824562</v>
      </c>
      <c r="D37" s="12">
        <v>26.3</v>
      </c>
      <c r="E37" s="7">
        <f t="shared" si="2"/>
        <v>16.723570175438596</v>
      </c>
    </row>
    <row r="38" spans="1:5" ht="12.75">
      <c r="A38" s="4">
        <f t="shared" si="0"/>
        <v>1940</v>
      </c>
      <c r="B38" s="11">
        <v>320</v>
      </c>
      <c r="C38" s="7">
        <f t="shared" si="1"/>
        <v>45.30625</v>
      </c>
      <c r="D38" s="12">
        <v>26.91</v>
      </c>
      <c r="E38" s="7">
        <f t="shared" si="2"/>
        <v>12.191911875</v>
      </c>
    </row>
    <row r="39" spans="1:5" ht="12.75">
      <c r="A39" s="4">
        <f t="shared" si="0"/>
        <v>1941</v>
      </c>
      <c r="B39" s="11">
        <v>456</v>
      </c>
      <c r="C39" s="7">
        <f t="shared" si="1"/>
        <v>31.79385964912281</v>
      </c>
      <c r="D39" s="12">
        <v>27.54</v>
      </c>
      <c r="E39" s="7">
        <f t="shared" si="2"/>
        <v>8.75602894736842</v>
      </c>
    </row>
    <row r="40" spans="1:5" ht="12.75">
      <c r="A40" s="4">
        <f t="shared" si="0"/>
        <v>1942</v>
      </c>
      <c r="B40" s="11">
        <v>542</v>
      </c>
      <c r="C40" s="7">
        <f t="shared" si="1"/>
        <v>26.74907749077491</v>
      </c>
      <c r="D40" s="12">
        <v>28.18</v>
      </c>
      <c r="E40" s="7">
        <f t="shared" si="2"/>
        <v>7.537890036900369</v>
      </c>
    </row>
    <row r="41" spans="1:5" ht="12.75">
      <c r="A41" s="4">
        <f t="shared" si="0"/>
        <v>1943</v>
      </c>
      <c r="B41" s="11">
        <v>728</v>
      </c>
      <c r="C41" s="7">
        <f t="shared" si="1"/>
        <v>19.914835164835164</v>
      </c>
      <c r="D41" s="12">
        <v>28.84</v>
      </c>
      <c r="E41" s="7">
        <f t="shared" si="2"/>
        <v>5.743438461538461</v>
      </c>
    </row>
    <row r="42" spans="1:5" ht="12.75">
      <c r="A42" s="4">
        <f t="shared" si="0"/>
        <v>1944</v>
      </c>
      <c r="B42" s="11">
        <v>864</v>
      </c>
      <c r="C42" s="7">
        <f t="shared" si="1"/>
        <v>16.78009259259259</v>
      </c>
      <c r="D42" s="12">
        <v>29.51</v>
      </c>
      <c r="E42" s="7">
        <f t="shared" si="2"/>
        <v>4.951805324074074</v>
      </c>
    </row>
    <row r="43" spans="1:5" ht="12.75">
      <c r="A43" s="4">
        <f t="shared" si="0"/>
        <v>1945</v>
      </c>
      <c r="B43" s="11">
        <v>1070</v>
      </c>
      <c r="C43" s="7">
        <f t="shared" si="1"/>
        <v>13.549532710280374</v>
      </c>
      <c r="D43" s="12">
        <v>30.2</v>
      </c>
      <c r="E43" s="7">
        <f t="shared" si="2"/>
        <v>4.0919588785046725</v>
      </c>
    </row>
    <row r="44" spans="1:5" ht="12.75">
      <c r="A44" s="4">
        <f t="shared" si="0"/>
        <v>1946</v>
      </c>
      <c r="B44" s="11">
        <v>1137</v>
      </c>
      <c r="C44" s="7">
        <f t="shared" si="1"/>
        <v>12.751099384344768</v>
      </c>
      <c r="D44" s="12">
        <v>30.9</v>
      </c>
      <c r="E44" s="7">
        <f t="shared" si="2"/>
        <v>3.940089709762533</v>
      </c>
    </row>
    <row r="45" spans="1:5" ht="12.75">
      <c r="A45" s="4">
        <f t="shared" si="0"/>
        <v>1947</v>
      </c>
      <c r="B45" s="11">
        <v>1322</v>
      </c>
      <c r="C45" s="7">
        <f t="shared" si="1"/>
        <v>10.966717095310136</v>
      </c>
      <c r="D45" s="12">
        <v>31.62</v>
      </c>
      <c r="E45" s="7">
        <f t="shared" si="2"/>
        <v>3.467675945537065</v>
      </c>
    </row>
    <row r="46" spans="1:5" ht="12.75">
      <c r="A46" s="4">
        <f t="shared" si="0"/>
        <v>1948</v>
      </c>
      <c r="B46" s="11">
        <v>1274</v>
      </c>
      <c r="C46" s="7">
        <f t="shared" si="1"/>
        <v>11.379905808477236</v>
      </c>
      <c r="D46" s="12">
        <v>32.36</v>
      </c>
      <c r="E46" s="7">
        <f t="shared" si="2"/>
        <v>3.6825375196232333</v>
      </c>
    </row>
    <row r="47" spans="1:5" ht="12.75">
      <c r="A47" s="4">
        <f t="shared" si="0"/>
        <v>1949</v>
      </c>
      <c r="B47" s="11">
        <v>1259</v>
      </c>
      <c r="C47" s="7">
        <f t="shared" si="1"/>
        <v>11.515488482922954</v>
      </c>
      <c r="D47" s="12">
        <v>33.11</v>
      </c>
      <c r="E47" s="7">
        <f t="shared" si="2"/>
        <v>3.81277823669579</v>
      </c>
    </row>
    <row r="48" spans="1:5" ht="12.75">
      <c r="A48" s="4">
        <f t="shared" si="0"/>
        <v>1950</v>
      </c>
      <c r="B48" s="11">
        <v>1360</v>
      </c>
      <c r="C48" s="7">
        <f t="shared" si="1"/>
        <v>10.660294117647059</v>
      </c>
      <c r="D48" s="12">
        <v>33.88</v>
      </c>
      <c r="E48" s="7">
        <f t="shared" si="2"/>
        <v>3.611707647058824</v>
      </c>
    </row>
    <row r="49" spans="1:5" ht="12.75">
      <c r="A49" s="4">
        <f t="shared" si="0"/>
        <v>1951</v>
      </c>
      <c r="B49" s="11">
        <v>1557</v>
      </c>
      <c r="C49" s="7">
        <f t="shared" si="1"/>
        <v>9.311496467565831</v>
      </c>
      <c r="D49" s="12">
        <v>34.67</v>
      </c>
      <c r="E49" s="7">
        <f t="shared" si="2"/>
        <v>3.2282958253050738</v>
      </c>
    </row>
    <row r="50" spans="1:5" ht="12.75">
      <c r="A50" s="4">
        <f t="shared" si="0"/>
        <v>1952</v>
      </c>
      <c r="B50" s="11">
        <v>1548</v>
      </c>
      <c r="C50" s="7">
        <f t="shared" si="1"/>
        <v>9.3656330749354</v>
      </c>
      <c r="D50" s="12">
        <v>35.48</v>
      </c>
      <c r="E50" s="7">
        <f t="shared" si="2"/>
        <v>3.32292661498708</v>
      </c>
    </row>
    <row r="51" spans="1:5" ht="12.75">
      <c r="A51" s="4">
        <f t="shared" si="0"/>
        <v>1953</v>
      </c>
      <c r="B51" s="11">
        <v>1406</v>
      </c>
      <c r="C51" s="7">
        <f t="shared" si="1"/>
        <v>10.311522048364154</v>
      </c>
      <c r="D51" s="12">
        <v>36.31</v>
      </c>
      <c r="E51" s="7">
        <f t="shared" si="2"/>
        <v>3.7441136557610246</v>
      </c>
    </row>
    <row r="52" spans="1:5" ht="12.75">
      <c r="A52" s="4">
        <f t="shared" si="0"/>
        <v>1954</v>
      </c>
      <c r="B52" s="11">
        <v>1469</v>
      </c>
      <c r="C52" s="7">
        <f t="shared" si="1"/>
        <v>9.86929884275017</v>
      </c>
      <c r="D52" s="12">
        <v>37.15</v>
      </c>
      <c r="E52" s="7">
        <f t="shared" si="2"/>
        <v>3.666444520081688</v>
      </c>
    </row>
    <row r="53" spans="1:5" ht="12.75">
      <c r="A53" s="4">
        <f t="shared" si="0"/>
        <v>1955</v>
      </c>
      <c r="B53" s="11">
        <v>1401</v>
      </c>
      <c r="C53" s="7">
        <f t="shared" si="1"/>
        <v>10.348322626695218</v>
      </c>
      <c r="D53" s="12">
        <v>38.02</v>
      </c>
      <c r="E53" s="7">
        <f t="shared" si="2"/>
        <v>3.934432262669522</v>
      </c>
    </row>
    <row r="54" spans="1:5" ht="12.75">
      <c r="A54" s="4">
        <f t="shared" si="0"/>
        <v>1956</v>
      </c>
      <c r="B54" s="11">
        <v>1522</v>
      </c>
      <c r="C54" s="7">
        <f t="shared" si="1"/>
        <v>9.52562417871222</v>
      </c>
      <c r="D54" s="12">
        <v>38.9</v>
      </c>
      <c r="E54" s="7">
        <f t="shared" si="2"/>
        <v>3.7054678055190537</v>
      </c>
    </row>
    <row r="55" spans="1:5" ht="12.75">
      <c r="A55" s="4">
        <f t="shared" si="0"/>
        <v>1957</v>
      </c>
      <c r="B55" s="11">
        <v>1676</v>
      </c>
      <c r="C55" s="7">
        <f t="shared" si="1"/>
        <v>8.65035799522673</v>
      </c>
      <c r="D55" s="12">
        <v>39.81</v>
      </c>
      <c r="E55" s="7">
        <f t="shared" si="2"/>
        <v>3.4437075178997616</v>
      </c>
    </row>
    <row r="56" spans="1:5" ht="12.75">
      <c r="A56" s="4">
        <f t="shared" si="0"/>
        <v>1958</v>
      </c>
      <c r="B56" s="11">
        <v>1590</v>
      </c>
      <c r="C56" s="7">
        <f t="shared" si="1"/>
        <v>9.118238993710692</v>
      </c>
      <c r="D56" s="12">
        <v>40.74</v>
      </c>
      <c r="E56" s="7">
        <f t="shared" si="2"/>
        <v>3.7147705660377364</v>
      </c>
    </row>
    <row r="57" spans="1:5" ht="12.75">
      <c r="A57" s="4">
        <f t="shared" si="0"/>
        <v>1959</v>
      </c>
      <c r="B57" s="11">
        <v>1579</v>
      </c>
      <c r="C57" s="7">
        <f t="shared" si="1"/>
        <v>9.181760607979735</v>
      </c>
      <c r="D57" s="12">
        <v>41.69</v>
      </c>
      <c r="E57" s="7">
        <f t="shared" si="2"/>
        <v>3.8278759974667516</v>
      </c>
    </row>
    <row r="58" spans="1:5" ht="12.75">
      <c r="A58" s="4">
        <f t="shared" si="0"/>
        <v>1960</v>
      </c>
      <c r="B58" s="11">
        <v>1722</v>
      </c>
      <c r="C58" s="7">
        <f t="shared" si="1"/>
        <v>8.419279907084785</v>
      </c>
      <c r="D58" s="12">
        <v>42.66</v>
      </c>
      <c r="E58" s="7">
        <f t="shared" si="2"/>
        <v>3.5916648083623692</v>
      </c>
    </row>
    <row r="59" spans="1:5" ht="12.75">
      <c r="A59" s="4">
        <f t="shared" si="0"/>
        <v>1961</v>
      </c>
      <c r="B59" s="11">
        <v>1777</v>
      </c>
      <c r="C59" s="7">
        <f t="shared" si="1"/>
        <v>8.158694428812606</v>
      </c>
      <c r="D59" s="12">
        <v>43.65</v>
      </c>
      <c r="E59" s="7">
        <f t="shared" si="2"/>
        <v>3.561270118176702</v>
      </c>
    </row>
    <row r="60" spans="1:5" ht="12.75">
      <c r="A60" s="4">
        <f t="shared" si="0"/>
        <v>1962</v>
      </c>
      <c r="B60" s="11">
        <v>1806</v>
      </c>
      <c r="C60" s="7">
        <f t="shared" si="1"/>
        <v>8.027685492801773</v>
      </c>
      <c r="D60" s="12">
        <v>44.65</v>
      </c>
      <c r="E60" s="7">
        <f t="shared" si="2"/>
        <v>3.5843615725359914</v>
      </c>
    </row>
    <row r="61" spans="1:5" ht="12.75">
      <c r="A61" s="4">
        <f t="shared" si="0"/>
        <v>1963</v>
      </c>
      <c r="B61" s="11">
        <v>1921</v>
      </c>
      <c r="C61" s="7">
        <f t="shared" si="1"/>
        <v>7.5471108797501305</v>
      </c>
      <c r="D61" s="12">
        <v>45.71</v>
      </c>
      <c r="E61" s="7">
        <f t="shared" si="2"/>
        <v>3.449784383133785</v>
      </c>
    </row>
    <row r="62" spans="1:5" ht="12.75">
      <c r="A62" s="4">
        <f t="shared" si="0"/>
        <v>1964</v>
      </c>
      <c r="B62" s="11">
        <v>2147</v>
      </c>
      <c r="C62" s="7">
        <f t="shared" si="1"/>
        <v>6.752678155565906</v>
      </c>
      <c r="D62" s="12">
        <v>46.77</v>
      </c>
      <c r="E62" s="7">
        <f t="shared" si="2"/>
        <v>3.158227573358175</v>
      </c>
    </row>
    <row r="63" spans="1:5" ht="12.75">
      <c r="A63" s="4">
        <f t="shared" si="0"/>
        <v>1965</v>
      </c>
      <c r="B63" s="11">
        <v>2120</v>
      </c>
      <c r="C63" s="7">
        <f t="shared" si="1"/>
        <v>6.838679245283019</v>
      </c>
      <c r="D63" s="12">
        <v>47.86</v>
      </c>
      <c r="E63" s="7">
        <f t="shared" si="2"/>
        <v>3.2729918867924526</v>
      </c>
    </row>
    <row r="64" spans="1:5" ht="12.75">
      <c r="A64" s="4">
        <f t="shared" si="0"/>
        <v>1966</v>
      </c>
      <c r="B64" s="11">
        <v>2314</v>
      </c>
      <c r="C64" s="7">
        <f t="shared" si="1"/>
        <v>6.2653414001728605</v>
      </c>
      <c r="D64" s="12">
        <v>48.98</v>
      </c>
      <c r="E64" s="7">
        <f t="shared" si="2"/>
        <v>3.0687642178046666</v>
      </c>
    </row>
    <row r="65" spans="1:5" ht="12.75">
      <c r="A65" s="4">
        <f t="shared" si="0"/>
        <v>1967</v>
      </c>
      <c r="B65" s="11">
        <v>2411</v>
      </c>
      <c r="C65" s="7">
        <f t="shared" si="1"/>
        <v>6.013272501036914</v>
      </c>
      <c r="D65" s="12">
        <v>50.12</v>
      </c>
      <c r="E65" s="7">
        <f t="shared" si="2"/>
        <v>3.013852177519701</v>
      </c>
    </row>
    <row r="66" spans="1:5" ht="12.75">
      <c r="A66" s="4">
        <f t="shared" si="0"/>
        <v>1968</v>
      </c>
      <c r="B66" s="11">
        <v>2446</v>
      </c>
      <c r="C66" s="7">
        <f t="shared" si="1"/>
        <v>5.927228127555193</v>
      </c>
      <c r="D66" s="12">
        <v>51.29</v>
      </c>
      <c r="E66" s="7">
        <f t="shared" si="2"/>
        <v>3.0400753066230584</v>
      </c>
    </row>
    <row r="67" spans="1:5" ht="12.75">
      <c r="A67" s="4">
        <f t="shared" si="0"/>
        <v>1969</v>
      </c>
      <c r="B67" s="11">
        <v>2619</v>
      </c>
      <c r="C67" s="7">
        <f t="shared" si="1"/>
        <v>5.5357006491027105</v>
      </c>
      <c r="D67" s="12">
        <v>52.48</v>
      </c>
      <c r="E67" s="7">
        <f t="shared" si="2"/>
        <v>2.9051357006491028</v>
      </c>
    </row>
    <row r="68" spans="1:5" ht="12.75">
      <c r="A68" s="4">
        <f t="shared" si="0"/>
        <v>1970</v>
      </c>
      <c r="B68" s="11">
        <v>2869</v>
      </c>
      <c r="C68" s="7">
        <f t="shared" si="1"/>
        <v>5.053328685953294</v>
      </c>
      <c r="D68" s="12">
        <v>53.7</v>
      </c>
      <c r="E68" s="7">
        <f t="shared" si="2"/>
        <v>2.7136375043569188</v>
      </c>
    </row>
    <row r="69" spans="1:5" ht="12.75">
      <c r="A69" s="4">
        <f t="shared" si="0"/>
        <v>1971</v>
      </c>
      <c r="B69" s="11">
        <v>3019</v>
      </c>
      <c r="C69" s="7">
        <f t="shared" si="1"/>
        <v>4.802252401457436</v>
      </c>
      <c r="D69" s="12">
        <v>54.95</v>
      </c>
      <c r="E69" s="7">
        <f t="shared" si="2"/>
        <v>2.638837694600861</v>
      </c>
    </row>
    <row r="70" spans="1:5" ht="12.75">
      <c r="A70" s="4">
        <f t="shared" si="0"/>
        <v>1972</v>
      </c>
      <c r="B70" s="11">
        <v>3254</v>
      </c>
      <c r="C70" s="7">
        <f t="shared" si="1"/>
        <v>4.455439459127228</v>
      </c>
      <c r="D70" s="12">
        <v>56.29</v>
      </c>
      <c r="E70" s="7">
        <f t="shared" si="2"/>
        <v>2.507966871542717</v>
      </c>
    </row>
    <row r="71" spans="1:5" ht="12.75">
      <c r="A71" s="4">
        <f t="shared" si="0"/>
        <v>1973</v>
      </c>
      <c r="B71" s="11">
        <v>3618</v>
      </c>
      <c r="C71" s="7">
        <f t="shared" si="1"/>
        <v>4.00718629076838</v>
      </c>
      <c r="D71" s="12">
        <v>57.63</v>
      </c>
      <c r="E71" s="7">
        <f t="shared" si="2"/>
        <v>2.309341459369817</v>
      </c>
    </row>
    <row r="72" spans="1:5" ht="12.75">
      <c r="A72" s="4">
        <f t="shared" si="0"/>
        <v>1974</v>
      </c>
      <c r="B72" s="11">
        <v>4703</v>
      </c>
      <c r="C72" s="7">
        <f t="shared" si="1"/>
        <v>3.0827131618116095</v>
      </c>
      <c r="D72" s="12">
        <v>59</v>
      </c>
      <c r="E72" s="7">
        <f t="shared" si="2"/>
        <v>1.8188007654688496</v>
      </c>
    </row>
    <row r="73" spans="1:5" ht="12.75">
      <c r="A73" s="4">
        <f t="shared" si="0"/>
        <v>1975</v>
      </c>
      <c r="B73" s="11">
        <v>5204</v>
      </c>
      <c r="C73" s="7">
        <f t="shared" si="1"/>
        <v>2.7859338970023058</v>
      </c>
      <c r="D73" s="12">
        <v>60.4</v>
      </c>
      <c r="E73" s="7">
        <f t="shared" si="2"/>
        <v>1.6827040737893926</v>
      </c>
    </row>
    <row r="74" spans="1:5" ht="12.75">
      <c r="A74" s="4">
        <f t="shared" si="0"/>
        <v>1976</v>
      </c>
      <c r="B74" s="11">
        <v>5669</v>
      </c>
      <c r="C74" s="7">
        <f t="shared" si="1"/>
        <v>2.557417533956606</v>
      </c>
      <c r="D74" s="12">
        <v>61.83</v>
      </c>
      <c r="E74" s="7">
        <f t="shared" si="2"/>
        <v>1.5812512612453695</v>
      </c>
    </row>
    <row r="75" spans="1:5" ht="12.75">
      <c r="A75" s="4">
        <f t="shared" si="0"/>
        <v>1977</v>
      </c>
      <c r="B75" s="11">
        <v>6236</v>
      </c>
      <c r="C75" s="7">
        <f t="shared" si="1"/>
        <v>2.324887748556767</v>
      </c>
      <c r="D75" s="12">
        <v>63.3</v>
      </c>
      <c r="E75" s="7">
        <f t="shared" si="2"/>
        <v>1.4716539448364336</v>
      </c>
    </row>
    <row r="76" spans="1:5" ht="12.75">
      <c r="A76" s="4">
        <f t="shared" si="0"/>
        <v>1978</v>
      </c>
      <c r="B76" s="11">
        <v>6485</v>
      </c>
      <c r="C76" s="7">
        <f t="shared" si="1"/>
        <v>2.23562066306862</v>
      </c>
      <c r="D76" s="12">
        <v>64.8</v>
      </c>
      <c r="E76" s="7">
        <f t="shared" si="2"/>
        <v>1.4486821896684656</v>
      </c>
    </row>
    <row r="77" spans="1:5" ht="12.75">
      <c r="A77" s="4">
        <f aca="true" t="shared" si="3" ref="A77:A89">A76+1</f>
        <v>1979</v>
      </c>
      <c r="B77" s="11">
        <v>6679</v>
      </c>
      <c r="C77" s="7">
        <f aca="true" t="shared" si="4" ref="C77:C99">B$100/B77</f>
        <v>2.1706842341667913</v>
      </c>
      <c r="D77" s="12">
        <v>66.33</v>
      </c>
      <c r="E77" s="7">
        <f aca="true" t="shared" si="5" ref="E77:E99">(C77*D77)/100</f>
        <v>1.4398148525228327</v>
      </c>
    </row>
    <row r="78" spans="1:5" ht="12.75">
      <c r="A78" s="4">
        <f t="shared" si="3"/>
        <v>1980</v>
      </c>
      <c r="B78" s="11">
        <v>7013</v>
      </c>
      <c r="C78" s="7">
        <f t="shared" si="4"/>
        <v>2.0673035790674463</v>
      </c>
      <c r="D78" s="12">
        <v>67.89</v>
      </c>
      <c r="E78" s="7">
        <f t="shared" si="5"/>
        <v>1.4034923998288895</v>
      </c>
    </row>
    <row r="79" spans="1:5" ht="12.75">
      <c r="A79" s="4">
        <f t="shared" si="3"/>
        <v>1981</v>
      </c>
      <c r="B79" s="11">
        <v>7013</v>
      </c>
      <c r="C79" s="7">
        <f t="shared" si="4"/>
        <v>2.0673035790674463</v>
      </c>
      <c r="D79" s="12">
        <v>69.48</v>
      </c>
      <c r="E79" s="7">
        <f t="shared" si="5"/>
        <v>1.4363625267360618</v>
      </c>
    </row>
    <row r="80" spans="1:5" ht="12.75">
      <c r="A80" s="4">
        <f t="shared" si="3"/>
        <v>1982</v>
      </c>
      <c r="B80" s="11">
        <v>7013</v>
      </c>
      <c r="C80" s="7">
        <f t="shared" si="4"/>
        <v>2.0673035790674463</v>
      </c>
      <c r="D80" s="12">
        <v>71.1</v>
      </c>
      <c r="E80" s="7">
        <f t="shared" si="5"/>
        <v>1.4698528447169543</v>
      </c>
    </row>
    <row r="81" spans="1:5" ht="12.75">
      <c r="A81" s="4">
        <f t="shared" si="3"/>
        <v>1983</v>
      </c>
      <c r="B81" s="11">
        <v>7363</v>
      </c>
      <c r="C81" s="7">
        <f t="shared" si="4"/>
        <v>1.96903436099416</v>
      </c>
      <c r="D81" s="12">
        <v>72.75</v>
      </c>
      <c r="E81" s="7">
        <f t="shared" si="5"/>
        <v>1.4324724976232515</v>
      </c>
    </row>
    <row r="82" spans="1:5" ht="12.75">
      <c r="A82" s="4">
        <f t="shared" si="3"/>
        <v>1984</v>
      </c>
      <c r="B82" s="11">
        <v>7805</v>
      </c>
      <c r="C82" s="7">
        <f t="shared" si="4"/>
        <v>1.8575272261370916</v>
      </c>
      <c r="D82" s="12">
        <v>74.43</v>
      </c>
      <c r="E82" s="7">
        <f t="shared" si="5"/>
        <v>1.3825575144138376</v>
      </c>
    </row>
    <row r="83" spans="1:5" ht="12.75">
      <c r="A83" s="4">
        <f t="shared" si="3"/>
        <v>1985</v>
      </c>
      <c r="B83" s="11">
        <v>8195</v>
      </c>
      <c r="C83" s="7">
        <f t="shared" si="4"/>
        <v>1.7691275167785234</v>
      </c>
      <c r="D83" s="12">
        <v>76.17</v>
      </c>
      <c r="E83" s="7">
        <f t="shared" si="5"/>
        <v>1.3475444295302015</v>
      </c>
    </row>
    <row r="84" spans="1:5" ht="12.75">
      <c r="A84" s="4">
        <f t="shared" si="3"/>
        <v>1986</v>
      </c>
      <c r="B84" s="11">
        <v>8195</v>
      </c>
      <c r="C84" s="7">
        <f t="shared" si="4"/>
        <v>1.7691275167785234</v>
      </c>
      <c r="D84" s="12">
        <v>77.88</v>
      </c>
      <c r="E84" s="7">
        <f t="shared" si="5"/>
        <v>1.377796510067114</v>
      </c>
    </row>
    <row r="85" spans="1:5" ht="12.75">
      <c r="A85" s="4">
        <f t="shared" si="3"/>
        <v>1987</v>
      </c>
      <c r="B85" s="11">
        <v>8605</v>
      </c>
      <c r="C85" s="7">
        <f t="shared" si="4"/>
        <v>1.684834398605462</v>
      </c>
      <c r="D85" s="12">
        <v>78.65</v>
      </c>
      <c r="E85" s="7">
        <f t="shared" si="5"/>
        <v>1.325122254503196</v>
      </c>
    </row>
    <row r="86" spans="1:5" ht="12.75">
      <c r="A86" s="4">
        <f t="shared" si="3"/>
        <v>1988</v>
      </c>
      <c r="B86" s="11">
        <v>9061</v>
      </c>
      <c r="C86" s="7">
        <f t="shared" si="4"/>
        <v>1.6000441452378324</v>
      </c>
      <c r="D86" s="12">
        <v>80.45</v>
      </c>
      <c r="E86" s="7">
        <f t="shared" si="5"/>
        <v>1.2872355148438361</v>
      </c>
    </row>
    <row r="87" spans="1:5" ht="12.75">
      <c r="A87" s="4">
        <f t="shared" si="3"/>
        <v>1989</v>
      </c>
      <c r="B87" s="11">
        <v>9670</v>
      </c>
      <c r="C87" s="7">
        <f t="shared" si="4"/>
        <v>1.4992761116856257</v>
      </c>
      <c r="D87" s="12">
        <v>82.27</v>
      </c>
      <c r="E87" s="7">
        <f t="shared" si="5"/>
        <v>1.2334544570837642</v>
      </c>
    </row>
    <row r="88" spans="1:5" ht="12.75">
      <c r="A88" s="4">
        <f t="shared" si="3"/>
        <v>1990</v>
      </c>
      <c r="B88" s="11">
        <v>10262</v>
      </c>
      <c r="C88" s="7">
        <f t="shared" si="4"/>
        <v>1.4127850321574742</v>
      </c>
      <c r="D88" s="12">
        <v>84.18</v>
      </c>
      <c r="E88" s="7">
        <f t="shared" si="5"/>
        <v>1.1892824400701618</v>
      </c>
    </row>
    <row r="89" spans="1:5" ht="12.75">
      <c r="A89" s="4">
        <f t="shared" si="3"/>
        <v>1991</v>
      </c>
      <c r="B89" s="11">
        <v>11036</v>
      </c>
      <c r="C89" s="7">
        <f t="shared" si="4"/>
        <v>1.3137006161652773</v>
      </c>
      <c r="D89" s="12">
        <v>86.11</v>
      </c>
      <c r="E89" s="7">
        <f t="shared" si="5"/>
        <v>1.1312276005799202</v>
      </c>
    </row>
    <row r="90" spans="1:5" ht="12.75">
      <c r="A90" s="4">
        <v>1992</v>
      </c>
      <c r="B90" s="11">
        <v>11633</v>
      </c>
      <c r="C90" s="7">
        <f t="shared" si="4"/>
        <v>1.2462821284277485</v>
      </c>
      <c r="D90" s="12">
        <v>88.07</v>
      </c>
      <c r="E90" s="7">
        <f t="shared" si="5"/>
        <v>1.097600670506318</v>
      </c>
    </row>
    <row r="91" spans="1:5" ht="12.75">
      <c r="A91" s="4">
        <v>1993</v>
      </c>
      <c r="B91" s="11">
        <v>11954</v>
      </c>
      <c r="C91" s="7">
        <f t="shared" si="4"/>
        <v>1.2128157938765267</v>
      </c>
      <c r="D91" s="12">
        <v>90.06</v>
      </c>
      <c r="E91" s="7">
        <f t="shared" si="5"/>
        <v>1.0922619039652</v>
      </c>
    </row>
    <row r="92" spans="1:5" ht="12.75">
      <c r="A92" s="4">
        <v>1994</v>
      </c>
      <c r="B92" s="11">
        <v>12026</v>
      </c>
      <c r="C92" s="7">
        <f t="shared" si="4"/>
        <v>1.2055546316314651</v>
      </c>
      <c r="D92" s="12">
        <v>92.08</v>
      </c>
      <c r="E92" s="7">
        <f t="shared" si="5"/>
        <v>1.1100747048062531</v>
      </c>
    </row>
    <row r="93" spans="1:5" ht="12.75">
      <c r="A93" s="4">
        <v>1995</v>
      </c>
      <c r="B93" s="11">
        <v>12404</v>
      </c>
      <c r="C93" s="7">
        <f t="shared" si="4"/>
        <v>1.168816510802967</v>
      </c>
      <c r="D93" s="12">
        <v>94.13</v>
      </c>
      <c r="E93" s="7">
        <f t="shared" si="5"/>
        <v>1.1002069816188327</v>
      </c>
    </row>
    <row r="94" spans="1:5" ht="12.75">
      <c r="A94" s="5">
        <v>1996</v>
      </c>
      <c r="B94" s="9">
        <v>12430</v>
      </c>
      <c r="C94" s="7">
        <f t="shared" si="4"/>
        <v>1.1663716814159293</v>
      </c>
      <c r="D94" s="12">
        <v>96.21</v>
      </c>
      <c r="E94" s="7">
        <f t="shared" si="5"/>
        <v>1.1221661946902655</v>
      </c>
    </row>
    <row r="95" spans="1:5" ht="12.75">
      <c r="A95" s="5">
        <v>1997</v>
      </c>
      <c r="B95" s="9">
        <v>12483</v>
      </c>
      <c r="C95" s="7">
        <f t="shared" si="4"/>
        <v>1.1614195305615638</v>
      </c>
      <c r="D95" s="13">
        <v>100</v>
      </c>
      <c r="E95" s="7">
        <f t="shared" si="5"/>
        <v>1.1614195305615638</v>
      </c>
    </row>
    <row r="96" spans="1:5" ht="12.75">
      <c r="A96" s="5">
        <v>1998</v>
      </c>
      <c r="B96" s="9">
        <v>12721</v>
      </c>
      <c r="C96" s="7">
        <f t="shared" si="4"/>
        <v>1.1396902759217042</v>
      </c>
      <c r="D96" s="12">
        <v>100</v>
      </c>
      <c r="E96" s="7">
        <f t="shared" si="5"/>
        <v>1.1396902759217042</v>
      </c>
    </row>
    <row r="97" spans="1:5" ht="12.75">
      <c r="A97" s="5">
        <v>1999</v>
      </c>
      <c r="B97" s="9">
        <v>12827</v>
      </c>
      <c r="C97" s="7">
        <f t="shared" si="4"/>
        <v>1.1302720823263428</v>
      </c>
      <c r="D97" s="6">
        <v>100</v>
      </c>
      <c r="E97" s="7">
        <f t="shared" si="5"/>
        <v>1.1302720823263428</v>
      </c>
    </row>
    <row r="98" spans="1:5" ht="12.75">
      <c r="A98" s="16">
        <v>2000</v>
      </c>
      <c r="B98" s="9">
        <v>13543</v>
      </c>
      <c r="C98" s="7">
        <f t="shared" si="4"/>
        <v>1.070516133796057</v>
      </c>
      <c r="D98" s="18">
        <v>100</v>
      </c>
      <c r="E98" s="7">
        <f t="shared" si="5"/>
        <v>1.070516133796057</v>
      </c>
    </row>
    <row r="99" spans="1:5" ht="12.75">
      <c r="A99" s="5">
        <v>2001</v>
      </c>
      <c r="B99" s="9">
        <v>14312</v>
      </c>
      <c r="C99" s="7">
        <f t="shared" si="4"/>
        <v>1.012996087199553</v>
      </c>
      <c r="D99" s="19">
        <v>100</v>
      </c>
      <c r="E99" s="7">
        <f t="shared" si="5"/>
        <v>1.012996087199553</v>
      </c>
    </row>
    <row r="100" spans="1:6" ht="12.75">
      <c r="A100" s="5">
        <v>2002</v>
      </c>
      <c r="B100" s="9">
        <v>14498</v>
      </c>
      <c r="C100" s="7">
        <f>B$100/B100</f>
        <v>1</v>
      </c>
      <c r="D100" s="19">
        <v>100</v>
      </c>
      <c r="E100" s="7">
        <f>(C100*D100)/100</f>
        <v>1</v>
      </c>
      <c r="F100" s="2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93">
      <selection activeCell="I16" sqref="I16"/>
    </sheetView>
  </sheetViews>
  <sheetFormatPr defaultColWidth="9.140625" defaultRowHeight="12.75"/>
  <cols>
    <col min="1" max="1" width="34.7109375" style="0" bestFit="1" customWidth="1"/>
    <col min="2" max="2" width="13.57421875" style="0" bestFit="1" customWidth="1"/>
    <col min="3" max="3" width="17.421875" style="0" bestFit="1" customWidth="1"/>
    <col min="4" max="4" width="10.421875" style="0" bestFit="1" customWidth="1"/>
    <col min="5" max="5" width="18.28125" style="0" bestFit="1" customWidth="1"/>
    <col min="6" max="6" width="8.8515625" style="29" customWidth="1"/>
  </cols>
  <sheetData>
    <row r="1" ht="13.5" thickBot="1">
      <c r="A1" s="51" t="s">
        <v>59</v>
      </c>
    </row>
    <row r="3" ht="13.5" thickBot="1"/>
    <row r="4" ht="12.75">
      <c r="A4" s="52" t="s">
        <v>0</v>
      </c>
    </row>
    <row r="5" ht="13.5" thickBot="1">
      <c r="A5" s="53" t="s">
        <v>60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6" ht="12.75">
      <c r="A9" s="2">
        <v>1914</v>
      </c>
      <c r="B9" s="54">
        <v>23</v>
      </c>
      <c r="C9" s="57">
        <f aca="true" t="shared" si="0" ref="C9:C72">$B$116/B9</f>
        <v>1043.9130434782608</v>
      </c>
      <c r="D9" s="6">
        <v>14.79</v>
      </c>
      <c r="E9" s="57">
        <f aca="true" t="shared" si="1" ref="E9:E72">C9*D9/100</f>
        <v>154.39473913043474</v>
      </c>
      <c r="F9" s="58"/>
    </row>
    <row r="10" spans="1:6" ht="12.75">
      <c r="A10" s="2">
        <v>1915</v>
      </c>
      <c r="B10" s="54">
        <v>34</v>
      </c>
      <c r="C10" s="57">
        <f t="shared" si="0"/>
        <v>706.1764705882352</v>
      </c>
      <c r="D10" s="6">
        <v>15.14</v>
      </c>
      <c r="E10" s="57">
        <f t="shared" si="1"/>
        <v>106.91511764705882</v>
      </c>
      <c r="F10" s="58"/>
    </row>
    <row r="11" spans="1:6" ht="12.75">
      <c r="A11" s="2">
        <v>1916</v>
      </c>
      <c r="B11" s="54">
        <v>46</v>
      </c>
      <c r="C11" s="57">
        <f t="shared" si="0"/>
        <v>521.9565217391304</v>
      </c>
      <c r="D11" s="6">
        <v>15.49</v>
      </c>
      <c r="E11" s="57">
        <f t="shared" si="1"/>
        <v>80.8510652173913</v>
      </c>
      <c r="F11" s="58"/>
    </row>
    <row r="12" spans="1:6" ht="12.75">
      <c r="A12" s="2">
        <v>1917</v>
      </c>
      <c r="B12" s="54">
        <v>63</v>
      </c>
      <c r="C12" s="57">
        <f t="shared" si="0"/>
        <v>381.1111111111111</v>
      </c>
      <c r="D12" s="6">
        <v>15.85</v>
      </c>
      <c r="E12" s="57">
        <f t="shared" si="1"/>
        <v>60.4061111111111</v>
      </c>
      <c r="F12" s="58"/>
    </row>
    <row r="13" spans="1:6" ht="12.75">
      <c r="A13" s="2">
        <v>1918</v>
      </c>
      <c r="B13" s="54">
        <v>72</v>
      </c>
      <c r="C13" s="57">
        <f t="shared" si="0"/>
        <v>333.47222222222223</v>
      </c>
      <c r="D13" s="6">
        <v>16.22</v>
      </c>
      <c r="E13" s="57">
        <f t="shared" si="1"/>
        <v>54.08919444444444</v>
      </c>
      <c r="F13" s="58"/>
    </row>
    <row r="14" spans="1:6" ht="12.75">
      <c r="A14" s="2">
        <v>1919</v>
      </c>
      <c r="B14" s="54">
        <v>81</v>
      </c>
      <c r="C14" s="57">
        <f t="shared" si="0"/>
        <v>296.41975308641975</v>
      </c>
      <c r="D14" s="6">
        <v>16.6</v>
      </c>
      <c r="E14" s="57">
        <f t="shared" si="1"/>
        <v>49.20567901234568</v>
      </c>
      <c r="F14" s="58"/>
    </row>
    <row r="15" spans="1:6" ht="12.75">
      <c r="A15" s="2">
        <v>1920</v>
      </c>
      <c r="B15" s="54">
        <v>91</v>
      </c>
      <c r="C15" s="57">
        <f t="shared" si="0"/>
        <v>263.84615384615387</v>
      </c>
      <c r="D15" s="6">
        <v>16.98</v>
      </c>
      <c r="E15" s="57">
        <f t="shared" si="1"/>
        <v>44.80107692307693</v>
      </c>
      <c r="F15" s="58"/>
    </row>
    <row r="16" spans="1:6" ht="12.75">
      <c r="A16" s="2">
        <v>1921</v>
      </c>
      <c r="B16" s="54">
        <v>100</v>
      </c>
      <c r="C16" s="57">
        <f t="shared" si="0"/>
        <v>240.1</v>
      </c>
      <c r="D16" s="6">
        <v>17.38</v>
      </c>
      <c r="E16" s="57">
        <f t="shared" si="1"/>
        <v>41.72938</v>
      </c>
      <c r="F16" s="58"/>
    </row>
    <row r="17" spans="1:6" ht="12.75">
      <c r="A17" s="2">
        <v>1922</v>
      </c>
      <c r="B17" s="54">
        <v>112</v>
      </c>
      <c r="C17" s="57">
        <f t="shared" si="0"/>
        <v>214.375</v>
      </c>
      <c r="D17" s="6">
        <v>17.78</v>
      </c>
      <c r="E17" s="57">
        <f t="shared" si="1"/>
        <v>38.115875</v>
      </c>
      <c r="F17" s="58"/>
    </row>
    <row r="18" spans="1:6" ht="12.75">
      <c r="A18" s="2">
        <v>1923</v>
      </c>
      <c r="B18" s="54">
        <v>119</v>
      </c>
      <c r="C18" s="57">
        <f t="shared" si="0"/>
        <v>201.76470588235293</v>
      </c>
      <c r="D18" s="6">
        <v>18.2</v>
      </c>
      <c r="E18" s="57">
        <f t="shared" si="1"/>
        <v>36.72117647058823</v>
      </c>
      <c r="F18" s="58"/>
    </row>
    <row r="19" spans="1:6" ht="12.75">
      <c r="A19" s="2">
        <v>1924</v>
      </c>
      <c r="B19" s="54">
        <v>136</v>
      </c>
      <c r="C19" s="57">
        <f t="shared" si="0"/>
        <v>176.5441176470588</v>
      </c>
      <c r="D19" s="6">
        <v>18.62</v>
      </c>
      <c r="E19" s="57">
        <f t="shared" si="1"/>
        <v>32.87251470588235</v>
      </c>
      <c r="F19" s="58"/>
    </row>
    <row r="20" spans="1:6" ht="12.75">
      <c r="A20" s="2">
        <v>1925</v>
      </c>
      <c r="B20" s="54">
        <v>115</v>
      </c>
      <c r="C20" s="57">
        <f t="shared" si="0"/>
        <v>208.7826086956522</v>
      </c>
      <c r="D20" s="6">
        <v>19.05</v>
      </c>
      <c r="E20" s="57">
        <f t="shared" si="1"/>
        <v>39.773086956521745</v>
      </c>
      <c r="F20" s="58"/>
    </row>
    <row r="21" spans="1:6" ht="12.75">
      <c r="A21" s="2">
        <v>1926</v>
      </c>
      <c r="B21" s="54">
        <v>133</v>
      </c>
      <c r="C21" s="57">
        <f t="shared" si="0"/>
        <v>180.52631578947367</v>
      </c>
      <c r="D21" s="6">
        <v>19.5</v>
      </c>
      <c r="E21" s="57">
        <f t="shared" si="1"/>
        <v>35.20263157894737</v>
      </c>
      <c r="F21" s="58"/>
    </row>
    <row r="22" spans="1:6" ht="12.75">
      <c r="A22" s="2">
        <v>1927</v>
      </c>
      <c r="B22" s="54">
        <v>154</v>
      </c>
      <c r="C22" s="57">
        <f t="shared" si="0"/>
        <v>155.9090909090909</v>
      </c>
      <c r="D22" s="6">
        <v>19.95</v>
      </c>
      <c r="E22" s="57">
        <f t="shared" si="1"/>
        <v>31.103863636363634</v>
      </c>
      <c r="F22" s="58"/>
    </row>
    <row r="23" spans="1:6" ht="12.75">
      <c r="A23" s="2">
        <v>1928</v>
      </c>
      <c r="B23" s="54">
        <v>187</v>
      </c>
      <c r="C23" s="57">
        <f t="shared" si="0"/>
        <v>128.3957219251337</v>
      </c>
      <c r="D23" s="6">
        <v>20.42</v>
      </c>
      <c r="E23" s="57">
        <f t="shared" si="1"/>
        <v>26.218406417112305</v>
      </c>
      <c r="F23" s="58"/>
    </row>
    <row r="24" spans="1:6" ht="12.75">
      <c r="A24" s="2">
        <v>1929</v>
      </c>
      <c r="B24" s="54">
        <v>223</v>
      </c>
      <c r="C24" s="57">
        <f t="shared" si="0"/>
        <v>107.66816143497758</v>
      </c>
      <c r="D24" s="6">
        <v>20.89</v>
      </c>
      <c r="E24" s="57">
        <f t="shared" si="1"/>
        <v>22.491878923766816</v>
      </c>
      <c r="F24" s="58"/>
    </row>
    <row r="25" spans="1:6" ht="12.75">
      <c r="A25" s="2">
        <v>1930</v>
      </c>
      <c r="B25" s="54">
        <v>208</v>
      </c>
      <c r="C25" s="57">
        <f t="shared" si="0"/>
        <v>115.4326923076923</v>
      </c>
      <c r="D25" s="6">
        <v>21.38</v>
      </c>
      <c r="E25" s="57">
        <f t="shared" si="1"/>
        <v>24.679509615384614</v>
      </c>
      <c r="F25" s="58"/>
    </row>
    <row r="26" spans="1:6" ht="12.75">
      <c r="A26" s="2">
        <v>1931</v>
      </c>
      <c r="B26" s="54">
        <v>177</v>
      </c>
      <c r="C26" s="57">
        <f t="shared" si="0"/>
        <v>135.6497175141243</v>
      </c>
      <c r="D26" s="6">
        <v>21.88</v>
      </c>
      <c r="E26" s="57">
        <f t="shared" si="1"/>
        <v>29.680158192090392</v>
      </c>
      <c r="F26" s="58"/>
    </row>
    <row r="27" spans="1:6" ht="12.75">
      <c r="A27" s="2">
        <v>1932</v>
      </c>
      <c r="B27" s="54">
        <v>164</v>
      </c>
      <c r="C27" s="57">
        <f t="shared" si="0"/>
        <v>146.40243902439025</v>
      </c>
      <c r="D27" s="6">
        <v>22.39</v>
      </c>
      <c r="E27" s="57">
        <f t="shared" si="1"/>
        <v>32.77950609756098</v>
      </c>
      <c r="F27" s="58"/>
    </row>
    <row r="28" spans="1:6" ht="12.75">
      <c r="A28" s="2">
        <v>1933</v>
      </c>
      <c r="B28" s="54">
        <v>145</v>
      </c>
      <c r="C28" s="57">
        <f t="shared" si="0"/>
        <v>165.58620689655172</v>
      </c>
      <c r="D28" s="6">
        <v>22.91</v>
      </c>
      <c r="E28" s="57">
        <f t="shared" si="1"/>
        <v>37.9358</v>
      </c>
      <c r="F28" s="58"/>
    </row>
    <row r="29" spans="1:6" ht="12.75">
      <c r="A29" s="2">
        <v>1934</v>
      </c>
      <c r="B29" s="54">
        <v>147</v>
      </c>
      <c r="C29" s="57">
        <f t="shared" si="0"/>
        <v>163.33333333333334</v>
      </c>
      <c r="D29" s="6">
        <v>23.42</v>
      </c>
      <c r="E29" s="57">
        <f t="shared" si="1"/>
        <v>38.25266666666667</v>
      </c>
      <c r="F29" s="58"/>
    </row>
    <row r="30" spans="1:6" ht="12.75">
      <c r="A30" s="2">
        <v>1935</v>
      </c>
      <c r="B30" s="54">
        <v>156</v>
      </c>
      <c r="C30" s="57">
        <f t="shared" si="0"/>
        <v>153.9102564102564</v>
      </c>
      <c r="D30" s="6">
        <v>23.99</v>
      </c>
      <c r="E30" s="57">
        <f t="shared" si="1"/>
        <v>36.92307051282051</v>
      </c>
      <c r="F30" s="58"/>
    </row>
    <row r="31" spans="1:6" ht="12.75">
      <c r="A31" s="2">
        <v>1936</v>
      </c>
      <c r="B31" s="54">
        <v>174</v>
      </c>
      <c r="C31" s="57">
        <f t="shared" si="0"/>
        <v>137.98850574712642</v>
      </c>
      <c r="D31" s="6">
        <v>24.55</v>
      </c>
      <c r="E31" s="57">
        <f t="shared" si="1"/>
        <v>33.87617816091954</v>
      </c>
      <c r="F31" s="58"/>
    </row>
    <row r="32" spans="1:6" ht="12.75">
      <c r="A32" s="2">
        <v>1937</v>
      </c>
      <c r="B32" s="54">
        <v>209</v>
      </c>
      <c r="C32" s="57">
        <f t="shared" si="0"/>
        <v>114.88038277511961</v>
      </c>
      <c r="D32" s="6">
        <v>25.12</v>
      </c>
      <c r="E32" s="57">
        <f t="shared" si="1"/>
        <v>28.85795215311005</v>
      </c>
      <c r="F32" s="58"/>
    </row>
    <row r="33" spans="1:6" ht="12.75">
      <c r="A33" s="2">
        <v>1938</v>
      </c>
      <c r="B33" s="54">
        <v>269</v>
      </c>
      <c r="C33" s="57">
        <f t="shared" si="0"/>
        <v>89.25650557620818</v>
      </c>
      <c r="D33" s="6">
        <v>25.7</v>
      </c>
      <c r="E33" s="57">
        <f t="shared" si="1"/>
        <v>22.938921933085503</v>
      </c>
      <c r="F33" s="58"/>
    </row>
    <row r="34" spans="1:6" ht="12.75">
      <c r="A34" s="2">
        <v>1939</v>
      </c>
      <c r="B34" s="54">
        <v>228</v>
      </c>
      <c r="C34" s="57">
        <f t="shared" si="0"/>
        <v>105.30701754385964</v>
      </c>
      <c r="D34" s="6">
        <v>26.3</v>
      </c>
      <c r="E34" s="57">
        <f t="shared" si="1"/>
        <v>27.695745614035086</v>
      </c>
      <c r="F34" s="58"/>
    </row>
    <row r="35" spans="1:6" ht="12.75">
      <c r="A35" s="2">
        <v>1940</v>
      </c>
      <c r="B35" s="54">
        <v>320</v>
      </c>
      <c r="C35" s="57">
        <f t="shared" si="0"/>
        <v>75.03125</v>
      </c>
      <c r="D35" s="6">
        <v>26.91</v>
      </c>
      <c r="E35" s="57">
        <f t="shared" si="1"/>
        <v>20.190909375</v>
      </c>
      <c r="F35" s="58"/>
    </row>
    <row r="36" spans="1:6" ht="12.75">
      <c r="A36" s="2">
        <v>1941</v>
      </c>
      <c r="B36" s="54">
        <v>456</v>
      </c>
      <c r="C36" s="57">
        <f t="shared" si="0"/>
        <v>52.65350877192982</v>
      </c>
      <c r="D36" s="6">
        <v>27.54</v>
      </c>
      <c r="E36" s="57">
        <f t="shared" si="1"/>
        <v>14.500776315789471</v>
      </c>
      <c r="F36" s="58"/>
    </row>
    <row r="37" spans="1:6" ht="12.75">
      <c r="A37" s="2">
        <v>1942</v>
      </c>
      <c r="B37" s="54">
        <v>542</v>
      </c>
      <c r="C37" s="57">
        <f t="shared" si="0"/>
        <v>44.298892988929886</v>
      </c>
      <c r="D37" s="6">
        <v>28.18</v>
      </c>
      <c r="E37" s="57">
        <f t="shared" si="1"/>
        <v>12.483428044280442</v>
      </c>
      <c r="F37" s="58"/>
    </row>
    <row r="38" spans="1:6" ht="12.75">
      <c r="A38" s="2">
        <v>1943</v>
      </c>
      <c r="B38" s="54">
        <v>728</v>
      </c>
      <c r="C38" s="57">
        <f t="shared" si="0"/>
        <v>32.98076923076923</v>
      </c>
      <c r="D38" s="6">
        <v>28.84</v>
      </c>
      <c r="E38" s="57">
        <f t="shared" si="1"/>
        <v>9.511653846153846</v>
      </c>
      <c r="F38" s="58"/>
    </row>
    <row r="39" spans="1:6" ht="12.75">
      <c r="A39" s="2">
        <v>1944</v>
      </c>
      <c r="B39" s="54">
        <v>864</v>
      </c>
      <c r="C39" s="57">
        <f t="shared" si="0"/>
        <v>27.78935185185185</v>
      </c>
      <c r="D39" s="6">
        <v>29.51</v>
      </c>
      <c r="E39" s="57">
        <f t="shared" si="1"/>
        <v>8.200637731481482</v>
      </c>
      <c r="F39" s="58"/>
    </row>
    <row r="40" spans="1:6" ht="12.75">
      <c r="A40" s="2">
        <v>1945</v>
      </c>
      <c r="B40" s="54">
        <v>1070</v>
      </c>
      <c r="C40" s="57">
        <f t="shared" si="0"/>
        <v>22.439252336448597</v>
      </c>
      <c r="D40" s="6">
        <v>30.2</v>
      </c>
      <c r="E40" s="57">
        <f t="shared" si="1"/>
        <v>6.7766542056074766</v>
      </c>
      <c r="F40" s="58"/>
    </row>
    <row r="41" spans="1:6" ht="12.75">
      <c r="A41" s="2">
        <v>1946</v>
      </c>
      <c r="B41" s="54">
        <v>1137</v>
      </c>
      <c r="C41" s="57">
        <f t="shared" si="0"/>
        <v>21.116974494283202</v>
      </c>
      <c r="D41" s="6">
        <v>30.9</v>
      </c>
      <c r="E41" s="57">
        <f t="shared" si="1"/>
        <v>6.5251451187335086</v>
      </c>
      <c r="F41" s="58"/>
    </row>
    <row r="42" spans="1:6" ht="12.75">
      <c r="A42" s="2">
        <v>1947</v>
      </c>
      <c r="B42" s="54">
        <v>1322</v>
      </c>
      <c r="C42" s="57">
        <f t="shared" si="0"/>
        <v>18.161875945537066</v>
      </c>
      <c r="D42" s="6">
        <v>31.62</v>
      </c>
      <c r="E42" s="57">
        <f t="shared" si="1"/>
        <v>5.74278517397882</v>
      </c>
      <c r="F42" s="58"/>
    </row>
    <row r="43" spans="1:6" ht="12.75">
      <c r="A43" s="2">
        <v>1948</v>
      </c>
      <c r="B43" s="54">
        <v>1274</v>
      </c>
      <c r="C43" s="57">
        <f t="shared" si="0"/>
        <v>18.846153846153847</v>
      </c>
      <c r="D43" s="6">
        <v>32.36</v>
      </c>
      <c r="E43" s="57">
        <f t="shared" si="1"/>
        <v>6.0986153846153845</v>
      </c>
      <c r="F43" s="58"/>
    </row>
    <row r="44" spans="1:6" ht="12.75">
      <c r="A44" s="2">
        <v>1949</v>
      </c>
      <c r="B44" s="54">
        <v>1259</v>
      </c>
      <c r="C44" s="57">
        <f t="shared" si="0"/>
        <v>19.070691024622718</v>
      </c>
      <c r="D44" s="6">
        <v>33.11</v>
      </c>
      <c r="E44" s="57">
        <f t="shared" si="1"/>
        <v>6.314305798252581</v>
      </c>
      <c r="F44" s="58"/>
    </row>
    <row r="45" spans="1:6" ht="12.75">
      <c r="A45" s="2">
        <v>1950</v>
      </c>
      <c r="B45" s="54">
        <v>1360</v>
      </c>
      <c r="C45" s="57">
        <f t="shared" si="0"/>
        <v>17.654411764705884</v>
      </c>
      <c r="D45" s="6">
        <v>33.88</v>
      </c>
      <c r="E45" s="57">
        <f t="shared" si="1"/>
        <v>5.981314705882354</v>
      </c>
      <c r="F45" s="58"/>
    </row>
    <row r="46" spans="1:6" ht="12.75">
      <c r="A46" s="2">
        <v>1951</v>
      </c>
      <c r="B46" s="54">
        <v>1557</v>
      </c>
      <c r="C46" s="57">
        <f t="shared" si="0"/>
        <v>15.42068079640334</v>
      </c>
      <c r="D46" s="6">
        <v>34.67</v>
      </c>
      <c r="E46" s="57">
        <f t="shared" si="1"/>
        <v>5.346350032113038</v>
      </c>
      <c r="F46" s="58"/>
    </row>
    <row r="47" spans="1:6" ht="12.75">
      <c r="A47" s="2">
        <v>1952</v>
      </c>
      <c r="B47" s="54">
        <v>1548</v>
      </c>
      <c r="C47" s="57">
        <f t="shared" si="0"/>
        <v>15.510335917312661</v>
      </c>
      <c r="D47" s="6">
        <v>35.48</v>
      </c>
      <c r="E47" s="57">
        <f t="shared" si="1"/>
        <v>5.503067183462532</v>
      </c>
      <c r="F47" s="58"/>
    </row>
    <row r="48" spans="1:6" ht="12.75">
      <c r="A48" s="2">
        <v>1953</v>
      </c>
      <c r="B48" s="54">
        <v>1406</v>
      </c>
      <c r="C48" s="57">
        <f t="shared" si="0"/>
        <v>17.076813655761026</v>
      </c>
      <c r="D48" s="6">
        <v>36.31</v>
      </c>
      <c r="E48" s="57">
        <f t="shared" si="1"/>
        <v>6.200591038406828</v>
      </c>
      <c r="F48" s="58"/>
    </row>
    <row r="49" spans="1:6" ht="12.75">
      <c r="A49" s="2">
        <v>1954</v>
      </c>
      <c r="B49" s="54">
        <v>1469</v>
      </c>
      <c r="C49" s="57">
        <f t="shared" si="0"/>
        <v>16.344452008168822</v>
      </c>
      <c r="D49" s="6">
        <v>37.15</v>
      </c>
      <c r="E49" s="57">
        <f t="shared" si="1"/>
        <v>6.071963921034717</v>
      </c>
      <c r="F49" s="58"/>
    </row>
    <row r="50" spans="1:6" ht="12.75">
      <c r="A50" s="2">
        <v>1955</v>
      </c>
      <c r="B50" s="54">
        <v>1401</v>
      </c>
      <c r="C50" s="57">
        <f t="shared" si="0"/>
        <v>17.13775874375446</v>
      </c>
      <c r="D50" s="6">
        <v>38.02</v>
      </c>
      <c r="E50" s="57">
        <f t="shared" si="1"/>
        <v>6.515775874375446</v>
      </c>
      <c r="F50" s="58"/>
    </row>
    <row r="51" spans="1:6" ht="12.75">
      <c r="A51" s="2">
        <v>1956</v>
      </c>
      <c r="B51" s="54">
        <v>1522</v>
      </c>
      <c r="C51" s="57">
        <f t="shared" si="0"/>
        <v>15.775295663600525</v>
      </c>
      <c r="D51" s="6">
        <v>38.9</v>
      </c>
      <c r="E51" s="57">
        <f t="shared" si="1"/>
        <v>6.136590013140604</v>
      </c>
      <c r="F51" s="58"/>
    </row>
    <row r="52" spans="1:6" ht="12.75">
      <c r="A52" s="2">
        <v>1957</v>
      </c>
      <c r="B52" s="54">
        <v>1676</v>
      </c>
      <c r="C52" s="57">
        <f t="shared" si="0"/>
        <v>14.325775656324582</v>
      </c>
      <c r="D52" s="6">
        <v>39.81</v>
      </c>
      <c r="E52" s="57">
        <f t="shared" si="1"/>
        <v>5.703091288782816</v>
      </c>
      <c r="F52" s="58"/>
    </row>
    <row r="53" spans="1:6" ht="12.75">
      <c r="A53" s="2">
        <v>1958</v>
      </c>
      <c r="B53" s="54">
        <v>1590</v>
      </c>
      <c r="C53" s="57">
        <f t="shared" si="0"/>
        <v>15.10062893081761</v>
      </c>
      <c r="D53" s="6">
        <v>40.74</v>
      </c>
      <c r="E53" s="57">
        <f t="shared" si="1"/>
        <v>6.151996226415094</v>
      </c>
      <c r="F53" s="58"/>
    </row>
    <row r="54" spans="1:6" ht="12.75">
      <c r="A54" s="2">
        <v>1959</v>
      </c>
      <c r="B54" s="54">
        <v>1579</v>
      </c>
      <c r="C54" s="57">
        <f t="shared" si="0"/>
        <v>15.205826472450918</v>
      </c>
      <c r="D54" s="6">
        <v>41.69</v>
      </c>
      <c r="E54" s="57">
        <f t="shared" si="1"/>
        <v>6.339309056364788</v>
      </c>
      <c r="F54" s="58"/>
    </row>
    <row r="55" spans="1:6" ht="12.75">
      <c r="A55" s="2">
        <v>1960</v>
      </c>
      <c r="B55" s="54">
        <v>1722</v>
      </c>
      <c r="C55" s="57">
        <f t="shared" si="0"/>
        <v>13.94308943089431</v>
      </c>
      <c r="D55" s="6">
        <v>42.66</v>
      </c>
      <c r="E55" s="57">
        <f t="shared" si="1"/>
        <v>5.948121951219512</v>
      </c>
      <c r="F55" s="58"/>
    </row>
    <row r="56" spans="1:6" ht="12.75">
      <c r="A56" s="2">
        <v>1961</v>
      </c>
      <c r="B56" s="54">
        <v>1777</v>
      </c>
      <c r="C56" s="57">
        <f t="shared" si="0"/>
        <v>13.511536297129995</v>
      </c>
      <c r="D56" s="6">
        <v>43.65</v>
      </c>
      <c r="E56" s="57">
        <f t="shared" si="1"/>
        <v>5.897785593697242</v>
      </c>
      <c r="F56" s="58"/>
    </row>
    <row r="57" spans="1:6" ht="12.75">
      <c r="A57" s="2">
        <v>1962</v>
      </c>
      <c r="B57" s="54">
        <v>1806</v>
      </c>
      <c r="C57" s="57">
        <f t="shared" si="0"/>
        <v>13.294573643410853</v>
      </c>
      <c r="D57" s="6">
        <v>44.65</v>
      </c>
      <c r="E57" s="57">
        <f t="shared" si="1"/>
        <v>5.9360271317829465</v>
      </c>
      <c r="F57" s="58"/>
    </row>
    <row r="58" spans="1:6" ht="12.75">
      <c r="A58" s="2">
        <v>1963</v>
      </c>
      <c r="B58" s="54">
        <v>1921</v>
      </c>
      <c r="C58" s="57">
        <f t="shared" si="0"/>
        <v>12.498698594482041</v>
      </c>
      <c r="D58" s="6">
        <v>45.71</v>
      </c>
      <c r="E58" s="57">
        <f t="shared" si="1"/>
        <v>5.713155127537741</v>
      </c>
      <c r="F58" s="58"/>
    </row>
    <row r="59" spans="1:6" ht="12.75">
      <c r="A59" s="2">
        <v>1964</v>
      </c>
      <c r="B59" s="54">
        <v>2147</v>
      </c>
      <c r="C59" s="57">
        <f t="shared" si="0"/>
        <v>11.183046110852352</v>
      </c>
      <c r="D59" s="6">
        <v>46.77</v>
      </c>
      <c r="E59" s="57">
        <f t="shared" si="1"/>
        <v>5.2303106660456455</v>
      </c>
      <c r="F59" s="58"/>
    </row>
    <row r="60" spans="1:6" ht="12.75">
      <c r="A60" s="2">
        <v>1965</v>
      </c>
      <c r="B60" s="54">
        <v>2120</v>
      </c>
      <c r="C60" s="57">
        <f t="shared" si="0"/>
        <v>11.325471698113208</v>
      </c>
      <c r="D60" s="6">
        <v>47.86</v>
      </c>
      <c r="E60" s="57">
        <f t="shared" si="1"/>
        <v>5.4203707547169815</v>
      </c>
      <c r="F60" s="58"/>
    </row>
    <row r="61" spans="1:6" ht="12.75">
      <c r="A61" s="2">
        <v>1966</v>
      </c>
      <c r="B61" s="54">
        <v>2314</v>
      </c>
      <c r="C61" s="57">
        <f t="shared" si="0"/>
        <v>10.375972342264477</v>
      </c>
      <c r="D61" s="6">
        <v>48.98</v>
      </c>
      <c r="E61" s="57">
        <f t="shared" si="1"/>
        <v>5.082151253241141</v>
      </c>
      <c r="F61" s="58"/>
    </row>
    <row r="62" spans="1:6" ht="12.75">
      <c r="A62" s="2">
        <v>1967</v>
      </c>
      <c r="B62" s="54">
        <v>2411</v>
      </c>
      <c r="C62" s="57">
        <f t="shared" si="0"/>
        <v>9.958523434259643</v>
      </c>
      <c r="D62" s="6">
        <v>50.12</v>
      </c>
      <c r="E62" s="57">
        <f t="shared" si="1"/>
        <v>4.991211945250933</v>
      </c>
      <c r="F62" s="58"/>
    </row>
    <row r="63" spans="1:6" ht="12.75">
      <c r="A63" s="2">
        <v>1968</v>
      </c>
      <c r="B63" s="54">
        <v>2446</v>
      </c>
      <c r="C63" s="57">
        <f t="shared" si="0"/>
        <v>9.81602616516762</v>
      </c>
      <c r="D63" s="6">
        <v>51.29</v>
      </c>
      <c r="E63" s="57">
        <f t="shared" si="1"/>
        <v>5.034639820114473</v>
      </c>
      <c r="F63" s="58"/>
    </row>
    <row r="64" spans="1:6" ht="12.75">
      <c r="A64" s="2">
        <v>1969</v>
      </c>
      <c r="B64" s="54">
        <v>2619</v>
      </c>
      <c r="C64" s="57">
        <f t="shared" si="0"/>
        <v>9.1676212294769</v>
      </c>
      <c r="D64" s="6">
        <v>52.48</v>
      </c>
      <c r="E64" s="57">
        <f t="shared" si="1"/>
        <v>4.811167621229477</v>
      </c>
      <c r="F64" s="58"/>
    </row>
    <row r="65" spans="1:6" ht="12.75">
      <c r="A65" s="2">
        <v>1970</v>
      </c>
      <c r="B65" s="54">
        <v>2869</v>
      </c>
      <c r="C65" s="57">
        <f t="shared" si="0"/>
        <v>8.368769606134542</v>
      </c>
      <c r="D65" s="6">
        <v>53.7</v>
      </c>
      <c r="E65" s="57">
        <f t="shared" si="1"/>
        <v>4.494029278494249</v>
      </c>
      <c r="F65" s="58"/>
    </row>
    <row r="66" spans="1:6" ht="12.75">
      <c r="A66" s="2">
        <v>1971</v>
      </c>
      <c r="B66" s="54">
        <v>3019</v>
      </c>
      <c r="C66" s="57">
        <f t="shared" si="0"/>
        <v>7.9529645578005965</v>
      </c>
      <c r="D66" s="6">
        <v>54.95</v>
      </c>
      <c r="E66" s="57">
        <f t="shared" si="1"/>
        <v>4.370154024511428</v>
      </c>
      <c r="F66" s="58"/>
    </row>
    <row r="67" spans="1:6" ht="12.75">
      <c r="A67" s="2">
        <v>1972</v>
      </c>
      <c r="B67" s="54">
        <v>3254</v>
      </c>
      <c r="C67" s="57">
        <f t="shared" si="0"/>
        <v>7.378610940381069</v>
      </c>
      <c r="D67" s="6">
        <v>56.29</v>
      </c>
      <c r="E67" s="57">
        <f t="shared" si="1"/>
        <v>4.153420098340503</v>
      </c>
      <c r="F67" s="58"/>
    </row>
    <row r="68" spans="1:6" ht="12.75">
      <c r="A68" s="2">
        <v>1973</v>
      </c>
      <c r="B68" s="54">
        <v>3618</v>
      </c>
      <c r="C68" s="57">
        <f t="shared" si="0"/>
        <v>6.636263128800442</v>
      </c>
      <c r="D68" s="6">
        <v>57.63</v>
      </c>
      <c r="E68" s="57">
        <f t="shared" si="1"/>
        <v>3.824478441127695</v>
      </c>
      <c r="F68" s="58"/>
    </row>
    <row r="69" spans="1:6" ht="12.75">
      <c r="A69" s="2">
        <v>1974</v>
      </c>
      <c r="B69" s="54">
        <v>4703</v>
      </c>
      <c r="C69" s="57">
        <f t="shared" si="0"/>
        <v>5.105251966829683</v>
      </c>
      <c r="D69" s="6">
        <v>59</v>
      </c>
      <c r="E69" s="57">
        <f t="shared" si="1"/>
        <v>3.0120986604295132</v>
      </c>
      <c r="F69" s="58"/>
    </row>
    <row r="70" spans="1:6" ht="12.75">
      <c r="A70" s="2">
        <v>1975</v>
      </c>
      <c r="B70" s="54">
        <v>5204</v>
      </c>
      <c r="C70" s="57">
        <f t="shared" si="0"/>
        <v>4.613758647194466</v>
      </c>
      <c r="D70" s="6">
        <v>60.4</v>
      </c>
      <c r="E70" s="57">
        <f t="shared" si="1"/>
        <v>2.7867102229054574</v>
      </c>
      <c r="F70" s="58"/>
    </row>
    <row r="71" spans="1:6" ht="12.75">
      <c r="A71" s="2">
        <v>1976</v>
      </c>
      <c r="B71" s="54">
        <v>5669</v>
      </c>
      <c r="C71" s="57">
        <f t="shared" si="0"/>
        <v>4.235314870347504</v>
      </c>
      <c r="D71" s="6">
        <v>61.83</v>
      </c>
      <c r="E71" s="57">
        <f t="shared" si="1"/>
        <v>2.6186951843358615</v>
      </c>
      <c r="F71" s="58"/>
    </row>
    <row r="72" spans="1:6" ht="12.75">
      <c r="A72" s="2">
        <v>1977</v>
      </c>
      <c r="B72" s="54">
        <v>6236</v>
      </c>
      <c r="C72" s="57">
        <f t="shared" si="0"/>
        <v>3.8502245028864657</v>
      </c>
      <c r="D72" s="6">
        <v>63.3</v>
      </c>
      <c r="E72" s="57">
        <f t="shared" si="1"/>
        <v>2.437192110327133</v>
      </c>
      <c r="F72" s="58"/>
    </row>
    <row r="73" spans="1:6" ht="12.75">
      <c r="A73" s="2">
        <v>1978</v>
      </c>
      <c r="B73" s="54">
        <v>6485</v>
      </c>
      <c r="C73" s="57">
        <f aca="true" t="shared" si="2" ref="C73:C115">$B$116/B73</f>
        <v>3.702390131071704</v>
      </c>
      <c r="D73" s="6">
        <v>64.8</v>
      </c>
      <c r="E73" s="57">
        <f aca="true" t="shared" si="3" ref="E73:E113">C73*D73/100</f>
        <v>2.3991488049344643</v>
      </c>
      <c r="F73" s="58"/>
    </row>
    <row r="74" spans="1:6" ht="12.75">
      <c r="A74" s="2">
        <v>1979</v>
      </c>
      <c r="B74" s="54">
        <v>6679</v>
      </c>
      <c r="C74" s="57">
        <f t="shared" si="2"/>
        <v>3.594849528372511</v>
      </c>
      <c r="D74" s="6">
        <v>66.33</v>
      </c>
      <c r="E74" s="57">
        <f t="shared" si="3"/>
        <v>2.3844636921694864</v>
      </c>
      <c r="F74" s="58"/>
    </row>
    <row r="75" spans="1:6" ht="12.75">
      <c r="A75" s="2">
        <v>1980</v>
      </c>
      <c r="B75" s="54">
        <v>7013</v>
      </c>
      <c r="C75" s="57">
        <f t="shared" si="2"/>
        <v>3.423641808070726</v>
      </c>
      <c r="D75" s="6">
        <v>67.89</v>
      </c>
      <c r="E75" s="57">
        <f t="shared" si="3"/>
        <v>2.324310423499216</v>
      </c>
      <c r="F75" s="58"/>
    </row>
    <row r="76" spans="1:6" ht="12.75">
      <c r="A76" s="2">
        <v>1981</v>
      </c>
      <c r="B76" s="54">
        <v>7013</v>
      </c>
      <c r="C76" s="57">
        <f t="shared" si="2"/>
        <v>3.423641808070726</v>
      </c>
      <c r="D76" s="6">
        <v>69.48</v>
      </c>
      <c r="E76" s="57">
        <f t="shared" si="3"/>
        <v>2.3787463282475403</v>
      </c>
      <c r="F76" s="58"/>
    </row>
    <row r="77" spans="1:6" ht="12.75">
      <c r="A77" s="2">
        <v>1982</v>
      </c>
      <c r="B77" s="54">
        <v>7013</v>
      </c>
      <c r="C77" s="57">
        <f t="shared" si="2"/>
        <v>3.423641808070726</v>
      </c>
      <c r="D77" s="6">
        <v>71.1</v>
      </c>
      <c r="E77" s="57">
        <f t="shared" si="3"/>
        <v>2.4342093255382857</v>
      </c>
      <c r="F77" s="58"/>
    </row>
    <row r="78" spans="1:6" ht="12.75">
      <c r="A78" s="2">
        <v>1983</v>
      </c>
      <c r="B78" s="54">
        <v>7363</v>
      </c>
      <c r="C78" s="57">
        <f t="shared" si="2"/>
        <v>3.2608990900448185</v>
      </c>
      <c r="D78" s="6">
        <v>72.75</v>
      </c>
      <c r="E78" s="57">
        <f t="shared" si="3"/>
        <v>2.3723040880076054</v>
      </c>
      <c r="F78" s="58"/>
    </row>
    <row r="79" spans="1:6" ht="12.75">
      <c r="A79" s="2">
        <v>1984</v>
      </c>
      <c r="B79" s="54">
        <v>7805</v>
      </c>
      <c r="C79" s="57">
        <f t="shared" si="2"/>
        <v>3.0762331838565022</v>
      </c>
      <c r="D79" s="6">
        <v>74.43</v>
      </c>
      <c r="E79" s="57">
        <f t="shared" si="3"/>
        <v>2.2896403587443945</v>
      </c>
      <c r="F79" s="58"/>
    </row>
    <row r="80" spans="1:6" ht="12.75">
      <c r="A80" s="2">
        <v>1985</v>
      </c>
      <c r="B80" s="54">
        <v>8195</v>
      </c>
      <c r="C80" s="57">
        <f t="shared" si="2"/>
        <v>2.9298352654057354</v>
      </c>
      <c r="D80" s="6">
        <v>76.17</v>
      </c>
      <c r="E80" s="57">
        <f t="shared" si="3"/>
        <v>2.231655521659549</v>
      </c>
      <c r="F80" s="58"/>
    </row>
    <row r="81" spans="1:6" ht="12.75">
      <c r="A81" s="2">
        <v>1986</v>
      </c>
      <c r="B81" s="54">
        <v>8195</v>
      </c>
      <c r="C81" s="57">
        <f t="shared" si="2"/>
        <v>2.9298352654057354</v>
      </c>
      <c r="D81" s="6">
        <v>77.88</v>
      </c>
      <c r="E81" s="57">
        <f t="shared" si="3"/>
        <v>2.2817557046979866</v>
      </c>
      <c r="F81" s="58"/>
    </row>
    <row r="82" spans="1:6" ht="12.75">
      <c r="A82" s="2">
        <v>1987</v>
      </c>
      <c r="B82" s="54">
        <v>8605</v>
      </c>
      <c r="C82" s="57">
        <f t="shared" si="2"/>
        <v>2.790238233585125</v>
      </c>
      <c r="D82" s="6">
        <v>78.65</v>
      </c>
      <c r="E82" s="57">
        <f t="shared" si="3"/>
        <v>2.1945223707147012</v>
      </c>
      <c r="F82" s="58"/>
    </row>
    <row r="83" spans="1:6" ht="12.75">
      <c r="A83" s="2">
        <v>1988</v>
      </c>
      <c r="B83" s="54">
        <v>9061</v>
      </c>
      <c r="C83" s="57">
        <f t="shared" si="2"/>
        <v>2.649817900893941</v>
      </c>
      <c r="D83" s="6">
        <v>80.45</v>
      </c>
      <c r="E83" s="57">
        <f t="shared" si="3"/>
        <v>2.1317785012691757</v>
      </c>
      <c r="F83" s="58"/>
    </row>
    <row r="84" spans="1:6" ht="12.75">
      <c r="A84" s="2">
        <v>1989</v>
      </c>
      <c r="B84" s="54">
        <v>9670</v>
      </c>
      <c r="C84" s="57">
        <f t="shared" si="2"/>
        <v>2.4829369183040333</v>
      </c>
      <c r="D84" s="6">
        <v>82.27</v>
      </c>
      <c r="E84" s="57">
        <f t="shared" si="3"/>
        <v>2.042712202688728</v>
      </c>
      <c r="F84" s="58"/>
    </row>
    <row r="85" spans="1:6" ht="12.75">
      <c r="A85" s="2">
        <v>1990</v>
      </c>
      <c r="B85" s="54">
        <v>10262</v>
      </c>
      <c r="C85" s="57">
        <f t="shared" si="2"/>
        <v>2.339699863574352</v>
      </c>
      <c r="D85" s="6">
        <v>84.18</v>
      </c>
      <c r="E85" s="57">
        <f t="shared" si="3"/>
        <v>1.9695593451568896</v>
      </c>
      <c r="F85" s="58"/>
    </row>
    <row r="86" spans="1:6" ht="12.75">
      <c r="A86" s="2">
        <v>1991</v>
      </c>
      <c r="B86" s="54">
        <v>11036</v>
      </c>
      <c r="C86" s="57">
        <f t="shared" si="2"/>
        <v>2.175607104023197</v>
      </c>
      <c r="D86" s="6">
        <v>86.11</v>
      </c>
      <c r="E86" s="57">
        <f t="shared" si="3"/>
        <v>1.8734152772743748</v>
      </c>
      <c r="F86" s="58"/>
    </row>
    <row r="87" spans="1:6" ht="12.75">
      <c r="A87" s="2">
        <v>1992</v>
      </c>
      <c r="B87" s="54">
        <v>11633</v>
      </c>
      <c r="C87" s="57">
        <f t="shared" si="2"/>
        <v>2.0639559872775726</v>
      </c>
      <c r="D87" s="6">
        <v>88.07</v>
      </c>
      <c r="E87" s="57">
        <f t="shared" si="3"/>
        <v>1.817726037995358</v>
      </c>
      <c r="F87" s="58"/>
    </row>
    <row r="88" spans="1:6" ht="12.75">
      <c r="A88" s="2">
        <v>1993</v>
      </c>
      <c r="B88" s="54">
        <v>11954</v>
      </c>
      <c r="C88" s="57">
        <f t="shared" si="2"/>
        <v>2.0085327087167477</v>
      </c>
      <c r="D88" s="6">
        <v>90.06</v>
      </c>
      <c r="E88" s="57">
        <f t="shared" si="3"/>
        <v>1.808884557470303</v>
      </c>
      <c r="F88" s="58"/>
    </row>
    <row r="89" spans="1:6" ht="12.75">
      <c r="A89" s="2">
        <v>1994</v>
      </c>
      <c r="B89" s="54">
        <v>12026</v>
      </c>
      <c r="C89" s="57">
        <f t="shared" si="2"/>
        <v>1.9965075669383003</v>
      </c>
      <c r="D89" s="6">
        <v>92.08</v>
      </c>
      <c r="E89" s="57">
        <f t="shared" si="3"/>
        <v>1.8383841676367867</v>
      </c>
      <c r="F89" s="58"/>
    </row>
    <row r="90" spans="1:6" ht="12.75">
      <c r="A90" s="2">
        <v>1995</v>
      </c>
      <c r="B90" s="54">
        <v>12404</v>
      </c>
      <c r="C90" s="57">
        <f t="shared" si="2"/>
        <v>1.935665914221219</v>
      </c>
      <c r="D90" s="6">
        <v>94.13</v>
      </c>
      <c r="E90" s="57">
        <f t="shared" si="3"/>
        <v>1.8220423250564333</v>
      </c>
      <c r="F90" s="58"/>
    </row>
    <row r="91" spans="1:6" ht="12.75">
      <c r="A91" s="2">
        <v>1996</v>
      </c>
      <c r="B91" s="54">
        <v>12430</v>
      </c>
      <c r="C91" s="57">
        <f t="shared" si="2"/>
        <v>1.9316170555108607</v>
      </c>
      <c r="D91" s="6">
        <v>96.21</v>
      </c>
      <c r="E91" s="57">
        <f t="shared" si="3"/>
        <v>1.858408769106999</v>
      </c>
      <c r="F91" s="58"/>
    </row>
    <row r="92" spans="1:6" ht="12.75">
      <c r="A92" s="2">
        <v>1997</v>
      </c>
      <c r="B92" s="54">
        <v>12483</v>
      </c>
      <c r="C92" s="57">
        <f t="shared" si="2"/>
        <v>1.923415845549948</v>
      </c>
      <c r="D92" s="6">
        <v>100</v>
      </c>
      <c r="E92" s="57">
        <f t="shared" si="3"/>
        <v>1.923415845549948</v>
      </c>
      <c r="F92" s="58"/>
    </row>
    <row r="93" spans="1:6" ht="12.75">
      <c r="A93" s="2">
        <v>1998</v>
      </c>
      <c r="B93" s="54">
        <v>12721</v>
      </c>
      <c r="C93" s="57">
        <f t="shared" si="2"/>
        <v>1.8874302334722113</v>
      </c>
      <c r="D93" s="6">
        <v>100</v>
      </c>
      <c r="E93" s="57">
        <f t="shared" si="3"/>
        <v>1.8874302334722115</v>
      </c>
      <c r="F93" s="58"/>
    </row>
    <row r="94" spans="1:6" ht="12.75">
      <c r="A94" s="2">
        <v>1999</v>
      </c>
      <c r="B94" s="54">
        <v>12827</v>
      </c>
      <c r="C94" s="57">
        <f t="shared" si="2"/>
        <v>1.8718328525765962</v>
      </c>
      <c r="D94" s="6">
        <v>100</v>
      </c>
      <c r="E94" s="57">
        <f t="shared" si="3"/>
        <v>1.8718328525765962</v>
      </c>
      <c r="F94" s="58"/>
    </row>
    <row r="95" spans="1:6" ht="12.75">
      <c r="A95" s="2">
        <v>2000</v>
      </c>
      <c r="B95" s="54">
        <v>13543</v>
      </c>
      <c r="C95" s="57">
        <f t="shared" si="2"/>
        <v>1.7728715941814959</v>
      </c>
      <c r="D95" s="6">
        <v>100</v>
      </c>
      <c r="E95" s="57">
        <f t="shared" si="3"/>
        <v>1.772871594181496</v>
      </c>
      <c r="F95" s="58"/>
    </row>
    <row r="96" spans="1:6" ht="12.75">
      <c r="A96" s="2">
        <v>2001</v>
      </c>
      <c r="B96" s="54">
        <v>14312</v>
      </c>
      <c r="C96" s="57">
        <f t="shared" si="2"/>
        <v>1.677613191727222</v>
      </c>
      <c r="D96" s="6">
        <v>100</v>
      </c>
      <c r="E96" s="57">
        <f t="shared" si="3"/>
        <v>1.677613191727222</v>
      </c>
      <c r="F96" s="58"/>
    </row>
    <row r="97" spans="1:6" ht="12.75">
      <c r="A97" s="2">
        <v>2002</v>
      </c>
      <c r="B97" s="54">
        <v>14498</v>
      </c>
      <c r="C97" s="57">
        <f t="shared" si="2"/>
        <v>1.656090495240723</v>
      </c>
      <c r="D97" s="6">
        <v>100</v>
      </c>
      <c r="E97" s="57">
        <f t="shared" si="3"/>
        <v>1.656090495240723</v>
      </c>
      <c r="F97" s="58"/>
    </row>
    <row r="98" spans="1:6" ht="12.75">
      <c r="A98" s="2">
        <v>2003</v>
      </c>
      <c r="B98" s="54">
        <v>14843</v>
      </c>
      <c r="C98" s="57">
        <f t="shared" si="2"/>
        <v>1.6175975207168363</v>
      </c>
      <c r="D98" s="6">
        <v>100</v>
      </c>
      <c r="E98" s="57">
        <f t="shared" si="3"/>
        <v>1.6175975207168363</v>
      </c>
      <c r="F98" s="58"/>
    </row>
    <row r="99" spans="1:6" ht="12.75">
      <c r="A99" s="2">
        <v>2004</v>
      </c>
      <c r="B99" s="54">
        <v>15639</v>
      </c>
      <c r="C99" s="57">
        <f t="shared" si="2"/>
        <v>1.535264403094827</v>
      </c>
      <c r="D99" s="6">
        <v>100</v>
      </c>
      <c r="E99" s="57">
        <f t="shared" si="3"/>
        <v>1.535264403094827</v>
      </c>
      <c r="F99" s="58"/>
    </row>
    <row r="100" spans="1:6" ht="12.75">
      <c r="A100" s="2">
        <v>2005</v>
      </c>
      <c r="B100" s="54">
        <v>16222</v>
      </c>
      <c r="C100" s="57">
        <f t="shared" si="2"/>
        <v>1.4800887683392923</v>
      </c>
      <c r="D100" s="6">
        <v>100</v>
      </c>
      <c r="E100" s="57">
        <f t="shared" si="3"/>
        <v>1.4800887683392923</v>
      </c>
      <c r="F100" s="58"/>
    </row>
    <row r="101" spans="1:6" ht="12.75">
      <c r="A101" s="2">
        <v>2006</v>
      </c>
      <c r="B101" s="54">
        <v>17176.235294117647</v>
      </c>
      <c r="C101" s="57">
        <f t="shared" si="2"/>
        <v>1.397861614542665</v>
      </c>
      <c r="D101" s="6">
        <v>100</v>
      </c>
      <c r="E101" s="57">
        <f t="shared" si="3"/>
        <v>1.397861614542665</v>
      </c>
      <c r="F101" s="58"/>
    </row>
    <row r="102" spans="1:6" ht="12.75">
      <c r="A102" s="2">
        <v>2007</v>
      </c>
      <c r="B102" s="54">
        <v>17626</v>
      </c>
      <c r="C102" s="57">
        <f t="shared" si="2"/>
        <v>1.3621922160444797</v>
      </c>
      <c r="D102" s="6">
        <v>100</v>
      </c>
      <c r="E102" s="57">
        <f t="shared" si="3"/>
        <v>1.3621922160444797</v>
      </c>
      <c r="F102" s="58"/>
    </row>
    <row r="103" spans="1:6" ht="12.75">
      <c r="A103" s="2">
        <v>2008</v>
      </c>
      <c r="B103" s="54">
        <v>18421</v>
      </c>
      <c r="C103" s="57">
        <f t="shared" si="2"/>
        <v>1.30340372401064</v>
      </c>
      <c r="D103" s="6">
        <v>100</v>
      </c>
      <c r="E103" s="57">
        <f t="shared" si="3"/>
        <v>1.30340372401064</v>
      </c>
      <c r="F103" s="58"/>
    </row>
    <row r="104" spans="1:6" ht="12.75">
      <c r="A104" s="2">
        <v>2009</v>
      </c>
      <c r="B104" s="54">
        <v>17758</v>
      </c>
      <c r="C104" s="57">
        <f t="shared" si="2"/>
        <v>1.3520666741750198</v>
      </c>
      <c r="D104" s="6">
        <v>100</v>
      </c>
      <c r="E104" s="57">
        <f t="shared" si="3"/>
        <v>1.3520666741750198</v>
      </c>
      <c r="F104" s="58"/>
    </row>
    <row r="105" spans="1:6" ht="12.75">
      <c r="A105" s="2">
        <v>2010</v>
      </c>
      <c r="B105" s="54">
        <v>18288</v>
      </c>
      <c r="C105" s="57">
        <f t="shared" si="2"/>
        <v>1.312882764654418</v>
      </c>
      <c r="D105" s="6">
        <v>100</v>
      </c>
      <c r="E105" s="57">
        <f t="shared" si="3"/>
        <v>1.312882764654418</v>
      </c>
      <c r="F105" s="58"/>
    </row>
    <row r="106" spans="1:6" ht="12.75">
      <c r="A106" s="2">
        <v>2011</v>
      </c>
      <c r="B106" s="54">
        <v>18685</v>
      </c>
      <c r="C106" s="57">
        <f t="shared" si="2"/>
        <v>1.284987958255285</v>
      </c>
      <c r="D106" s="6">
        <v>100</v>
      </c>
      <c r="E106" s="57">
        <f t="shared" si="3"/>
        <v>1.284987958255285</v>
      </c>
      <c r="F106" s="58"/>
    </row>
    <row r="107" spans="1:6" ht="12.75">
      <c r="A107" s="2">
        <v>2012</v>
      </c>
      <c r="B107" s="54">
        <v>19321</v>
      </c>
      <c r="C107" s="57">
        <f t="shared" si="2"/>
        <v>1.2426893017959733</v>
      </c>
      <c r="D107" s="6">
        <v>100</v>
      </c>
      <c r="E107" s="57">
        <f t="shared" si="3"/>
        <v>1.2426893017959733</v>
      </c>
      <c r="F107" s="58"/>
    </row>
    <row r="108" spans="1:6" ht="12.75">
      <c r="A108" s="2">
        <v>2013</v>
      </c>
      <c r="B108" s="54">
        <v>19586</v>
      </c>
      <c r="C108" s="57">
        <f t="shared" si="2"/>
        <v>1.2258756254467478</v>
      </c>
      <c r="D108" s="6">
        <v>100</v>
      </c>
      <c r="E108" s="57">
        <f t="shared" si="3"/>
        <v>1.2258756254467478</v>
      </c>
      <c r="F108" s="58"/>
    </row>
    <row r="109" spans="1:6" ht="12.75">
      <c r="A109" s="2">
        <v>2014</v>
      </c>
      <c r="B109" s="54">
        <v>19745</v>
      </c>
      <c r="C109" s="57">
        <f t="shared" si="2"/>
        <v>1.2160040516586477</v>
      </c>
      <c r="D109" s="6">
        <v>100</v>
      </c>
      <c r="E109" s="57">
        <f t="shared" si="3"/>
        <v>1.2160040516586477</v>
      </c>
      <c r="F109" s="58"/>
    </row>
    <row r="110" spans="1:6" ht="12.75">
      <c r="A110" s="2">
        <v>2015</v>
      </c>
      <c r="B110" s="54">
        <v>19718</v>
      </c>
      <c r="C110" s="57">
        <f t="shared" si="2"/>
        <v>1.2176691348006898</v>
      </c>
      <c r="D110" s="6">
        <v>100</v>
      </c>
      <c r="E110" s="57">
        <f t="shared" si="3"/>
        <v>1.2176691348006898</v>
      </c>
      <c r="F110" s="58"/>
    </row>
    <row r="111" spans="1:6" ht="12.75">
      <c r="A111" s="2">
        <v>2016</v>
      </c>
      <c r="B111" s="54">
        <v>19983</v>
      </c>
      <c r="C111" s="57">
        <f t="shared" si="2"/>
        <v>1.2015212930991344</v>
      </c>
      <c r="D111" s="6">
        <v>100</v>
      </c>
      <c r="E111" s="57">
        <f t="shared" si="3"/>
        <v>1.2015212930991344</v>
      </c>
      <c r="F111" s="58"/>
    </row>
    <row r="112" spans="1:6" ht="12.75">
      <c r="A112" s="17">
        <v>2017</v>
      </c>
      <c r="B112" s="54">
        <v>20539</v>
      </c>
      <c r="C112" s="57">
        <f t="shared" si="2"/>
        <v>1.1689955694045475</v>
      </c>
      <c r="D112" s="6">
        <v>100</v>
      </c>
      <c r="E112" s="57">
        <f t="shared" si="3"/>
        <v>1.1689955694045475</v>
      </c>
      <c r="F112" s="58"/>
    </row>
    <row r="113" spans="1:6" ht="12.75">
      <c r="A113" s="17">
        <v>2018</v>
      </c>
      <c r="B113" s="54">
        <v>21440</v>
      </c>
      <c r="C113" s="57">
        <f t="shared" si="2"/>
        <v>1.1198694029850746</v>
      </c>
      <c r="D113" s="18">
        <v>100</v>
      </c>
      <c r="E113" s="57">
        <f t="shared" si="3"/>
        <v>1.1198694029850746</v>
      </c>
      <c r="F113" s="58"/>
    </row>
    <row r="114" spans="1:6" ht="12.75">
      <c r="A114" s="17">
        <v>2019</v>
      </c>
      <c r="B114" s="54">
        <v>22076</v>
      </c>
      <c r="C114" s="57">
        <f t="shared" si="2"/>
        <v>1.087606450443921</v>
      </c>
      <c r="D114" s="18">
        <v>100</v>
      </c>
      <c r="E114" s="57">
        <f>C114*D114/100</f>
        <v>1.087606450443921</v>
      </c>
      <c r="F114" s="58"/>
    </row>
    <row r="115" spans="1:6" ht="12.75">
      <c r="A115" s="17">
        <v>2020</v>
      </c>
      <c r="B115" s="54">
        <v>22738</v>
      </c>
      <c r="C115" s="57">
        <f t="shared" si="2"/>
        <v>1.0559415955668925</v>
      </c>
      <c r="D115" s="18">
        <v>100</v>
      </c>
      <c r="E115" s="57">
        <f>C115*D115/100</f>
        <v>1.0559415955668925</v>
      </c>
      <c r="F115" s="58"/>
    </row>
    <row r="116" spans="1:5" ht="12.75">
      <c r="A116" s="17">
        <v>2021</v>
      </c>
      <c r="B116" s="54">
        <v>24010</v>
      </c>
      <c r="C116" s="57">
        <f>$B$116/B116</f>
        <v>1</v>
      </c>
      <c r="D116" s="18">
        <v>100</v>
      </c>
      <c r="E116" s="57">
        <f>C116*D116/100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2">
      <selection activeCell="E23" sqref="E23"/>
    </sheetView>
  </sheetViews>
  <sheetFormatPr defaultColWidth="9.140625" defaultRowHeight="12.75"/>
  <cols>
    <col min="1" max="1" width="12.28125" style="0" customWidth="1"/>
    <col min="2" max="2" width="14.57421875" style="0" bestFit="1" customWidth="1"/>
    <col min="3" max="3" width="12.28125" style="0" customWidth="1"/>
    <col min="4" max="4" width="14.28125" style="0" customWidth="1"/>
  </cols>
  <sheetData>
    <row r="1" ht="12.75">
      <c r="A1" s="42" t="s">
        <v>31</v>
      </c>
    </row>
    <row r="3" spans="1:4" ht="63.75">
      <c r="A3" s="43" t="s">
        <v>28</v>
      </c>
      <c r="B3" s="43" t="s">
        <v>29</v>
      </c>
      <c r="C3" s="43" t="s">
        <v>30</v>
      </c>
      <c r="D3" s="43" t="s">
        <v>24</v>
      </c>
    </row>
    <row r="4" spans="1:4" ht="12.75">
      <c r="A4" s="3">
        <v>2001</v>
      </c>
      <c r="B4" s="3">
        <v>540</v>
      </c>
      <c r="C4" s="44"/>
      <c r="D4" s="41">
        <v>14312</v>
      </c>
    </row>
    <row r="5" spans="1:4" ht="12.75">
      <c r="A5" s="3">
        <v>2002</v>
      </c>
      <c r="B5" s="3">
        <v>547</v>
      </c>
      <c r="C5" s="45">
        <f>B5/B4</f>
        <v>1.012962962962963</v>
      </c>
      <c r="D5" s="41">
        <f>CEILING(D4*C5,1)</f>
        <v>14498</v>
      </c>
    </row>
    <row r="6" spans="1:4" ht="12.75">
      <c r="A6" s="3">
        <v>2003</v>
      </c>
      <c r="B6" s="3">
        <v>560</v>
      </c>
      <c r="C6" s="45">
        <f aca="true" t="shared" si="0" ref="C6:C21">B6/B5</f>
        <v>1.023765996343693</v>
      </c>
      <c r="D6" s="41">
        <f>CEILING(D5*C6,1)</f>
        <v>14843</v>
      </c>
    </row>
    <row r="7" spans="1:4" ht="12.75">
      <c r="A7" s="3">
        <v>2004</v>
      </c>
      <c r="B7" s="3">
        <v>590</v>
      </c>
      <c r="C7" s="45">
        <f t="shared" si="0"/>
        <v>1.0535714285714286</v>
      </c>
      <c r="D7" s="41">
        <f>CEILING(D6*C7,1)</f>
        <v>15639</v>
      </c>
    </row>
    <row r="8" spans="1:4" ht="12.75">
      <c r="A8" s="3">
        <v>2005</v>
      </c>
      <c r="B8" s="3">
        <v>612</v>
      </c>
      <c r="C8" s="45">
        <f t="shared" si="0"/>
        <v>1.0372881355932204</v>
      </c>
      <c r="D8" s="41">
        <f aca="true" t="shared" si="1" ref="D8:D14">FLOOR(D7*C8,1)</f>
        <v>16222</v>
      </c>
    </row>
    <row r="9" spans="1:4" ht="12.75">
      <c r="A9" s="3">
        <v>2006</v>
      </c>
      <c r="B9" s="3">
        <v>648</v>
      </c>
      <c r="C9" s="45">
        <f t="shared" si="0"/>
        <v>1.0588235294117647</v>
      </c>
      <c r="D9" s="41">
        <f t="shared" si="1"/>
        <v>17176</v>
      </c>
    </row>
    <row r="10" spans="1:4" ht="12.75">
      <c r="A10" s="3">
        <v>2007</v>
      </c>
      <c r="B10" s="3">
        <v>665</v>
      </c>
      <c r="C10" s="45">
        <f t="shared" si="0"/>
        <v>1.0262345679012346</v>
      </c>
      <c r="D10" s="41">
        <f t="shared" si="1"/>
        <v>17626</v>
      </c>
    </row>
    <row r="11" spans="1:4" ht="12.75">
      <c r="A11" s="3">
        <v>2008</v>
      </c>
      <c r="B11" s="3">
        <v>695</v>
      </c>
      <c r="C11" s="45">
        <f t="shared" si="0"/>
        <v>1.0451127819548873</v>
      </c>
      <c r="D11" s="41">
        <f t="shared" si="1"/>
        <v>18421</v>
      </c>
    </row>
    <row r="12" spans="1:4" ht="12.75">
      <c r="A12" s="3">
        <v>2009</v>
      </c>
      <c r="B12" s="3">
        <v>670</v>
      </c>
      <c r="C12" s="45">
        <f t="shared" si="0"/>
        <v>0.9640287769784173</v>
      </c>
      <c r="D12" s="41">
        <f t="shared" si="1"/>
        <v>17758</v>
      </c>
    </row>
    <row r="13" spans="1:4" ht="12.75">
      <c r="A13" s="3">
        <v>2010</v>
      </c>
      <c r="B13" s="3">
        <v>690</v>
      </c>
      <c r="C13" s="45">
        <f t="shared" si="0"/>
        <v>1.0298507462686568</v>
      </c>
      <c r="D13" s="41">
        <f t="shared" si="1"/>
        <v>18288</v>
      </c>
    </row>
    <row r="14" spans="1:4" ht="12.75">
      <c r="A14" s="3">
        <v>2011</v>
      </c>
      <c r="B14" s="3">
        <v>705</v>
      </c>
      <c r="C14" s="45">
        <f t="shared" si="0"/>
        <v>1.0217391304347827</v>
      </c>
      <c r="D14" s="41">
        <f t="shared" si="1"/>
        <v>18685</v>
      </c>
    </row>
    <row r="15" spans="1:4" ht="12.75">
      <c r="A15" s="3">
        <v>2012</v>
      </c>
      <c r="B15" s="3">
        <v>729</v>
      </c>
      <c r="C15" s="45">
        <f t="shared" si="0"/>
        <v>1.0340425531914894</v>
      </c>
      <c r="D15" s="41">
        <f aca="true" t="shared" si="2" ref="D15:D21">FLOOR(D14*C15,1)</f>
        <v>19321</v>
      </c>
    </row>
    <row r="16" spans="1:4" ht="12.75">
      <c r="A16" s="3">
        <v>2013</v>
      </c>
      <c r="B16" s="3">
        <v>739</v>
      </c>
      <c r="C16" s="45">
        <f t="shared" si="0"/>
        <v>1.0137174211248285</v>
      </c>
      <c r="D16" s="41">
        <f t="shared" si="2"/>
        <v>19586</v>
      </c>
    </row>
    <row r="17" spans="1:4" ht="12.75">
      <c r="A17" s="3">
        <v>2014</v>
      </c>
      <c r="B17" s="3">
        <v>745</v>
      </c>
      <c r="C17" s="45">
        <f t="shared" si="0"/>
        <v>1.0081190798376185</v>
      </c>
      <c r="D17" s="41">
        <f t="shared" si="2"/>
        <v>19745</v>
      </c>
    </row>
    <row r="18" spans="1:4" ht="12.75">
      <c r="A18" s="3">
        <v>2015</v>
      </c>
      <c r="B18" s="3">
        <v>744</v>
      </c>
      <c r="C18" s="45">
        <f t="shared" si="0"/>
        <v>0.9986577181208054</v>
      </c>
      <c r="D18" s="41">
        <f t="shared" si="2"/>
        <v>19718</v>
      </c>
    </row>
    <row r="19" spans="1:4" ht="12.75">
      <c r="A19" s="3">
        <v>2016</v>
      </c>
      <c r="B19" s="3">
        <v>754</v>
      </c>
      <c r="C19" s="45">
        <f t="shared" si="0"/>
        <v>1.0134408602150538</v>
      </c>
      <c r="D19" s="41">
        <f t="shared" si="2"/>
        <v>19983</v>
      </c>
    </row>
    <row r="20" spans="1:4" ht="12.75">
      <c r="A20" s="3">
        <v>2017</v>
      </c>
      <c r="B20" s="3">
        <v>775</v>
      </c>
      <c r="C20" s="45">
        <f t="shared" si="0"/>
        <v>1.0278514588859415</v>
      </c>
      <c r="D20" s="41">
        <f t="shared" si="2"/>
        <v>20539</v>
      </c>
    </row>
    <row r="21" spans="1:4" ht="12.75">
      <c r="A21" s="3">
        <v>2018</v>
      </c>
      <c r="B21" s="3">
        <v>809</v>
      </c>
      <c r="C21" s="45">
        <f t="shared" si="0"/>
        <v>1.0438709677419356</v>
      </c>
      <c r="D21" s="41">
        <f t="shared" si="2"/>
        <v>21440</v>
      </c>
    </row>
    <row r="22" spans="1:4" ht="12.75">
      <c r="A22" s="3">
        <v>2019</v>
      </c>
      <c r="B22" s="3">
        <v>833</v>
      </c>
      <c r="C22" s="45">
        <f>B22/B21</f>
        <v>1.0296662546353523</v>
      </c>
      <c r="D22" s="41">
        <f>FLOOR(D21*C22,1)</f>
        <v>22076</v>
      </c>
    </row>
    <row r="23" spans="1:4" ht="12.75">
      <c r="A23" s="3">
        <v>2020</v>
      </c>
      <c r="B23" s="3">
        <v>858</v>
      </c>
      <c r="C23" s="45">
        <f>B23/B22</f>
        <v>1.0300120048019208</v>
      </c>
      <c r="D23" s="41">
        <f>FLOOR(D22*C23,1)</f>
        <v>22738</v>
      </c>
    </row>
    <row r="24" spans="1:4" ht="12.75">
      <c r="A24" s="3">
        <v>2021</v>
      </c>
      <c r="B24" s="3">
        <v>906</v>
      </c>
      <c r="C24" s="45">
        <f>B24/B23</f>
        <v>1.055944055944056</v>
      </c>
      <c r="D24" s="41">
        <f>FLOOR(D23*C24,1)</f>
        <v>24010</v>
      </c>
    </row>
    <row r="25" spans="1:4" ht="12.75">
      <c r="A25" s="47"/>
      <c r="B25" s="47"/>
      <c r="C25" s="48"/>
      <c r="D25" s="49"/>
    </row>
    <row r="26" ht="12.75">
      <c r="A26" s="40" t="s">
        <v>32</v>
      </c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91">
      <selection activeCell="C20" sqref="C20"/>
    </sheetView>
  </sheetViews>
  <sheetFormatPr defaultColWidth="9.140625" defaultRowHeight="12.75"/>
  <sheetData>
    <row r="1" spans="2:5" ht="12.75">
      <c r="B1" s="8"/>
      <c r="C1" s="1" t="s">
        <v>17</v>
      </c>
      <c r="E1" t="s">
        <v>18</v>
      </c>
    </row>
    <row r="2" spans="2:7" ht="12.75">
      <c r="B2" s="8"/>
      <c r="G2" s="14"/>
    </row>
    <row r="3" ht="12.75">
      <c r="B3" s="8"/>
    </row>
    <row r="4" spans="1:2" ht="12.75">
      <c r="A4" t="s">
        <v>0</v>
      </c>
      <c r="B4" s="8"/>
    </row>
    <row r="5" spans="1:3" ht="12.75">
      <c r="A5" t="s">
        <v>14</v>
      </c>
      <c r="B5" s="8"/>
      <c r="C5" s="15">
        <v>38353</v>
      </c>
    </row>
    <row r="6" ht="12.75">
      <c r="B6" s="8"/>
    </row>
    <row r="7" ht="12.75">
      <c r="B7" s="8"/>
    </row>
    <row r="8" spans="1:5" ht="12.75">
      <c r="A8" s="2" t="s">
        <v>1</v>
      </c>
      <c r="B8" s="9" t="s">
        <v>2</v>
      </c>
      <c r="C8" s="2" t="s">
        <v>3</v>
      </c>
      <c r="D8" s="2" t="s">
        <v>4</v>
      </c>
      <c r="E8" s="2" t="s">
        <v>5</v>
      </c>
    </row>
    <row r="9" spans="1:5" ht="12.75">
      <c r="A9" s="2" t="s">
        <v>6</v>
      </c>
      <c r="B9" s="10" t="s">
        <v>7</v>
      </c>
      <c r="C9" s="2" t="s">
        <v>8</v>
      </c>
      <c r="D9" s="2"/>
      <c r="E9" s="2" t="s">
        <v>9</v>
      </c>
    </row>
    <row r="10" spans="1:5" ht="12.75">
      <c r="A10" s="2" t="s">
        <v>10</v>
      </c>
      <c r="B10" s="9">
        <v>1</v>
      </c>
      <c r="C10" s="3">
        <v>2</v>
      </c>
      <c r="D10" s="3">
        <v>3</v>
      </c>
      <c r="E10" s="2" t="s">
        <v>11</v>
      </c>
    </row>
    <row r="11" spans="1:5" ht="12.75">
      <c r="A11" s="2"/>
      <c r="B11" s="9"/>
      <c r="C11" s="2"/>
      <c r="D11" s="2"/>
      <c r="E11" s="2"/>
    </row>
    <row r="12" spans="1:5" ht="12.75">
      <c r="A12" s="4">
        <v>1914</v>
      </c>
      <c r="B12" s="11">
        <v>23</v>
      </c>
      <c r="C12" s="7">
        <f aca="true" t="shared" si="0" ref="C12:C75">B$101/B12</f>
        <v>645.3478260869565</v>
      </c>
      <c r="D12" s="6">
        <v>14.79</v>
      </c>
      <c r="E12" s="7">
        <f>(C12*D12)/100</f>
        <v>95.44694347826085</v>
      </c>
    </row>
    <row r="13" spans="1:5" ht="12.75">
      <c r="A13" s="4">
        <f aca="true" t="shared" si="1" ref="A13:A76">A12+1</f>
        <v>1915</v>
      </c>
      <c r="B13" s="11">
        <v>34</v>
      </c>
      <c r="C13" s="7">
        <f t="shared" si="0"/>
        <v>436.55882352941177</v>
      </c>
      <c r="D13" s="6">
        <v>15.14</v>
      </c>
      <c r="E13" s="7">
        <f aca="true" t="shared" si="2" ref="E13:E76">(C13*D13)/100</f>
        <v>66.09500588235295</v>
      </c>
    </row>
    <row r="14" spans="1:5" ht="12.75">
      <c r="A14" s="4">
        <f t="shared" si="1"/>
        <v>1916</v>
      </c>
      <c r="B14" s="11">
        <v>46</v>
      </c>
      <c r="C14" s="7">
        <f t="shared" si="0"/>
        <v>322.67391304347825</v>
      </c>
      <c r="D14" s="12">
        <v>15.49</v>
      </c>
      <c r="E14" s="7">
        <f t="shared" si="2"/>
        <v>49.98218913043478</v>
      </c>
    </row>
    <row r="15" spans="1:5" ht="12.75">
      <c r="A15" s="4">
        <f t="shared" si="1"/>
        <v>1917</v>
      </c>
      <c r="B15" s="11">
        <v>63</v>
      </c>
      <c r="C15" s="7">
        <f t="shared" si="0"/>
        <v>235.6031746031746</v>
      </c>
      <c r="D15" s="12">
        <f>100-84.15</f>
        <v>15.849999999999994</v>
      </c>
      <c r="E15" s="7">
        <f t="shared" si="2"/>
        <v>37.34310317460316</v>
      </c>
    </row>
    <row r="16" spans="1:5" ht="12.75">
      <c r="A16" s="4">
        <f t="shared" si="1"/>
        <v>1918</v>
      </c>
      <c r="B16" s="11">
        <v>72</v>
      </c>
      <c r="C16" s="7">
        <f t="shared" si="0"/>
        <v>206.15277777777777</v>
      </c>
      <c r="D16" s="12">
        <v>16.22</v>
      </c>
      <c r="E16" s="7">
        <f t="shared" si="2"/>
        <v>33.43798055555555</v>
      </c>
    </row>
    <row r="17" spans="1:5" ht="12.75">
      <c r="A17" s="4">
        <f t="shared" si="1"/>
        <v>1919</v>
      </c>
      <c r="B17" s="11">
        <v>81</v>
      </c>
      <c r="C17" s="7">
        <f t="shared" si="0"/>
        <v>183.2469135802469</v>
      </c>
      <c r="D17" s="12">
        <v>16.6</v>
      </c>
      <c r="E17" s="7">
        <f t="shared" si="2"/>
        <v>30.41898765432099</v>
      </c>
    </row>
    <row r="18" spans="1:5" ht="12.75">
      <c r="A18" s="4">
        <f t="shared" si="1"/>
        <v>1920</v>
      </c>
      <c r="B18" s="11">
        <v>91</v>
      </c>
      <c r="C18" s="7">
        <f t="shared" si="0"/>
        <v>163.1098901098901</v>
      </c>
      <c r="D18" s="12">
        <v>16.98</v>
      </c>
      <c r="E18" s="7">
        <f t="shared" si="2"/>
        <v>27.69605934065934</v>
      </c>
    </row>
    <row r="19" spans="1:5" ht="12.75">
      <c r="A19" s="4">
        <f t="shared" si="1"/>
        <v>1921</v>
      </c>
      <c r="B19" s="11">
        <v>100</v>
      </c>
      <c r="C19" s="7">
        <f t="shared" si="0"/>
        <v>148.43</v>
      </c>
      <c r="D19" s="12">
        <v>17.38</v>
      </c>
      <c r="E19" s="7">
        <f t="shared" si="2"/>
        <v>25.797134</v>
      </c>
    </row>
    <row r="20" spans="1:5" ht="12.75">
      <c r="A20" s="4">
        <f t="shared" si="1"/>
        <v>1922</v>
      </c>
      <c r="B20" s="11">
        <v>112</v>
      </c>
      <c r="C20" s="7">
        <f t="shared" si="0"/>
        <v>132.52678571428572</v>
      </c>
      <c r="D20" s="12">
        <v>17.78</v>
      </c>
      <c r="E20" s="7">
        <f t="shared" si="2"/>
        <v>23.5632625</v>
      </c>
    </row>
    <row r="21" spans="1:5" ht="12.75">
      <c r="A21" s="4">
        <f t="shared" si="1"/>
        <v>1923</v>
      </c>
      <c r="B21" s="11">
        <v>119</v>
      </c>
      <c r="C21" s="7">
        <f t="shared" si="0"/>
        <v>124.73109243697479</v>
      </c>
      <c r="D21" s="12">
        <v>18.2</v>
      </c>
      <c r="E21" s="7">
        <f t="shared" si="2"/>
        <v>22.70105882352941</v>
      </c>
    </row>
    <row r="22" spans="1:5" ht="12.75">
      <c r="A22" s="4">
        <f t="shared" si="1"/>
        <v>1924</v>
      </c>
      <c r="B22" s="11">
        <v>136</v>
      </c>
      <c r="C22" s="7">
        <f t="shared" si="0"/>
        <v>109.13970588235294</v>
      </c>
      <c r="D22" s="12">
        <v>18.62</v>
      </c>
      <c r="E22" s="7">
        <f t="shared" si="2"/>
        <v>20.32181323529412</v>
      </c>
    </row>
    <row r="23" spans="1:5" ht="12.75">
      <c r="A23" s="4">
        <f t="shared" si="1"/>
        <v>1925</v>
      </c>
      <c r="B23" s="11">
        <v>115</v>
      </c>
      <c r="C23" s="7">
        <f t="shared" si="0"/>
        <v>129.0695652173913</v>
      </c>
      <c r="D23" s="12">
        <v>19.05</v>
      </c>
      <c r="E23" s="7">
        <f t="shared" si="2"/>
        <v>24.587752173913046</v>
      </c>
    </row>
    <row r="24" spans="1:5" ht="12.75">
      <c r="A24" s="4">
        <f t="shared" si="1"/>
        <v>1926</v>
      </c>
      <c r="B24" s="11">
        <v>133</v>
      </c>
      <c r="C24" s="7">
        <f t="shared" si="0"/>
        <v>111.6015037593985</v>
      </c>
      <c r="D24" s="12">
        <v>19.5</v>
      </c>
      <c r="E24" s="7">
        <f t="shared" si="2"/>
        <v>21.762293233082705</v>
      </c>
    </row>
    <row r="25" spans="1:5" ht="12.75">
      <c r="A25" s="4">
        <f t="shared" si="1"/>
        <v>1927</v>
      </c>
      <c r="B25" s="11">
        <v>154</v>
      </c>
      <c r="C25" s="7">
        <f t="shared" si="0"/>
        <v>96.38311688311688</v>
      </c>
      <c r="D25" s="12">
        <v>19.95</v>
      </c>
      <c r="E25" s="7">
        <f t="shared" si="2"/>
        <v>19.228431818181818</v>
      </c>
    </row>
    <row r="26" spans="1:5" ht="12.75">
      <c r="A26" s="4">
        <f t="shared" si="1"/>
        <v>1928</v>
      </c>
      <c r="B26" s="11">
        <v>187</v>
      </c>
      <c r="C26" s="7">
        <f t="shared" si="0"/>
        <v>79.37433155080214</v>
      </c>
      <c r="D26" s="12">
        <v>20.42</v>
      </c>
      <c r="E26" s="7">
        <f t="shared" si="2"/>
        <v>16.208238502673797</v>
      </c>
    </row>
    <row r="27" spans="1:5" ht="12.75">
      <c r="A27" s="4">
        <f t="shared" si="1"/>
        <v>1929</v>
      </c>
      <c r="B27" s="11">
        <v>223</v>
      </c>
      <c r="C27" s="7">
        <f t="shared" si="0"/>
        <v>66.56053811659193</v>
      </c>
      <c r="D27" s="12">
        <v>20.89</v>
      </c>
      <c r="E27" s="7">
        <f t="shared" si="2"/>
        <v>13.904496412556055</v>
      </c>
    </row>
    <row r="28" spans="1:5" ht="12.75">
      <c r="A28" s="4">
        <f t="shared" si="1"/>
        <v>1930</v>
      </c>
      <c r="B28" s="11">
        <v>208</v>
      </c>
      <c r="C28" s="7">
        <f t="shared" si="0"/>
        <v>71.36057692307692</v>
      </c>
      <c r="D28" s="12">
        <v>21.38</v>
      </c>
      <c r="E28" s="7">
        <f t="shared" si="2"/>
        <v>15.256891346153845</v>
      </c>
    </row>
    <row r="29" spans="1:5" ht="12.75">
      <c r="A29" s="4">
        <f t="shared" si="1"/>
        <v>1931</v>
      </c>
      <c r="B29" s="11">
        <v>177</v>
      </c>
      <c r="C29" s="7">
        <f t="shared" si="0"/>
        <v>83.85875706214689</v>
      </c>
      <c r="D29" s="12">
        <v>21.88</v>
      </c>
      <c r="E29" s="7">
        <f t="shared" si="2"/>
        <v>18.34829604519774</v>
      </c>
    </row>
    <row r="30" spans="1:5" ht="12.75">
      <c r="A30" s="4">
        <f t="shared" si="1"/>
        <v>1932</v>
      </c>
      <c r="B30" s="11">
        <v>164</v>
      </c>
      <c r="C30" s="7">
        <f t="shared" si="0"/>
        <v>90.5060975609756</v>
      </c>
      <c r="D30" s="12">
        <v>22.39</v>
      </c>
      <c r="E30" s="7">
        <f t="shared" si="2"/>
        <v>20.264315243902438</v>
      </c>
    </row>
    <row r="31" spans="1:5" ht="12.75">
      <c r="A31" s="4">
        <f t="shared" si="1"/>
        <v>1933</v>
      </c>
      <c r="B31" s="11">
        <v>145</v>
      </c>
      <c r="C31" s="7">
        <f t="shared" si="0"/>
        <v>102.36551724137931</v>
      </c>
      <c r="D31" s="12">
        <v>22.91</v>
      </c>
      <c r="E31" s="7">
        <f t="shared" si="2"/>
        <v>23.45194</v>
      </c>
    </row>
    <row r="32" spans="1:5" ht="12.75">
      <c r="A32" s="4">
        <f t="shared" si="1"/>
        <v>1934</v>
      </c>
      <c r="B32" s="11">
        <v>147</v>
      </c>
      <c r="C32" s="7">
        <f t="shared" si="0"/>
        <v>100.97278911564626</v>
      </c>
      <c r="D32" s="12">
        <v>23.42</v>
      </c>
      <c r="E32" s="7">
        <f t="shared" si="2"/>
        <v>23.64782721088436</v>
      </c>
    </row>
    <row r="33" spans="1:5" ht="12.75">
      <c r="A33" s="4">
        <f t="shared" si="1"/>
        <v>1935</v>
      </c>
      <c r="B33" s="11">
        <v>156</v>
      </c>
      <c r="C33" s="7">
        <f t="shared" si="0"/>
        <v>95.1474358974359</v>
      </c>
      <c r="D33" s="12">
        <v>23.99</v>
      </c>
      <c r="E33" s="7">
        <f t="shared" si="2"/>
        <v>22.825869871794872</v>
      </c>
    </row>
    <row r="34" spans="1:5" ht="12.75">
      <c r="A34" s="4">
        <f t="shared" si="1"/>
        <v>1936</v>
      </c>
      <c r="B34" s="11">
        <v>174</v>
      </c>
      <c r="C34" s="7">
        <f t="shared" si="0"/>
        <v>85.30459770114942</v>
      </c>
      <c r="D34" s="12">
        <v>24.55</v>
      </c>
      <c r="E34" s="7">
        <f t="shared" si="2"/>
        <v>20.942278735632186</v>
      </c>
    </row>
    <row r="35" spans="1:5" ht="12.75">
      <c r="A35" s="4">
        <f t="shared" si="1"/>
        <v>1937</v>
      </c>
      <c r="B35" s="11">
        <v>209</v>
      </c>
      <c r="C35" s="7">
        <f t="shared" si="0"/>
        <v>71.01913875598086</v>
      </c>
      <c r="D35" s="12">
        <v>25.12</v>
      </c>
      <c r="E35" s="7">
        <f t="shared" si="2"/>
        <v>17.840007655502394</v>
      </c>
    </row>
    <row r="36" spans="1:5" ht="12.75">
      <c r="A36" s="4">
        <f t="shared" si="1"/>
        <v>1938</v>
      </c>
      <c r="B36" s="11">
        <v>269</v>
      </c>
      <c r="C36" s="7">
        <f t="shared" si="0"/>
        <v>55.17843866171004</v>
      </c>
      <c r="D36" s="12">
        <v>25.7</v>
      </c>
      <c r="E36" s="7">
        <f t="shared" si="2"/>
        <v>14.180858736059479</v>
      </c>
    </row>
    <row r="37" spans="1:5" ht="12.75">
      <c r="A37" s="4">
        <f t="shared" si="1"/>
        <v>1939</v>
      </c>
      <c r="B37" s="11">
        <v>228</v>
      </c>
      <c r="C37" s="7">
        <f t="shared" si="0"/>
        <v>65.10087719298245</v>
      </c>
      <c r="D37" s="12">
        <v>26.3</v>
      </c>
      <c r="E37" s="7">
        <f t="shared" si="2"/>
        <v>17.121530701754388</v>
      </c>
    </row>
    <row r="38" spans="1:5" ht="12.75">
      <c r="A38" s="4">
        <f t="shared" si="1"/>
        <v>1940</v>
      </c>
      <c r="B38" s="11">
        <v>320</v>
      </c>
      <c r="C38" s="7">
        <f t="shared" si="0"/>
        <v>46.384375</v>
      </c>
      <c r="D38" s="12">
        <v>26.91</v>
      </c>
      <c r="E38" s="7">
        <f t="shared" si="2"/>
        <v>12.482035312499999</v>
      </c>
    </row>
    <row r="39" spans="1:5" ht="12.75">
      <c r="A39" s="4">
        <f t="shared" si="1"/>
        <v>1941</v>
      </c>
      <c r="B39" s="11">
        <v>456</v>
      </c>
      <c r="C39" s="7">
        <f t="shared" si="0"/>
        <v>32.550438596491226</v>
      </c>
      <c r="D39" s="12">
        <v>27.54</v>
      </c>
      <c r="E39" s="7">
        <f t="shared" si="2"/>
        <v>8.964390789473683</v>
      </c>
    </row>
    <row r="40" spans="1:5" ht="12.75">
      <c r="A40" s="4">
        <f t="shared" si="1"/>
        <v>1942</v>
      </c>
      <c r="B40" s="11">
        <v>542</v>
      </c>
      <c r="C40" s="7">
        <f t="shared" si="0"/>
        <v>27.38560885608856</v>
      </c>
      <c r="D40" s="12">
        <v>28.18</v>
      </c>
      <c r="E40" s="7">
        <f t="shared" si="2"/>
        <v>7.717264575645756</v>
      </c>
    </row>
    <row r="41" spans="1:5" ht="12.75">
      <c r="A41" s="4">
        <f t="shared" si="1"/>
        <v>1943</v>
      </c>
      <c r="B41" s="11">
        <v>728</v>
      </c>
      <c r="C41" s="7">
        <f t="shared" si="0"/>
        <v>20.388736263736263</v>
      </c>
      <c r="D41" s="12">
        <v>28.84</v>
      </c>
      <c r="E41" s="7">
        <f t="shared" si="2"/>
        <v>5.880111538461538</v>
      </c>
    </row>
    <row r="42" spans="1:5" ht="12.75">
      <c r="A42" s="4">
        <f t="shared" si="1"/>
        <v>1944</v>
      </c>
      <c r="B42" s="11">
        <v>864</v>
      </c>
      <c r="C42" s="7">
        <f t="shared" si="0"/>
        <v>17.17939814814815</v>
      </c>
      <c r="D42" s="12">
        <v>29.51</v>
      </c>
      <c r="E42" s="7">
        <f t="shared" si="2"/>
        <v>5.069640393518519</v>
      </c>
    </row>
    <row r="43" spans="1:5" ht="12.75">
      <c r="A43" s="4">
        <f t="shared" si="1"/>
        <v>1945</v>
      </c>
      <c r="B43" s="11">
        <v>1070</v>
      </c>
      <c r="C43" s="7">
        <f t="shared" si="0"/>
        <v>13.87196261682243</v>
      </c>
      <c r="D43" s="12">
        <v>30.2</v>
      </c>
      <c r="E43" s="7">
        <f t="shared" si="2"/>
        <v>4.1893327102803735</v>
      </c>
    </row>
    <row r="44" spans="1:5" ht="12.75">
      <c r="A44" s="4">
        <f t="shared" si="1"/>
        <v>1946</v>
      </c>
      <c r="B44" s="11">
        <v>1137</v>
      </c>
      <c r="C44" s="7">
        <f t="shared" si="0"/>
        <v>13.05452946350044</v>
      </c>
      <c r="D44" s="12">
        <v>30.9</v>
      </c>
      <c r="E44" s="7">
        <f t="shared" si="2"/>
        <v>4.033849604221636</v>
      </c>
    </row>
    <row r="45" spans="1:5" ht="12.75">
      <c r="A45" s="4">
        <f t="shared" si="1"/>
        <v>1947</v>
      </c>
      <c r="B45" s="11">
        <v>1322</v>
      </c>
      <c r="C45" s="7">
        <f t="shared" si="0"/>
        <v>11.22768532526475</v>
      </c>
      <c r="D45" s="12">
        <v>31.62</v>
      </c>
      <c r="E45" s="7">
        <f t="shared" si="2"/>
        <v>3.550194099848714</v>
      </c>
    </row>
    <row r="46" spans="1:5" ht="12.75">
      <c r="A46" s="4">
        <f t="shared" si="1"/>
        <v>1948</v>
      </c>
      <c r="B46" s="11">
        <v>1274</v>
      </c>
      <c r="C46" s="7">
        <f t="shared" si="0"/>
        <v>11.650706436420721</v>
      </c>
      <c r="D46" s="12">
        <v>32.36</v>
      </c>
      <c r="E46" s="7">
        <f t="shared" si="2"/>
        <v>3.7701686028257457</v>
      </c>
    </row>
    <row r="47" spans="1:5" ht="12.75">
      <c r="A47" s="4">
        <f t="shared" si="1"/>
        <v>1949</v>
      </c>
      <c r="B47" s="11">
        <v>1259</v>
      </c>
      <c r="C47" s="7">
        <f t="shared" si="0"/>
        <v>11.789515488482923</v>
      </c>
      <c r="D47" s="12">
        <v>33.11</v>
      </c>
      <c r="E47" s="7">
        <f t="shared" si="2"/>
        <v>3.903508578236696</v>
      </c>
    </row>
    <row r="48" spans="1:5" ht="12.75">
      <c r="A48" s="4">
        <f t="shared" si="1"/>
        <v>1950</v>
      </c>
      <c r="B48" s="11">
        <v>1360</v>
      </c>
      <c r="C48" s="7">
        <f t="shared" si="0"/>
        <v>10.913970588235294</v>
      </c>
      <c r="D48" s="12">
        <v>33.88</v>
      </c>
      <c r="E48" s="7">
        <f t="shared" si="2"/>
        <v>3.697653235294118</v>
      </c>
    </row>
    <row r="49" spans="1:5" ht="12.75">
      <c r="A49" s="4">
        <f t="shared" si="1"/>
        <v>1951</v>
      </c>
      <c r="B49" s="11">
        <v>1557</v>
      </c>
      <c r="C49" s="7">
        <f t="shared" si="0"/>
        <v>9.533076429030187</v>
      </c>
      <c r="D49" s="12">
        <v>34.67</v>
      </c>
      <c r="E49" s="7">
        <f t="shared" si="2"/>
        <v>3.305117597944766</v>
      </c>
    </row>
    <row r="50" spans="1:5" ht="12.75">
      <c r="A50" s="4">
        <f t="shared" si="1"/>
        <v>1952</v>
      </c>
      <c r="B50" s="11">
        <v>1548</v>
      </c>
      <c r="C50" s="7">
        <f t="shared" si="0"/>
        <v>9.588501291989663</v>
      </c>
      <c r="D50" s="12">
        <v>35.48</v>
      </c>
      <c r="E50" s="7">
        <f t="shared" si="2"/>
        <v>3.402000258397932</v>
      </c>
    </row>
    <row r="51" spans="1:5" ht="12.75">
      <c r="A51" s="4">
        <f t="shared" si="1"/>
        <v>1953</v>
      </c>
      <c r="B51" s="11">
        <v>1406</v>
      </c>
      <c r="C51" s="7">
        <f t="shared" si="0"/>
        <v>10.556899004267425</v>
      </c>
      <c r="D51" s="12">
        <v>36.31</v>
      </c>
      <c r="E51" s="7">
        <f t="shared" si="2"/>
        <v>3.833210028449502</v>
      </c>
    </row>
    <row r="52" spans="1:5" ht="12.75">
      <c r="A52" s="4">
        <f t="shared" si="1"/>
        <v>1954</v>
      </c>
      <c r="B52" s="11">
        <v>1469</v>
      </c>
      <c r="C52" s="7">
        <f t="shared" si="0"/>
        <v>10.104152484683459</v>
      </c>
      <c r="D52" s="12">
        <v>37.15</v>
      </c>
      <c r="E52" s="7">
        <f t="shared" si="2"/>
        <v>3.753692648059905</v>
      </c>
    </row>
    <row r="53" spans="1:5" ht="12.75">
      <c r="A53" s="4">
        <f t="shared" si="1"/>
        <v>1955</v>
      </c>
      <c r="B53" s="11">
        <v>1401</v>
      </c>
      <c r="C53" s="7">
        <f t="shared" si="0"/>
        <v>10.594575303354747</v>
      </c>
      <c r="D53" s="12">
        <v>38.02</v>
      </c>
      <c r="E53" s="7">
        <f t="shared" si="2"/>
        <v>4.028057530335475</v>
      </c>
    </row>
    <row r="54" spans="1:5" ht="12.75">
      <c r="A54" s="4">
        <f t="shared" si="1"/>
        <v>1956</v>
      </c>
      <c r="B54" s="11">
        <v>1522</v>
      </c>
      <c r="C54" s="7">
        <f t="shared" si="0"/>
        <v>9.752299605781866</v>
      </c>
      <c r="D54" s="12">
        <v>38.9</v>
      </c>
      <c r="E54" s="7">
        <f t="shared" si="2"/>
        <v>3.793644546649146</v>
      </c>
    </row>
    <row r="55" spans="1:5" ht="12.75">
      <c r="A55" s="4">
        <f t="shared" si="1"/>
        <v>1957</v>
      </c>
      <c r="B55" s="11">
        <v>1676</v>
      </c>
      <c r="C55" s="7">
        <f t="shared" si="0"/>
        <v>8.856205250596659</v>
      </c>
      <c r="D55" s="12">
        <v>39.81</v>
      </c>
      <c r="E55" s="7">
        <f t="shared" si="2"/>
        <v>3.5256553102625303</v>
      </c>
    </row>
    <row r="56" spans="1:5" ht="12.75">
      <c r="A56" s="4">
        <f t="shared" si="1"/>
        <v>1958</v>
      </c>
      <c r="B56" s="11">
        <v>1590</v>
      </c>
      <c r="C56" s="7">
        <f t="shared" si="0"/>
        <v>9.335220125786163</v>
      </c>
      <c r="D56" s="12">
        <v>40.74</v>
      </c>
      <c r="E56" s="7">
        <f t="shared" si="2"/>
        <v>3.803168679245283</v>
      </c>
    </row>
    <row r="57" spans="1:5" ht="12.75">
      <c r="A57" s="4">
        <f t="shared" si="1"/>
        <v>1959</v>
      </c>
      <c r="B57" s="11">
        <v>1579</v>
      </c>
      <c r="C57" s="7">
        <f t="shared" si="0"/>
        <v>9.40025332488917</v>
      </c>
      <c r="D57" s="12">
        <v>41.69</v>
      </c>
      <c r="E57" s="7">
        <f t="shared" si="2"/>
        <v>3.918965611146295</v>
      </c>
    </row>
    <row r="58" spans="1:5" ht="12.75">
      <c r="A58" s="4">
        <f t="shared" si="1"/>
        <v>1960</v>
      </c>
      <c r="B58" s="11">
        <v>1722</v>
      </c>
      <c r="C58" s="7">
        <f t="shared" si="0"/>
        <v>8.619628339140535</v>
      </c>
      <c r="D58" s="12">
        <v>42.66</v>
      </c>
      <c r="E58" s="7">
        <f t="shared" si="2"/>
        <v>3.677133449477352</v>
      </c>
    </row>
    <row r="59" spans="1:5" ht="12.75">
      <c r="A59" s="4">
        <f t="shared" si="1"/>
        <v>1961</v>
      </c>
      <c r="B59" s="11">
        <v>1777</v>
      </c>
      <c r="C59" s="7">
        <f t="shared" si="0"/>
        <v>8.35284186831739</v>
      </c>
      <c r="D59" s="12">
        <v>43.65</v>
      </c>
      <c r="E59" s="7">
        <f t="shared" si="2"/>
        <v>3.6460154755205405</v>
      </c>
    </row>
    <row r="60" spans="1:5" ht="12.75">
      <c r="A60" s="4">
        <f t="shared" si="1"/>
        <v>1962</v>
      </c>
      <c r="B60" s="11">
        <v>1806</v>
      </c>
      <c r="C60" s="7">
        <f t="shared" si="0"/>
        <v>8.218715393133998</v>
      </c>
      <c r="D60" s="12">
        <v>44.65</v>
      </c>
      <c r="E60" s="7">
        <f t="shared" si="2"/>
        <v>3.66965642303433</v>
      </c>
    </row>
    <row r="61" spans="1:5" ht="12.75">
      <c r="A61" s="4">
        <f t="shared" si="1"/>
        <v>1963</v>
      </c>
      <c r="B61" s="11">
        <v>1921</v>
      </c>
      <c r="C61" s="7">
        <f t="shared" si="0"/>
        <v>7.726704841228527</v>
      </c>
      <c r="D61" s="12">
        <v>45.71</v>
      </c>
      <c r="E61" s="7">
        <f t="shared" si="2"/>
        <v>3.5318767829255595</v>
      </c>
    </row>
    <row r="62" spans="1:5" ht="12.75">
      <c r="A62" s="4">
        <f t="shared" si="1"/>
        <v>1964</v>
      </c>
      <c r="B62" s="11">
        <v>2147</v>
      </c>
      <c r="C62" s="7">
        <f t="shared" si="0"/>
        <v>6.913367489520261</v>
      </c>
      <c r="D62" s="12">
        <v>46.77</v>
      </c>
      <c r="E62" s="7">
        <f t="shared" si="2"/>
        <v>3.2333819748486263</v>
      </c>
    </row>
    <row r="63" spans="1:5" ht="12.75">
      <c r="A63" s="4">
        <f t="shared" si="1"/>
        <v>1965</v>
      </c>
      <c r="B63" s="11">
        <v>2120</v>
      </c>
      <c r="C63" s="7">
        <f t="shared" si="0"/>
        <v>7.001415094339623</v>
      </c>
      <c r="D63" s="12">
        <v>47.86</v>
      </c>
      <c r="E63" s="7">
        <f t="shared" si="2"/>
        <v>3.3508772641509434</v>
      </c>
    </row>
    <row r="64" spans="1:5" ht="12.75">
      <c r="A64" s="4">
        <f t="shared" si="1"/>
        <v>1966</v>
      </c>
      <c r="B64" s="11">
        <v>2314</v>
      </c>
      <c r="C64" s="7">
        <f t="shared" si="0"/>
        <v>6.4144338807260155</v>
      </c>
      <c r="D64" s="12">
        <v>48.98</v>
      </c>
      <c r="E64" s="7">
        <f t="shared" si="2"/>
        <v>3.141789714779602</v>
      </c>
    </row>
    <row r="65" spans="1:5" ht="12.75">
      <c r="A65" s="4">
        <f t="shared" si="1"/>
        <v>1967</v>
      </c>
      <c r="B65" s="11">
        <v>2411</v>
      </c>
      <c r="C65" s="7">
        <f t="shared" si="0"/>
        <v>6.156366652841145</v>
      </c>
      <c r="D65" s="12">
        <v>50.12</v>
      </c>
      <c r="E65" s="7">
        <f t="shared" si="2"/>
        <v>3.085570966403982</v>
      </c>
    </row>
    <row r="66" spans="1:5" ht="12.75">
      <c r="A66" s="4">
        <f t="shared" si="1"/>
        <v>1968</v>
      </c>
      <c r="B66" s="11">
        <v>2446</v>
      </c>
      <c r="C66" s="7">
        <f t="shared" si="0"/>
        <v>6.068274734260016</v>
      </c>
      <c r="D66" s="12">
        <v>51.29</v>
      </c>
      <c r="E66" s="7">
        <f t="shared" si="2"/>
        <v>3.1124181112019627</v>
      </c>
    </row>
    <row r="67" spans="1:5" ht="12.75">
      <c r="A67" s="4">
        <f t="shared" si="1"/>
        <v>1969</v>
      </c>
      <c r="B67" s="11">
        <v>2619</v>
      </c>
      <c r="C67" s="7">
        <f t="shared" si="0"/>
        <v>5.667430316914853</v>
      </c>
      <c r="D67" s="12">
        <v>52.48</v>
      </c>
      <c r="E67" s="7">
        <f t="shared" si="2"/>
        <v>2.9742674303169143</v>
      </c>
    </row>
    <row r="68" spans="1:5" ht="12.75">
      <c r="A68" s="4">
        <f t="shared" si="1"/>
        <v>1970</v>
      </c>
      <c r="B68" s="11">
        <v>2869</v>
      </c>
      <c r="C68" s="7">
        <f t="shared" si="0"/>
        <v>5.173579644475427</v>
      </c>
      <c r="D68" s="12">
        <v>53.7</v>
      </c>
      <c r="E68" s="7">
        <f t="shared" si="2"/>
        <v>2.7782122690833044</v>
      </c>
    </row>
    <row r="69" spans="1:5" ht="12.75">
      <c r="A69" s="4">
        <f t="shared" si="1"/>
        <v>1971</v>
      </c>
      <c r="B69" s="11">
        <v>3019</v>
      </c>
      <c r="C69" s="7">
        <f t="shared" si="0"/>
        <v>4.916528651871481</v>
      </c>
      <c r="D69" s="12">
        <v>54.95</v>
      </c>
      <c r="E69" s="7">
        <f t="shared" si="2"/>
        <v>2.7016324942033787</v>
      </c>
    </row>
    <row r="70" spans="1:5" ht="12.75">
      <c r="A70" s="4">
        <f t="shared" si="1"/>
        <v>1972</v>
      </c>
      <c r="B70" s="11">
        <v>3254</v>
      </c>
      <c r="C70" s="7">
        <f t="shared" si="0"/>
        <v>4.5614628149969265</v>
      </c>
      <c r="D70" s="12">
        <v>56.29</v>
      </c>
      <c r="E70" s="7">
        <f t="shared" si="2"/>
        <v>2.56764741856177</v>
      </c>
    </row>
    <row r="71" spans="1:5" ht="12.75">
      <c r="A71" s="4">
        <f t="shared" si="1"/>
        <v>1973</v>
      </c>
      <c r="B71" s="11">
        <v>3618</v>
      </c>
      <c r="C71" s="7">
        <f t="shared" si="0"/>
        <v>4.102542841348812</v>
      </c>
      <c r="D71" s="12">
        <v>57.63</v>
      </c>
      <c r="E71" s="7">
        <f t="shared" si="2"/>
        <v>2.3642954394693203</v>
      </c>
    </row>
    <row r="72" spans="1:5" ht="12.75">
      <c r="A72" s="4">
        <f t="shared" si="1"/>
        <v>1974</v>
      </c>
      <c r="B72" s="11">
        <v>4703</v>
      </c>
      <c r="C72" s="7">
        <f t="shared" si="0"/>
        <v>3.1560705932383586</v>
      </c>
      <c r="D72" s="12">
        <v>59</v>
      </c>
      <c r="E72" s="7">
        <f t="shared" si="2"/>
        <v>1.8620816500106314</v>
      </c>
    </row>
    <row r="73" spans="1:5" ht="12.75">
      <c r="A73" s="4">
        <f t="shared" si="1"/>
        <v>1975</v>
      </c>
      <c r="B73" s="11">
        <v>5204</v>
      </c>
      <c r="C73" s="7">
        <f t="shared" si="0"/>
        <v>2.8522290545734053</v>
      </c>
      <c r="D73" s="12">
        <v>60.4</v>
      </c>
      <c r="E73" s="7">
        <f t="shared" si="2"/>
        <v>1.7227463489623367</v>
      </c>
    </row>
    <row r="74" spans="1:5" ht="12.75">
      <c r="A74" s="4">
        <f t="shared" si="1"/>
        <v>1976</v>
      </c>
      <c r="B74" s="11">
        <v>5669</v>
      </c>
      <c r="C74" s="7">
        <f t="shared" si="0"/>
        <v>2.618274828011995</v>
      </c>
      <c r="D74" s="12">
        <v>61.83</v>
      </c>
      <c r="E74" s="7">
        <f t="shared" si="2"/>
        <v>1.6188793261598164</v>
      </c>
    </row>
    <row r="75" spans="1:5" ht="12.75">
      <c r="A75" s="4">
        <f t="shared" si="1"/>
        <v>1977</v>
      </c>
      <c r="B75" s="11">
        <v>6236</v>
      </c>
      <c r="C75" s="7">
        <f t="shared" si="0"/>
        <v>2.3802116741500963</v>
      </c>
      <c r="D75" s="12">
        <v>63.3</v>
      </c>
      <c r="E75" s="7">
        <f t="shared" si="2"/>
        <v>1.506673989737011</v>
      </c>
    </row>
    <row r="76" spans="1:5" ht="12.75">
      <c r="A76" s="4">
        <f t="shared" si="1"/>
        <v>1978</v>
      </c>
      <c r="B76" s="11">
        <v>6485</v>
      </c>
      <c r="C76" s="7">
        <f aca="true" t="shared" si="3" ref="C76:C100">B$101/B76</f>
        <v>2.2888203546646104</v>
      </c>
      <c r="D76" s="12">
        <v>64.8</v>
      </c>
      <c r="E76" s="7">
        <f t="shared" si="2"/>
        <v>1.4831555898226674</v>
      </c>
    </row>
    <row r="77" spans="1:5" ht="12.75">
      <c r="A77" s="4">
        <f aca="true" t="shared" si="4" ref="A77:A89">A76+1</f>
        <v>1979</v>
      </c>
      <c r="B77" s="11">
        <v>6679</v>
      </c>
      <c r="C77" s="7">
        <f t="shared" si="3"/>
        <v>2.22233867345411</v>
      </c>
      <c r="D77" s="12">
        <v>66.33</v>
      </c>
      <c r="E77" s="7">
        <f aca="true" t="shared" si="5" ref="E77:E99">(C77*D77)/100</f>
        <v>1.474077242102111</v>
      </c>
    </row>
    <row r="78" spans="1:5" ht="12.75">
      <c r="A78" s="4">
        <f t="shared" si="4"/>
        <v>1980</v>
      </c>
      <c r="B78" s="11">
        <v>7013</v>
      </c>
      <c r="C78" s="7">
        <f t="shared" si="3"/>
        <v>2.116497932411236</v>
      </c>
      <c r="D78" s="12">
        <v>67.89</v>
      </c>
      <c r="E78" s="7">
        <f t="shared" si="5"/>
        <v>1.4368904463139882</v>
      </c>
    </row>
    <row r="79" spans="1:5" ht="12.75">
      <c r="A79" s="4">
        <f t="shared" si="4"/>
        <v>1981</v>
      </c>
      <c r="B79" s="11">
        <v>7013</v>
      </c>
      <c r="C79" s="7">
        <f t="shared" si="3"/>
        <v>2.116497932411236</v>
      </c>
      <c r="D79" s="12">
        <v>69.48</v>
      </c>
      <c r="E79" s="7">
        <f t="shared" si="5"/>
        <v>1.4705427634393269</v>
      </c>
    </row>
    <row r="80" spans="1:5" ht="12.75">
      <c r="A80" s="4">
        <f t="shared" si="4"/>
        <v>1982</v>
      </c>
      <c r="B80" s="11">
        <v>7013</v>
      </c>
      <c r="C80" s="7">
        <f t="shared" si="3"/>
        <v>2.116497932411236</v>
      </c>
      <c r="D80" s="12">
        <v>71.1</v>
      </c>
      <c r="E80" s="7">
        <f t="shared" si="5"/>
        <v>1.5048300299443886</v>
      </c>
    </row>
    <row r="81" spans="1:5" ht="12.75">
      <c r="A81" s="4">
        <f t="shared" si="4"/>
        <v>1983</v>
      </c>
      <c r="B81" s="11">
        <v>7363</v>
      </c>
      <c r="C81" s="7">
        <f t="shared" si="3"/>
        <v>2.015890262121418</v>
      </c>
      <c r="D81" s="12">
        <v>72.75</v>
      </c>
      <c r="E81" s="7">
        <f t="shared" si="5"/>
        <v>1.4665601656933316</v>
      </c>
    </row>
    <row r="82" spans="1:5" ht="12.75">
      <c r="A82" s="4">
        <f t="shared" si="4"/>
        <v>1984</v>
      </c>
      <c r="B82" s="11">
        <v>7805</v>
      </c>
      <c r="C82" s="7">
        <f t="shared" si="3"/>
        <v>1.901729660474055</v>
      </c>
      <c r="D82" s="12">
        <v>74.43</v>
      </c>
      <c r="E82" s="7">
        <f t="shared" si="5"/>
        <v>1.4154573862908393</v>
      </c>
    </row>
    <row r="83" spans="1:5" ht="12.75">
      <c r="A83" s="4">
        <f t="shared" si="4"/>
        <v>1985</v>
      </c>
      <c r="B83" s="11">
        <v>8195</v>
      </c>
      <c r="C83" s="7">
        <f t="shared" si="3"/>
        <v>1.8112263575350824</v>
      </c>
      <c r="D83" s="12">
        <v>76.17</v>
      </c>
      <c r="E83" s="7">
        <f t="shared" si="5"/>
        <v>1.3796111165344724</v>
      </c>
    </row>
    <row r="84" spans="1:5" ht="12.75">
      <c r="A84" s="4">
        <f t="shared" si="4"/>
        <v>1986</v>
      </c>
      <c r="B84" s="11">
        <v>8195</v>
      </c>
      <c r="C84" s="7">
        <f t="shared" si="3"/>
        <v>1.8112263575350824</v>
      </c>
      <c r="D84" s="12">
        <v>77.88</v>
      </c>
      <c r="E84" s="7">
        <f t="shared" si="5"/>
        <v>1.4105830872483223</v>
      </c>
    </row>
    <row r="85" spans="1:5" ht="12.75">
      <c r="A85" s="4">
        <f t="shared" si="4"/>
        <v>1987</v>
      </c>
      <c r="B85" s="11">
        <v>8605</v>
      </c>
      <c r="C85" s="7">
        <f t="shared" si="3"/>
        <v>1.724927367809413</v>
      </c>
      <c r="D85" s="12">
        <v>78.65</v>
      </c>
      <c r="E85" s="7">
        <f t="shared" si="5"/>
        <v>1.3566553747821035</v>
      </c>
    </row>
    <row r="86" spans="1:5" ht="12.75">
      <c r="A86" s="4">
        <f t="shared" si="4"/>
        <v>1988</v>
      </c>
      <c r="B86" s="11">
        <v>9061</v>
      </c>
      <c r="C86" s="7">
        <f t="shared" si="3"/>
        <v>1.6381194128683367</v>
      </c>
      <c r="D86" s="12">
        <v>80.45</v>
      </c>
      <c r="E86" s="7">
        <f t="shared" si="5"/>
        <v>1.317867067652577</v>
      </c>
    </row>
    <row r="87" spans="1:5" ht="12.75">
      <c r="A87" s="4">
        <f t="shared" si="4"/>
        <v>1989</v>
      </c>
      <c r="B87" s="11">
        <v>9670</v>
      </c>
      <c r="C87" s="7">
        <f t="shared" si="3"/>
        <v>1.5349534643226475</v>
      </c>
      <c r="D87" s="12">
        <v>82.27</v>
      </c>
      <c r="E87" s="7">
        <f t="shared" si="5"/>
        <v>1.262806215098242</v>
      </c>
    </row>
    <row r="88" spans="1:5" ht="12.75">
      <c r="A88" s="4">
        <f t="shared" si="4"/>
        <v>1990</v>
      </c>
      <c r="B88" s="11">
        <v>10262</v>
      </c>
      <c r="C88" s="7">
        <f t="shared" si="3"/>
        <v>1.4464042097057104</v>
      </c>
      <c r="D88" s="12">
        <v>84.18</v>
      </c>
      <c r="E88" s="7">
        <f t="shared" si="5"/>
        <v>1.2175830637302671</v>
      </c>
    </row>
    <row r="89" spans="1:5" ht="12.75">
      <c r="A89" s="4">
        <f t="shared" si="4"/>
        <v>1991</v>
      </c>
      <c r="B89" s="11">
        <v>11036</v>
      </c>
      <c r="C89" s="7">
        <f t="shared" si="3"/>
        <v>1.3449619427328743</v>
      </c>
      <c r="D89" s="12">
        <v>86.11</v>
      </c>
      <c r="E89" s="7">
        <f t="shared" si="5"/>
        <v>1.158146728887278</v>
      </c>
    </row>
    <row r="90" spans="1:5" ht="12.75">
      <c r="A90" s="4">
        <v>1992</v>
      </c>
      <c r="B90" s="11">
        <v>11633</v>
      </c>
      <c r="C90" s="7">
        <f t="shared" si="3"/>
        <v>1.275939138657268</v>
      </c>
      <c r="D90" s="12">
        <v>88.07</v>
      </c>
      <c r="E90" s="7">
        <f t="shared" si="5"/>
        <v>1.1237195994154558</v>
      </c>
    </row>
    <row r="91" spans="1:5" ht="12.75">
      <c r="A91" s="4">
        <v>1993</v>
      </c>
      <c r="B91" s="11">
        <v>11954</v>
      </c>
      <c r="C91" s="7">
        <f t="shared" si="3"/>
        <v>1.2416764263008198</v>
      </c>
      <c r="D91" s="12">
        <v>90.06</v>
      </c>
      <c r="E91" s="7">
        <f t="shared" si="5"/>
        <v>1.1182537895265183</v>
      </c>
    </row>
    <row r="92" spans="1:5" ht="12.75">
      <c r="A92" s="4">
        <v>1994</v>
      </c>
      <c r="B92" s="11">
        <v>12026</v>
      </c>
      <c r="C92" s="7">
        <f t="shared" si="3"/>
        <v>1.2342424746382836</v>
      </c>
      <c r="D92" s="12">
        <v>92.08</v>
      </c>
      <c r="E92" s="7">
        <f t="shared" si="5"/>
        <v>1.1364904706469314</v>
      </c>
    </row>
    <row r="93" spans="1:5" ht="12.75">
      <c r="A93" s="4">
        <v>1995</v>
      </c>
      <c r="B93" s="11">
        <v>12404</v>
      </c>
      <c r="C93" s="7">
        <f t="shared" si="3"/>
        <v>1.1966301193163495</v>
      </c>
      <c r="D93" s="12">
        <v>94.13</v>
      </c>
      <c r="E93" s="7">
        <f t="shared" si="5"/>
        <v>1.1263879313124798</v>
      </c>
    </row>
    <row r="94" spans="1:5" ht="12.75">
      <c r="A94" s="5">
        <v>1996</v>
      </c>
      <c r="B94" s="9">
        <v>12430</v>
      </c>
      <c r="C94" s="7">
        <f t="shared" si="3"/>
        <v>1.1941271118262269</v>
      </c>
      <c r="D94" s="12">
        <v>96.21</v>
      </c>
      <c r="E94" s="7">
        <f t="shared" si="5"/>
        <v>1.1488696942880128</v>
      </c>
    </row>
    <row r="95" spans="1:5" ht="12.75">
      <c r="A95" s="5">
        <v>1997</v>
      </c>
      <c r="B95" s="9">
        <v>12483</v>
      </c>
      <c r="C95" s="7">
        <f t="shared" si="3"/>
        <v>1.1890571176800449</v>
      </c>
      <c r="D95" s="13">
        <v>100</v>
      </c>
      <c r="E95" s="7">
        <f t="shared" si="5"/>
        <v>1.1890571176800449</v>
      </c>
    </row>
    <row r="96" spans="1:5" ht="12.75">
      <c r="A96" s="5">
        <v>1998</v>
      </c>
      <c r="B96" s="9">
        <v>12721</v>
      </c>
      <c r="C96" s="7">
        <f t="shared" si="3"/>
        <v>1.1668107853156198</v>
      </c>
      <c r="D96" s="12">
        <v>100</v>
      </c>
      <c r="E96" s="7">
        <f t="shared" si="5"/>
        <v>1.1668107853156198</v>
      </c>
    </row>
    <row r="97" spans="1:5" ht="12.75">
      <c r="A97" s="5">
        <v>1999</v>
      </c>
      <c r="B97" s="9">
        <v>12827</v>
      </c>
      <c r="C97" s="7">
        <f t="shared" si="3"/>
        <v>1.1571684727527871</v>
      </c>
      <c r="D97" s="6">
        <v>100</v>
      </c>
      <c r="E97" s="7">
        <f t="shared" si="5"/>
        <v>1.1571684727527871</v>
      </c>
    </row>
    <row r="98" spans="1:5" ht="12.75">
      <c r="A98" s="16">
        <v>2000</v>
      </c>
      <c r="B98" s="9">
        <v>13543</v>
      </c>
      <c r="C98" s="7">
        <f t="shared" si="3"/>
        <v>1.095990548622905</v>
      </c>
      <c r="D98" s="18">
        <v>100</v>
      </c>
      <c r="E98" s="7">
        <f t="shared" si="5"/>
        <v>1.095990548622905</v>
      </c>
    </row>
    <row r="99" spans="1:5" ht="12.75">
      <c r="A99" s="5">
        <v>2001</v>
      </c>
      <c r="B99" s="9">
        <v>14312</v>
      </c>
      <c r="C99" s="7">
        <f t="shared" si="3"/>
        <v>1.0371017328116265</v>
      </c>
      <c r="D99" s="19">
        <v>100</v>
      </c>
      <c r="E99" s="7">
        <f t="shared" si="5"/>
        <v>1.0371017328116265</v>
      </c>
    </row>
    <row r="100" spans="1:5" ht="12.75">
      <c r="A100" s="5">
        <v>2002</v>
      </c>
      <c r="B100" s="9">
        <v>14498</v>
      </c>
      <c r="C100" s="7">
        <f t="shared" si="3"/>
        <v>1.0237963857083736</v>
      </c>
      <c r="D100" s="19">
        <v>100</v>
      </c>
      <c r="E100" s="7">
        <f>(C100*D100)/100</f>
        <v>1.0237963857083736</v>
      </c>
    </row>
    <row r="101" spans="1:5" ht="12.75">
      <c r="A101" s="5">
        <v>2003</v>
      </c>
      <c r="B101" s="9">
        <v>14843</v>
      </c>
      <c r="C101" s="7">
        <f>B$101/B101</f>
        <v>1</v>
      </c>
      <c r="D101" s="19">
        <v>100</v>
      </c>
      <c r="E101" s="7">
        <f>(C101*D101)/100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91">
      <selection activeCell="C102" sqref="C102"/>
    </sheetView>
  </sheetViews>
  <sheetFormatPr defaultColWidth="9.140625" defaultRowHeight="12.75"/>
  <sheetData>
    <row r="1" spans="2:3" ht="12.75">
      <c r="B1" s="8"/>
      <c r="C1" s="1" t="s">
        <v>19</v>
      </c>
    </row>
    <row r="2" spans="2:7" ht="12.75">
      <c r="B2" s="8"/>
      <c r="G2" s="14"/>
    </row>
    <row r="3" ht="12.75">
      <c r="B3" s="8"/>
    </row>
    <row r="4" spans="1:2" ht="12.75">
      <c r="A4" t="s">
        <v>0</v>
      </c>
      <c r="B4" s="8"/>
    </row>
    <row r="5" spans="1:3" ht="12.75">
      <c r="A5" t="s">
        <v>14</v>
      </c>
      <c r="B5" s="8"/>
      <c r="C5" s="15">
        <v>38718</v>
      </c>
    </row>
    <row r="6" ht="12.75">
      <c r="B6" s="8"/>
    </row>
    <row r="7" ht="12.75">
      <c r="B7" s="8"/>
    </row>
    <row r="8" spans="1:5" ht="12.75">
      <c r="A8" s="2" t="s">
        <v>1</v>
      </c>
      <c r="B8" s="9" t="s">
        <v>2</v>
      </c>
      <c r="C8" s="2" t="s">
        <v>3</v>
      </c>
      <c r="D8" s="2" t="s">
        <v>4</v>
      </c>
      <c r="E8" s="2" t="s">
        <v>5</v>
      </c>
    </row>
    <row r="9" spans="1:5" ht="12.75">
      <c r="A9" s="2" t="s">
        <v>6</v>
      </c>
      <c r="B9" s="10" t="s">
        <v>7</v>
      </c>
      <c r="C9" s="2" t="s">
        <v>8</v>
      </c>
      <c r="D9" s="2"/>
      <c r="E9" s="2" t="s">
        <v>9</v>
      </c>
    </row>
    <row r="10" spans="1:5" ht="12.75">
      <c r="A10" s="2" t="s">
        <v>10</v>
      </c>
      <c r="B10" s="9">
        <v>1</v>
      </c>
      <c r="C10" s="3">
        <v>2</v>
      </c>
      <c r="D10" s="3">
        <v>3</v>
      </c>
      <c r="E10" s="2" t="s">
        <v>11</v>
      </c>
    </row>
    <row r="11" spans="1:5" ht="12.75">
      <c r="A11" s="2"/>
      <c r="B11" s="9"/>
      <c r="C11" s="2"/>
      <c r="D11" s="2"/>
      <c r="E11" s="2"/>
    </row>
    <row r="12" spans="1:5" ht="12.75">
      <c r="A12" s="4">
        <v>1914</v>
      </c>
      <c r="B12" s="11">
        <v>23</v>
      </c>
      <c r="C12" s="7">
        <f>B$102/B12</f>
        <v>679.9565217391304</v>
      </c>
      <c r="D12" s="6">
        <v>14.79</v>
      </c>
      <c r="E12" s="7">
        <f>(C12*D12)/100</f>
        <v>100.56556956521737</v>
      </c>
    </row>
    <row r="13" spans="1:5" ht="12.75">
      <c r="A13" s="4">
        <f aca="true" t="shared" si="0" ref="A13:A76">A12+1</f>
        <v>1915</v>
      </c>
      <c r="B13" s="11">
        <v>34</v>
      </c>
      <c r="C13" s="7">
        <f aca="true" t="shared" si="1" ref="C13:C76">B$102/B13</f>
        <v>459.97058823529414</v>
      </c>
      <c r="D13" s="6">
        <v>15.14</v>
      </c>
      <c r="E13" s="7">
        <f aca="true" t="shared" si="2" ref="E13:E76">(C13*D13)/100</f>
        <v>69.63954705882354</v>
      </c>
    </row>
    <row r="14" spans="1:5" ht="12.75">
      <c r="A14" s="4">
        <f t="shared" si="0"/>
        <v>1916</v>
      </c>
      <c r="B14" s="11">
        <v>46</v>
      </c>
      <c r="C14" s="7">
        <f t="shared" si="1"/>
        <v>339.9782608695652</v>
      </c>
      <c r="D14" s="12">
        <v>15.49</v>
      </c>
      <c r="E14" s="7">
        <f t="shared" si="2"/>
        <v>52.662632608695645</v>
      </c>
    </row>
    <row r="15" spans="1:5" ht="12.75">
      <c r="A15" s="4">
        <f t="shared" si="0"/>
        <v>1917</v>
      </c>
      <c r="B15" s="11">
        <v>63</v>
      </c>
      <c r="C15" s="7">
        <f t="shared" si="1"/>
        <v>248.23809523809524</v>
      </c>
      <c r="D15" s="12">
        <f>100-84.15</f>
        <v>15.849999999999994</v>
      </c>
      <c r="E15" s="7">
        <f t="shared" si="2"/>
        <v>39.34573809523808</v>
      </c>
    </row>
    <row r="16" spans="1:5" ht="12.75">
      <c r="A16" s="4">
        <f t="shared" si="0"/>
        <v>1918</v>
      </c>
      <c r="B16" s="11">
        <v>72</v>
      </c>
      <c r="C16" s="7">
        <f t="shared" si="1"/>
        <v>217.20833333333334</v>
      </c>
      <c r="D16" s="12">
        <v>16.22</v>
      </c>
      <c r="E16" s="7">
        <f t="shared" si="2"/>
        <v>35.23119166666666</v>
      </c>
    </row>
    <row r="17" spans="1:5" ht="12.75">
      <c r="A17" s="4">
        <f t="shared" si="0"/>
        <v>1919</v>
      </c>
      <c r="B17" s="11">
        <v>81</v>
      </c>
      <c r="C17" s="7">
        <f t="shared" si="1"/>
        <v>193.07407407407408</v>
      </c>
      <c r="D17" s="12">
        <v>16.6</v>
      </c>
      <c r="E17" s="7">
        <f t="shared" si="2"/>
        <v>32.0502962962963</v>
      </c>
    </row>
    <row r="18" spans="1:5" ht="12.75">
      <c r="A18" s="4">
        <f t="shared" si="0"/>
        <v>1920</v>
      </c>
      <c r="B18" s="11">
        <v>91</v>
      </c>
      <c r="C18" s="7">
        <f t="shared" si="1"/>
        <v>171.85714285714286</v>
      </c>
      <c r="D18" s="12">
        <v>16.98</v>
      </c>
      <c r="E18" s="7">
        <f t="shared" si="2"/>
        <v>29.18134285714286</v>
      </c>
    </row>
    <row r="19" spans="1:5" ht="12.75">
      <c r="A19" s="4">
        <f t="shared" si="0"/>
        <v>1921</v>
      </c>
      <c r="B19" s="11">
        <v>100</v>
      </c>
      <c r="C19" s="7">
        <f t="shared" si="1"/>
        <v>156.39</v>
      </c>
      <c r="D19" s="12">
        <v>17.38</v>
      </c>
      <c r="E19" s="7">
        <f t="shared" si="2"/>
        <v>27.180581999999994</v>
      </c>
    </row>
    <row r="20" spans="1:5" ht="12.75">
      <c r="A20" s="4">
        <f t="shared" si="0"/>
        <v>1922</v>
      </c>
      <c r="B20" s="11">
        <v>112</v>
      </c>
      <c r="C20" s="7">
        <f t="shared" si="1"/>
        <v>139.63392857142858</v>
      </c>
      <c r="D20" s="12">
        <v>17.78</v>
      </c>
      <c r="E20" s="7">
        <f t="shared" si="2"/>
        <v>24.826912500000002</v>
      </c>
    </row>
    <row r="21" spans="1:5" ht="12.75">
      <c r="A21" s="4">
        <f t="shared" si="0"/>
        <v>1923</v>
      </c>
      <c r="B21" s="11">
        <v>119</v>
      </c>
      <c r="C21" s="7">
        <f t="shared" si="1"/>
        <v>131.42016806722688</v>
      </c>
      <c r="D21" s="12">
        <v>18.2</v>
      </c>
      <c r="E21" s="7">
        <f t="shared" si="2"/>
        <v>23.91847058823529</v>
      </c>
    </row>
    <row r="22" spans="1:5" ht="12.75">
      <c r="A22" s="4">
        <f t="shared" si="0"/>
        <v>1924</v>
      </c>
      <c r="B22" s="11">
        <v>136</v>
      </c>
      <c r="C22" s="7">
        <f t="shared" si="1"/>
        <v>114.99264705882354</v>
      </c>
      <c r="D22" s="12">
        <v>18.62</v>
      </c>
      <c r="E22" s="7">
        <f t="shared" si="2"/>
        <v>21.41163088235294</v>
      </c>
    </row>
    <row r="23" spans="1:5" ht="12.75">
      <c r="A23" s="4">
        <f t="shared" si="0"/>
        <v>1925</v>
      </c>
      <c r="B23" s="11">
        <v>115</v>
      </c>
      <c r="C23" s="7">
        <f t="shared" si="1"/>
        <v>135.9913043478261</v>
      </c>
      <c r="D23" s="12">
        <v>19.05</v>
      </c>
      <c r="E23" s="7">
        <f t="shared" si="2"/>
        <v>25.90634347826087</v>
      </c>
    </row>
    <row r="24" spans="1:5" ht="12.75">
      <c r="A24" s="4">
        <f t="shared" si="0"/>
        <v>1926</v>
      </c>
      <c r="B24" s="11">
        <v>133</v>
      </c>
      <c r="C24" s="7">
        <f t="shared" si="1"/>
        <v>117.58646616541354</v>
      </c>
      <c r="D24" s="12">
        <v>19.5</v>
      </c>
      <c r="E24" s="7">
        <f t="shared" si="2"/>
        <v>22.929360902255638</v>
      </c>
    </row>
    <row r="25" spans="1:5" ht="12.75">
      <c r="A25" s="4">
        <f t="shared" si="0"/>
        <v>1927</v>
      </c>
      <c r="B25" s="11">
        <v>154</v>
      </c>
      <c r="C25" s="7">
        <f t="shared" si="1"/>
        <v>101.55194805194805</v>
      </c>
      <c r="D25" s="12">
        <v>19.95</v>
      </c>
      <c r="E25" s="7">
        <f t="shared" si="2"/>
        <v>20.259613636363632</v>
      </c>
    </row>
    <row r="26" spans="1:5" ht="12.75">
      <c r="A26" s="4">
        <f t="shared" si="0"/>
        <v>1928</v>
      </c>
      <c r="B26" s="11">
        <v>187</v>
      </c>
      <c r="C26" s="7">
        <f t="shared" si="1"/>
        <v>83.63101604278074</v>
      </c>
      <c r="D26" s="12">
        <v>20.42</v>
      </c>
      <c r="E26" s="7">
        <f t="shared" si="2"/>
        <v>17.07745347593583</v>
      </c>
    </row>
    <row r="27" spans="1:5" ht="12.75">
      <c r="A27" s="4">
        <f t="shared" si="0"/>
        <v>1929</v>
      </c>
      <c r="B27" s="11">
        <v>223</v>
      </c>
      <c r="C27" s="7">
        <f t="shared" si="1"/>
        <v>70.13004484304933</v>
      </c>
      <c r="D27" s="12">
        <v>20.89</v>
      </c>
      <c r="E27" s="7">
        <f t="shared" si="2"/>
        <v>14.650166367713007</v>
      </c>
    </row>
    <row r="28" spans="1:5" ht="12.75">
      <c r="A28" s="4">
        <f t="shared" si="0"/>
        <v>1930</v>
      </c>
      <c r="B28" s="11">
        <v>208</v>
      </c>
      <c r="C28" s="7">
        <f t="shared" si="1"/>
        <v>75.1875</v>
      </c>
      <c r="D28" s="12">
        <v>21.38</v>
      </c>
      <c r="E28" s="7">
        <f t="shared" si="2"/>
        <v>16.0750875</v>
      </c>
    </row>
    <row r="29" spans="1:5" ht="12.75">
      <c r="A29" s="4">
        <f t="shared" si="0"/>
        <v>1931</v>
      </c>
      <c r="B29" s="11">
        <v>177</v>
      </c>
      <c r="C29" s="7">
        <f t="shared" si="1"/>
        <v>88.35593220338983</v>
      </c>
      <c r="D29" s="12">
        <v>21.88</v>
      </c>
      <c r="E29" s="7">
        <f t="shared" si="2"/>
        <v>19.332277966101696</v>
      </c>
    </row>
    <row r="30" spans="1:5" ht="12.75">
      <c r="A30" s="4">
        <f t="shared" si="0"/>
        <v>1932</v>
      </c>
      <c r="B30" s="11">
        <v>164</v>
      </c>
      <c r="C30" s="7">
        <f t="shared" si="1"/>
        <v>95.35975609756098</v>
      </c>
      <c r="D30" s="12">
        <v>22.39</v>
      </c>
      <c r="E30" s="7">
        <f t="shared" si="2"/>
        <v>21.3510493902439</v>
      </c>
    </row>
    <row r="31" spans="1:5" ht="12.75">
      <c r="A31" s="4">
        <f t="shared" si="0"/>
        <v>1933</v>
      </c>
      <c r="B31" s="11">
        <v>145</v>
      </c>
      <c r="C31" s="7">
        <f t="shared" si="1"/>
        <v>107.8551724137931</v>
      </c>
      <c r="D31" s="12">
        <v>22.91</v>
      </c>
      <c r="E31" s="7">
        <f t="shared" si="2"/>
        <v>24.70962</v>
      </c>
    </row>
    <row r="32" spans="1:5" ht="12.75">
      <c r="A32" s="4">
        <f t="shared" si="0"/>
        <v>1934</v>
      </c>
      <c r="B32" s="11">
        <v>147</v>
      </c>
      <c r="C32" s="7">
        <f t="shared" si="1"/>
        <v>106.38775510204081</v>
      </c>
      <c r="D32" s="12">
        <v>23.42</v>
      </c>
      <c r="E32" s="7">
        <f t="shared" si="2"/>
        <v>24.91601224489796</v>
      </c>
    </row>
    <row r="33" spans="1:5" ht="12.75">
      <c r="A33" s="4">
        <f t="shared" si="0"/>
        <v>1935</v>
      </c>
      <c r="B33" s="11">
        <v>156</v>
      </c>
      <c r="C33" s="7">
        <f t="shared" si="1"/>
        <v>100.25</v>
      </c>
      <c r="D33" s="12">
        <v>23.99</v>
      </c>
      <c r="E33" s="7">
        <f t="shared" si="2"/>
        <v>24.049975</v>
      </c>
    </row>
    <row r="34" spans="1:5" ht="12.75">
      <c r="A34" s="4">
        <f t="shared" si="0"/>
        <v>1936</v>
      </c>
      <c r="B34" s="11">
        <v>174</v>
      </c>
      <c r="C34" s="7">
        <f t="shared" si="1"/>
        <v>89.87931034482759</v>
      </c>
      <c r="D34" s="12">
        <v>24.55</v>
      </c>
      <c r="E34" s="7">
        <f t="shared" si="2"/>
        <v>22.065370689655175</v>
      </c>
    </row>
    <row r="35" spans="1:5" ht="12.75">
      <c r="A35" s="4">
        <f t="shared" si="0"/>
        <v>1937</v>
      </c>
      <c r="B35" s="11">
        <v>209</v>
      </c>
      <c r="C35" s="7">
        <f t="shared" si="1"/>
        <v>74.82775119617224</v>
      </c>
      <c r="D35" s="12">
        <v>25.12</v>
      </c>
      <c r="E35" s="7">
        <f t="shared" si="2"/>
        <v>18.796731100478468</v>
      </c>
    </row>
    <row r="36" spans="1:5" ht="12.75">
      <c r="A36" s="4">
        <f t="shared" si="0"/>
        <v>1938</v>
      </c>
      <c r="B36" s="11">
        <v>269</v>
      </c>
      <c r="C36" s="7">
        <f t="shared" si="1"/>
        <v>58.13754646840149</v>
      </c>
      <c r="D36" s="12">
        <v>25.7</v>
      </c>
      <c r="E36" s="7">
        <f t="shared" si="2"/>
        <v>14.941349442379183</v>
      </c>
    </row>
    <row r="37" spans="1:5" ht="12.75">
      <c r="A37" s="4">
        <f t="shared" si="0"/>
        <v>1939</v>
      </c>
      <c r="B37" s="11">
        <v>228</v>
      </c>
      <c r="C37" s="7">
        <f t="shared" si="1"/>
        <v>68.59210526315789</v>
      </c>
      <c r="D37" s="12">
        <v>26.3</v>
      </c>
      <c r="E37" s="7">
        <f t="shared" si="2"/>
        <v>18.039723684210525</v>
      </c>
    </row>
    <row r="38" spans="1:5" ht="12.75">
      <c r="A38" s="4">
        <f t="shared" si="0"/>
        <v>1940</v>
      </c>
      <c r="B38" s="11">
        <v>320</v>
      </c>
      <c r="C38" s="7">
        <f t="shared" si="1"/>
        <v>48.871875</v>
      </c>
      <c r="D38" s="12">
        <v>26.91</v>
      </c>
      <c r="E38" s="7">
        <f t="shared" si="2"/>
        <v>13.1514215625</v>
      </c>
    </row>
    <row r="39" spans="1:5" ht="12.75">
      <c r="A39" s="4">
        <f t="shared" si="0"/>
        <v>1941</v>
      </c>
      <c r="B39" s="11">
        <v>456</v>
      </c>
      <c r="C39" s="7">
        <f t="shared" si="1"/>
        <v>34.296052631578945</v>
      </c>
      <c r="D39" s="12">
        <v>27.54</v>
      </c>
      <c r="E39" s="7">
        <f t="shared" si="2"/>
        <v>9.445132894736842</v>
      </c>
    </row>
    <row r="40" spans="1:5" ht="12.75">
      <c r="A40" s="4">
        <f t="shared" si="0"/>
        <v>1942</v>
      </c>
      <c r="B40" s="11">
        <v>542</v>
      </c>
      <c r="C40" s="7">
        <f t="shared" si="1"/>
        <v>28.854243542435423</v>
      </c>
      <c r="D40" s="12">
        <v>28.18</v>
      </c>
      <c r="E40" s="7">
        <f t="shared" si="2"/>
        <v>8.131125830258302</v>
      </c>
    </row>
    <row r="41" spans="1:5" ht="12.75">
      <c r="A41" s="4">
        <f t="shared" si="0"/>
        <v>1943</v>
      </c>
      <c r="B41" s="11">
        <v>728</v>
      </c>
      <c r="C41" s="7">
        <f t="shared" si="1"/>
        <v>21.482142857142858</v>
      </c>
      <c r="D41" s="12">
        <v>28.84</v>
      </c>
      <c r="E41" s="7">
        <f t="shared" si="2"/>
        <v>6.195449999999999</v>
      </c>
    </row>
    <row r="42" spans="1:5" ht="12.75">
      <c r="A42" s="4">
        <f t="shared" si="0"/>
        <v>1944</v>
      </c>
      <c r="B42" s="11">
        <v>864</v>
      </c>
      <c r="C42" s="7">
        <f t="shared" si="1"/>
        <v>18.100694444444443</v>
      </c>
      <c r="D42" s="12">
        <v>29.51</v>
      </c>
      <c r="E42" s="7">
        <f t="shared" si="2"/>
        <v>5.341514930555555</v>
      </c>
    </row>
    <row r="43" spans="1:5" ht="12.75">
      <c r="A43" s="4">
        <f t="shared" si="0"/>
        <v>1945</v>
      </c>
      <c r="B43" s="11">
        <v>1070</v>
      </c>
      <c r="C43" s="7">
        <f t="shared" si="1"/>
        <v>14.61588785046729</v>
      </c>
      <c r="D43" s="12">
        <v>30.2</v>
      </c>
      <c r="E43" s="7">
        <f t="shared" si="2"/>
        <v>4.413998130841121</v>
      </c>
    </row>
    <row r="44" spans="1:5" ht="12.75">
      <c r="A44" s="4">
        <f t="shared" si="0"/>
        <v>1946</v>
      </c>
      <c r="B44" s="11">
        <v>1137</v>
      </c>
      <c r="C44" s="7">
        <f t="shared" si="1"/>
        <v>13.75461741424802</v>
      </c>
      <c r="D44" s="12">
        <v>30.9</v>
      </c>
      <c r="E44" s="7">
        <f t="shared" si="2"/>
        <v>4.250176781002638</v>
      </c>
    </row>
    <row r="45" spans="1:5" ht="12.75">
      <c r="A45" s="4">
        <f t="shared" si="0"/>
        <v>1947</v>
      </c>
      <c r="B45" s="11">
        <v>1322</v>
      </c>
      <c r="C45" s="7">
        <f t="shared" si="1"/>
        <v>11.829803328290469</v>
      </c>
      <c r="D45" s="12">
        <v>31.62</v>
      </c>
      <c r="E45" s="7">
        <f t="shared" si="2"/>
        <v>3.7405838124054465</v>
      </c>
    </row>
    <row r="46" spans="1:5" ht="12.75">
      <c r="A46" s="4">
        <f t="shared" si="0"/>
        <v>1948</v>
      </c>
      <c r="B46" s="11">
        <v>1274</v>
      </c>
      <c r="C46" s="7">
        <f t="shared" si="1"/>
        <v>12.275510204081632</v>
      </c>
      <c r="D46" s="12">
        <v>32.36</v>
      </c>
      <c r="E46" s="7">
        <f t="shared" si="2"/>
        <v>3.972355102040816</v>
      </c>
    </row>
    <row r="47" spans="1:5" ht="12.75">
      <c r="A47" s="4">
        <f t="shared" si="0"/>
        <v>1949</v>
      </c>
      <c r="B47" s="11">
        <v>1259</v>
      </c>
      <c r="C47" s="7">
        <f t="shared" si="1"/>
        <v>12.42176330420969</v>
      </c>
      <c r="D47" s="12">
        <v>33.11</v>
      </c>
      <c r="E47" s="7">
        <f t="shared" si="2"/>
        <v>4.112845830023828</v>
      </c>
    </row>
    <row r="48" spans="1:5" ht="12.75">
      <c r="A48" s="4">
        <f t="shared" si="0"/>
        <v>1950</v>
      </c>
      <c r="B48" s="11">
        <v>1360</v>
      </c>
      <c r="C48" s="7">
        <f t="shared" si="1"/>
        <v>11.499264705882354</v>
      </c>
      <c r="D48" s="12">
        <v>33.88</v>
      </c>
      <c r="E48" s="7">
        <f t="shared" si="2"/>
        <v>3.8959508823529414</v>
      </c>
    </row>
    <row r="49" spans="1:5" ht="12.75">
      <c r="A49" s="4">
        <f t="shared" si="0"/>
        <v>1951</v>
      </c>
      <c r="B49" s="11">
        <v>1557</v>
      </c>
      <c r="C49" s="7">
        <f t="shared" si="1"/>
        <v>10.044315992292871</v>
      </c>
      <c r="D49" s="12">
        <v>34.67</v>
      </c>
      <c r="E49" s="7">
        <f t="shared" si="2"/>
        <v>3.4823643545279386</v>
      </c>
    </row>
    <row r="50" spans="1:5" ht="12.75">
      <c r="A50" s="4">
        <f t="shared" si="0"/>
        <v>1952</v>
      </c>
      <c r="B50" s="11">
        <v>1548</v>
      </c>
      <c r="C50" s="7">
        <f t="shared" si="1"/>
        <v>10.102713178294573</v>
      </c>
      <c r="D50" s="12">
        <v>35.48</v>
      </c>
      <c r="E50" s="7">
        <f t="shared" si="2"/>
        <v>3.5844426356589145</v>
      </c>
    </row>
    <row r="51" spans="1:5" ht="12.75">
      <c r="A51" s="4">
        <f t="shared" si="0"/>
        <v>1953</v>
      </c>
      <c r="B51" s="11">
        <v>1406</v>
      </c>
      <c r="C51" s="7">
        <f t="shared" si="1"/>
        <v>11.123044096728307</v>
      </c>
      <c r="D51" s="12">
        <v>36.31</v>
      </c>
      <c r="E51" s="7">
        <f t="shared" si="2"/>
        <v>4.038777311522049</v>
      </c>
    </row>
    <row r="52" spans="1:5" ht="12.75">
      <c r="A52" s="4">
        <f t="shared" si="0"/>
        <v>1954</v>
      </c>
      <c r="B52" s="11">
        <v>1469</v>
      </c>
      <c r="C52" s="7">
        <f t="shared" si="1"/>
        <v>10.646017699115044</v>
      </c>
      <c r="D52" s="12">
        <v>37.15</v>
      </c>
      <c r="E52" s="7">
        <f t="shared" si="2"/>
        <v>3.9549955752212385</v>
      </c>
    </row>
    <row r="53" spans="1:5" ht="12.75">
      <c r="A53" s="4">
        <f t="shared" si="0"/>
        <v>1955</v>
      </c>
      <c r="B53" s="11">
        <v>1401</v>
      </c>
      <c r="C53" s="7">
        <f t="shared" si="1"/>
        <v>11.162740899357601</v>
      </c>
      <c r="D53" s="12">
        <v>38.02</v>
      </c>
      <c r="E53" s="7">
        <f t="shared" si="2"/>
        <v>4.2440740899357605</v>
      </c>
    </row>
    <row r="54" spans="1:5" ht="12.75">
      <c r="A54" s="4">
        <f t="shared" si="0"/>
        <v>1956</v>
      </c>
      <c r="B54" s="11">
        <v>1522</v>
      </c>
      <c r="C54" s="7">
        <f t="shared" si="1"/>
        <v>10.275295663600525</v>
      </c>
      <c r="D54" s="12">
        <v>38.9</v>
      </c>
      <c r="E54" s="7">
        <f t="shared" si="2"/>
        <v>3.997090013140604</v>
      </c>
    </row>
    <row r="55" spans="1:5" ht="12.75">
      <c r="A55" s="4">
        <f t="shared" si="0"/>
        <v>1957</v>
      </c>
      <c r="B55" s="11">
        <v>1676</v>
      </c>
      <c r="C55" s="7">
        <f t="shared" si="1"/>
        <v>9.331145584725537</v>
      </c>
      <c r="D55" s="12">
        <v>39.81</v>
      </c>
      <c r="E55" s="7">
        <f t="shared" si="2"/>
        <v>3.7147290572792366</v>
      </c>
    </row>
    <row r="56" spans="1:5" ht="12.75">
      <c r="A56" s="4">
        <f t="shared" si="0"/>
        <v>1958</v>
      </c>
      <c r="B56" s="11">
        <v>1590</v>
      </c>
      <c r="C56" s="7">
        <f t="shared" si="1"/>
        <v>9.835849056603774</v>
      </c>
      <c r="D56" s="12">
        <v>40.74</v>
      </c>
      <c r="E56" s="7">
        <f t="shared" si="2"/>
        <v>4.007124905660378</v>
      </c>
    </row>
    <row r="57" spans="1:5" ht="12.75">
      <c r="A57" s="4">
        <f t="shared" si="0"/>
        <v>1959</v>
      </c>
      <c r="B57" s="11">
        <v>1579</v>
      </c>
      <c r="C57" s="7">
        <f t="shared" si="1"/>
        <v>9.904369854338189</v>
      </c>
      <c r="D57" s="12">
        <v>41.69</v>
      </c>
      <c r="E57" s="7">
        <f t="shared" si="2"/>
        <v>4.129131792273591</v>
      </c>
    </row>
    <row r="58" spans="1:5" ht="12.75">
      <c r="A58" s="4">
        <f t="shared" si="0"/>
        <v>1960</v>
      </c>
      <c r="B58" s="11">
        <v>1722</v>
      </c>
      <c r="C58" s="7">
        <f t="shared" si="1"/>
        <v>9.081881533101045</v>
      </c>
      <c r="D58" s="12">
        <v>42.66</v>
      </c>
      <c r="E58" s="7">
        <f t="shared" si="2"/>
        <v>3.8743306620209057</v>
      </c>
    </row>
    <row r="59" spans="1:5" ht="12.75">
      <c r="A59" s="4">
        <f t="shared" si="0"/>
        <v>1961</v>
      </c>
      <c r="B59" s="11">
        <v>1777</v>
      </c>
      <c r="C59" s="7">
        <f t="shared" si="1"/>
        <v>8.800787844682048</v>
      </c>
      <c r="D59" s="12">
        <v>43.65</v>
      </c>
      <c r="E59" s="7">
        <f t="shared" si="2"/>
        <v>3.841543894203714</v>
      </c>
    </row>
    <row r="60" spans="1:5" ht="12.75">
      <c r="A60" s="4">
        <f t="shared" si="0"/>
        <v>1962</v>
      </c>
      <c r="B60" s="11">
        <v>1806</v>
      </c>
      <c r="C60" s="7">
        <f t="shared" si="1"/>
        <v>8.659468438538205</v>
      </c>
      <c r="D60" s="12">
        <v>44.65</v>
      </c>
      <c r="E60" s="7">
        <f t="shared" si="2"/>
        <v>3.8664526578073084</v>
      </c>
    </row>
    <row r="61" spans="1:5" ht="12.75">
      <c r="A61" s="4">
        <f t="shared" si="0"/>
        <v>1963</v>
      </c>
      <c r="B61" s="11">
        <v>1921</v>
      </c>
      <c r="C61" s="7">
        <f t="shared" si="1"/>
        <v>8.141072358146799</v>
      </c>
      <c r="D61" s="12">
        <v>45.71</v>
      </c>
      <c r="E61" s="7">
        <f t="shared" si="2"/>
        <v>3.721284174908902</v>
      </c>
    </row>
    <row r="62" spans="1:5" ht="12.75">
      <c r="A62" s="4">
        <f t="shared" si="0"/>
        <v>1964</v>
      </c>
      <c r="B62" s="11">
        <v>2147</v>
      </c>
      <c r="C62" s="7">
        <f t="shared" si="1"/>
        <v>7.284117373078715</v>
      </c>
      <c r="D62" s="12">
        <v>46.77</v>
      </c>
      <c r="E62" s="7">
        <f t="shared" si="2"/>
        <v>3.406781695388915</v>
      </c>
    </row>
    <row r="63" spans="1:5" ht="12.75">
      <c r="A63" s="4">
        <f t="shared" si="0"/>
        <v>1965</v>
      </c>
      <c r="B63" s="11">
        <v>2120</v>
      </c>
      <c r="C63" s="7">
        <f t="shared" si="1"/>
        <v>7.37688679245283</v>
      </c>
      <c r="D63" s="12">
        <v>47.86</v>
      </c>
      <c r="E63" s="7">
        <f t="shared" si="2"/>
        <v>3.5305780188679243</v>
      </c>
    </row>
    <row r="64" spans="1:5" ht="12.75">
      <c r="A64" s="4">
        <f t="shared" si="0"/>
        <v>1966</v>
      </c>
      <c r="B64" s="11">
        <v>2314</v>
      </c>
      <c r="C64" s="7">
        <f t="shared" si="1"/>
        <v>6.758426966292135</v>
      </c>
      <c r="D64" s="12">
        <v>48.98</v>
      </c>
      <c r="E64" s="7">
        <f t="shared" si="2"/>
        <v>3.3102775280898875</v>
      </c>
    </row>
    <row r="65" spans="1:5" ht="12.75">
      <c r="A65" s="4">
        <f t="shared" si="0"/>
        <v>1967</v>
      </c>
      <c r="B65" s="11">
        <v>2411</v>
      </c>
      <c r="C65" s="7">
        <f t="shared" si="1"/>
        <v>6.486520116134384</v>
      </c>
      <c r="D65" s="12">
        <v>50.12</v>
      </c>
      <c r="E65" s="7">
        <f t="shared" si="2"/>
        <v>3.2510438822065533</v>
      </c>
    </row>
    <row r="66" spans="1:5" ht="12.75">
      <c r="A66" s="4">
        <f t="shared" si="0"/>
        <v>1968</v>
      </c>
      <c r="B66" s="11">
        <v>2446</v>
      </c>
      <c r="C66" s="7">
        <f t="shared" si="1"/>
        <v>6.393704006541292</v>
      </c>
      <c r="D66" s="12">
        <v>51.29</v>
      </c>
      <c r="E66" s="7">
        <f t="shared" si="2"/>
        <v>3.2793307849550284</v>
      </c>
    </row>
    <row r="67" spans="1:5" ht="12.75">
      <c r="A67" s="4">
        <f t="shared" si="0"/>
        <v>1969</v>
      </c>
      <c r="B67" s="11">
        <v>2619</v>
      </c>
      <c r="C67" s="7">
        <f t="shared" si="1"/>
        <v>5.971363115693013</v>
      </c>
      <c r="D67" s="12">
        <v>52.48</v>
      </c>
      <c r="E67" s="7">
        <f t="shared" si="2"/>
        <v>3.133771363115693</v>
      </c>
    </row>
    <row r="68" spans="1:5" ht="12.75">
      <c r="A68" s="4">
        <f t="shared" si="0"/>
        <v>1970</v>
      </c>
      <c r="B68" s="11">
        <v>2869</v>
      </c>
      <c r="C68" s="7">
        <f t="shared" si="1"/>
        <v>5.45102823283374</v>
      </c>
      <c r="D68" s="12">
        <v>53.7</v>
      </c>
      <c r="E68" s="7">
        <f t="shared" si="2"/>
        <v>2.927202161031718</v>
      </c>
    </row>
    <row r="69" spans="1:5" ht="12.75">
      <c r="A69" s="4">
        <f t="shared" si="0"/>
        <v>1971</v>
      </c>
      <c r="B69" s="11">
        <v>3019</v>
      </c>
      <c r="C69" s="7">
        <f t="shared" si="1"/>
        <v>5.180192116594899</v>
      </c>
      <c r="D69" s="12">
        <v>54.95</v>
      </c>
      <c r="E69" s="7">
        <f t="shared" si="2"/>
        <v>2.846515568068897</v>
      </c>
    </row>
    <row r="70" spans="1:5" ht="12.75">
      <c r="A70" s="4">
        <f t="shared" si="0"/>
        <v>1972</v>
      </c>
      <c r="B70" s="11">
        <v>3254</v>
      </c>
      <c r="C70" s="7">
        <f t="shared" si="1"/>
        <v>4.806084818684695</v>
      </c>
      <c r="D70" s="12">
        <v>56.29</v>
      </c>
      <c r="E70" s="7">
        <f t="shared" si="2"/>
        <v>2.705345144437615</v>
      </c>
    </row>
    <row r="71" spans="1:5" ht="12.75">
      <c r="A71" s="4">
        <f t="shared" si="0"/>
        <v>1973</v>
      </c>
      <c r="B71" s="11">
        <v>3618</v>
      </c>
      <c r="C71" s="7">
        <f t="shared" si="1"/>
        <v>4.322553897180763</v>
      </c>
      <c r="D71" s="12">
        <v>57.63</v>
      </c>
      <c r="E71" s="7">
        <f t="shared" si="2"/>
        <v>2.4910878109452734</v>
      </c>
    </row>
    <row r="72" spans="1:5" ht="12.75">
      <c r="A72" s="4">
        <f t="shared" si="0"/>
        <v>1974</v>
      </c>
      <c r="B72" s="11">
        <v>4703</v>
      </c>
      <c r="C72" s="7">
        <f t="shared" si="1"/>
        <v>3.32532426110993</v>
      </c>
      <c r="D72" s="12">
        <v>59</v>
      </c>
      <c r="E72" s="7">
        <f t="shared" si="2"/>
        <v>1.9619413140548585</v>
      </c>
    </row>
    <row r="73" spans="1:5" ht="12.75">
      <c r="A73" s="4">
        <f t="shared" si="0"/>
        <v>1975</v>
      </c>
      <c r="B73" s="11">
        <v>5204</v>
      </c>
      <c r="C73" s="7">
        <f t="shared" si="1"/>
        <v>3.0051883166794773</v>
      </c>
      <c r="D73" s="12">
        <v>60.4</v>
      </c>
      <c r="E73" s="7">
        <f t="shared" si="2"/>
        <v>1.8151337432744044</v>
      </c>
    </row>
    <row r="74" spans="1:5" ht="12.75">
      <c r="A74" s="4">
        <f t="shared" si="0"/>
        <v>1976</v>
      </c>
      <c r="B74" s="11">
        <v>5669</v>
      </c>
      <c r="C74" s="7">
        <f t="shared" si="1"/>
        <v>2.758687599223849</v>
      </c>
      <c r="D74" s="12">
        <v>61.83</v>
      </c>
      <c r="E74" s="7">
        <f t="shared" si="2"/>
        <v>1.7056965426001056</v>
      </c>
    </row>
    <row r="75" spans="1:5" ht="12.75">
      <c r="A75" s="4">
        <f t="shared" si="0"/>
        <v>1977</v>
      </c>
      <c r="B75" s="11">
        <v>6236</v>
      </c>
      <c r="C75" s="7">
        <f t="shared" si="1"/>
        <v>2.507857601026299</v>
      </c>
      <c r="D75" s="12">
        <v>63.3</v>
      </c>
      <c r="E75" s="7">
        <f t="shared" si="2"/>
        <v>1.587473861449647</v>
      </c>
    </row>
    <row r="76" spans="1:5" ht="12.75">
      <c r="A76" s="4">
        <f t="shared" si="0"/>
        <v>1978</v>
      </c>
      <c r="B76" s="11">
        <v>6485</v>
      </c>
      <c r="C76" s="7">
        <f t="shared" si="1"/>
        <v>2.4115651503469544</v>
      </c>
      <c r="D76" s="12">
        <v>64.8</v>
      </c>
      <c r="E76" s="7">
        <f t="shared" si="2"/>
        <v>1.5626942174248264</v>
      </c>
    </row>
    <row r="77" spans="1:5" ht="12.75">
      <c r="A77" s="4">
        <f aca="true" t="shared" si="3" ref="A77:A89">A76+1</f>
        <v>1979</v>
      </c>
      <c r="B77" s="11">
        <v>6679</v>
      </c>
      <c r="C77" s="7">
        <f aca="true" t="shared" si="4" ref="C77:C102">B$102/B77</f>
        <v>2.34151819134601</v>
      </c>
      <c r="D77" s="12">
        <v>66.33</v>
      </c>
      <c r="E77" s="7">
        <f aca="true" t="shared" si="5" ref="E77:E99">(C77*D77)/100</f>
        <v>1.5531290163198082</v>
      </c>
    </row>
    <row r="78" spans="1:5" ht="12.75">
      <c r="A78" s="4">
        <f t="shared" si="3"/>
        <v>1980</v>
      </c>
      <c r="B78" s="11">
        <v>7013</v>
      </c>
      <c r="C78" s="7">
        <f t="shared" si="4"/>
        <v>2.230001425923285</v>
      </c>
      <c r="D78" s="12">
        <v>67.89</v>
      </c>
      <c r="E78" s="7">
        <f t="shared" si="5"/>
        <v>1.5139479680593184</v>
      </c>
    </row>
    <row r="79" spans="1:5" ht="12.75">
      <c r="A79" s="4">
        <f t="shared" si="3"/>
        <v>1981</v>
      </c>
      <c r="B79" s="11">
        <v>7013</v>
      </c>
      <c r="C79" s="7">
        <f t="shared" si="4"/>
        <v>2.230001425923285</v>
      </c>
      <c r="D79" s="12">
        <v>69.48</v>
      </c>
      <c r="E79" s="7">
        <f t="shared" si="5"/>
        <v>1.5494049907314986</v>
      </c>
    </row>
    <row r="80" spans="1:5" ht="12.75">
      <c r="A80" s="4">
        <f t="shared" si="3"/>
        <v>1982</v>
      </c>
      <c r="B80" s="11">
        <v>7013</v>
      </c>
      <c r="C80" s="7">
        <f t="shared" si="4"/>
        <v>2.230001425923285</v>
      </c>
      <c r="D80" s="12">
        <v>71.1</v>
      </c>
      <c r="E80" s="7">
        <f t="shared" si="5"/>
        <v>1.5855310138314556</v>
      </c>
    </row>
    <row r="81" spans="1:5" ht="12.75">
      <c r="A81" s="4">
        <f t="shared" si="3"/>
        <v>1983</v>
      </c>
      <c r="B81" s="11">
        <v>7363</v>
      </c>
      <c r="C81" s="7">
        <f t="shared" si="4"/>
        <v>2.123998370229526</v>
      </c>
      <c r="D81" s="12">
        <v>72.75</v>
      </c>
      <c r="E81" s="7">
        <f t="shared" si="5"/>
        <v>1.54520881434198</v>
      </c>
    </row>
    <row r="82" spans="1:5" ht="12.75">
      <c r="A82" s="4">
        <f t="shared" si="3"/>
        <v>1984</v>
      </c>
      <c r="B82" s="11">
        <v>7805</v>
      </c>
      <c r="C82" s="7">
        <f t="shared" si="4"/>
        <v>2.0037155669442663</v>
      </c>
      <c r="D82" s="12">
        <v>74.43</v>
      </c>
      <c r="E82" s="7">
        <f t="shared" si="5"/>
        <v>1.4913654964766174</v>
      </c>
    </row>
    <row r="83" spans="1:5" ht="12.75">
      <c r="A83" s="4">
        <f t="shared" si="3"/>
        <v>1985</v>
      </c>
      <c r="B83" s="11">
        <v>8195</v>
      </c>
      <c r="C83" s="7">
        <f t="shared" si="4"/>
        <v>1.9083587553386212</v>
      </c>
      <c r="D83" s="12">
        <v>76.17</v>
      </c>
      <c r="E83" s="7">
        <f t="shared" si="5"/>
        <v>1.4535968639414278</v>
      </c>
    </row>
    <row r="84" spans="1:5" ht="12.75">
      <c r="A84" s="4">
        <f t="shared" si="3"/>
        <v>1986</v>
      </c>
      <c r="B84" s="11">
        <v>8195</v>
      </c>
      <c r="C84" s="7">
        <f t="shared" si="4"/>
        <v>1.9083587553386212</v>
      </c>
      <c r="D84" s="12">
        <v>77.88</v>
      </c>
      <c r="E84" s="7">
        <f t="shared" si="5"/>
        <v>1.4862297986577182</v>
      </c>
    </row>
    <row r="85" spans="1:5" ht="12.75">
      <c r="A85" s="4">
        <f t="shared" si="3"/>
        <v>1987</v>
      </c>
      <c r="B85" s="11">
        <v>8605</v>
      </c>
      <c r="C85" s="7">
        <f t="shared" si="4"/>
        <v>1.8174317257408483</v>
      </c>
      <c r="D85" s="12">
        <v>78.65</v>
      </c>
      <c r="E85" s="7">
        <f t="shared" si="5"/>
        <v>1.4294100522951774</v>
      </c>
    </row>
    <row r="86" spans="1:5" ht="12.75">
      <c r="A86" s="4">
        <f t="shared" si="3"/>
        <v>1988</v>
      </c>
      <c r="B86" s="11">
        <v>9061</v>
      </c>
      <c r="C86" s="7">
        <f t="shared" si="4"/>
        <v>1.7259684361549499</v>
      </c>
      <c r="D86" s="12">
        <v>80.45</v>
      </c>
      <c r="E86" s="7">
        <f t="shared" si="5"/>
        <v>1.3885416068866574</v>
      </c>
    </row>
    <row r="87" spans="1:5" ht="12.75">
      <c r="A87" s="4">
        <f t="shared" si="3"/>
        <v>1989</v>
      </c>
      <c r="B87" s="11">
        <v>9670</v>
      </c>
      <c r="C87" s="7">
        <f t="shared" si="4"/>
        <v>1.6172699069286454</v>
      </c>
      <c r="D87" s="12">
        <v>82.27</v>
      </c>
      <c r="E87" s="7">
        <f t="shared" si="5"/>
        <v>1.3305279524301965</v>
      </c>
    </row>
    <row r="88" spans="1:5" ht="12.75">
      <c r="A88" s="4">
        <f t="shared" si="3"/>
        <v>1990</v>
      </c>
      <c r="B88" s="11">
        <v>10262</v>
      </c>
      <c r="C88" s="7">
        <f t="shared" si="4"/>
        <v>1.523971935295264</v>
      </c>
      <c r="D88" s="12">
        <v>84.18</v>
      </c>
      <c r="E88" s="7">
        <f t="shared" si="5"/>
        <v>1.2828795751315534</v>
      </c>
    </row>
    <row r="89" spans="1:5" ht="12.75">
      <c r="A89" s="4">
        <f t="shared" si="3"/>
        <v>1991</v>
      </c>
      <c r="B89" s="11">
        <v>11036</v>
      </c>
      <c r="C89" s="7">
        <f t="shared" si="4"/>
        <v>1.4170895251902864</v>
      </c>
      <c r="D89" s="12">
        <v>86.11</v>
      </c>
      <c r="E89" s="7">
        <f t="shared" si="5"/>
        <v>1.2202557901413555</v>
      </c>
    </row>
    <row r="90" spans="1:5" ht="12.75">
      <c r="A90" s="4">
        <v>1992</v>
      </c>
      <c r="B90" s="11">
        <v>11633</v>
      </c>
      <c r="C90" s="7">
        <f t="shared" si="4"/>
        <v>1.3443651680563913</v>
      </c>
      <c r="D90" s="12">
        <v>88.07</v>
      </c>
      <c r="E90" s="7">
        <f t="shared" si="5"/>
        <v>1.1839824035072637</v>
      </c>
    </row>
    <row r="91" spans="1:5" ht="12.75">
      <c r="A91" s="4">
        <v>1993</v>
      </c>
      <c r="B91" s="11">
        <v>11954</v>
      </c>
      <c r="C91" s="7">
        <f t="shared" si="4"/>
        <v>1.3082650158942613</v>
      </c>
      <c r="D91" s="12">
        <v>90.06</v>
      </c>
      <c r="E91" s="7">
        <f t="shared" si="5"/>
        <v>1.1782234733143717</v>
      </c>
    </row>
    <row r="92" spans="1:5" ht="12.75">
      <c r="A92" s="4">
        <v>1994</v>
      </c>
      <c r="B92" s="11">
        <v>12026</v>
      </c>
      <c r="C92" s="7">
        <f t="shared" si="4"/>
        <v>1.3004323964743056</v>
      </c>
      <c r="D92" s="12">
        <v>92.08</v>
      </c>
      <c r="E92" s="7">
        <f t="shared" si="5"/>
        <v>1.1974381506735405</v>
      </c>
    </row>
    <row r="93" spans="1:5" ht="12.75">
      <c r="A93" s="4">
        <v>1995</v>
      </c>
      <c r="B93" s="11">
        <v>12404</v>
      </c>
      <c r="C93" s="7">
        <f t="shared" si="4"/>
        <v>1.260802966784908</v>
      </c>
      <c r="D93" s="12">
        <v>94.13</v>
      </c>
      <c r="E93" s="7">
        <f t="shared" si="5"/>
        <v>1.186793832634634</v>
      </c>
    </row>
    <row r="94" spans="1:5" ht="12.75">
      <c r="A94" s="5">
        <v>1996</v>
      </c>
      <c r="B94" s="9">
        <v>12430</v>
      </c>
      <c r="C94" s="7">
        <f t="shared" si="4"/>
        <v>1.2581657280772325</v>
      </c>
      <c r="D94" s="12">
        <v>96.21</v>
      </c>
      <c r="E94" s="7">
        <f t="shared" si="5"/>
        <v>1.2104812469831052</v>
      </c>
    </row>
    <row r="95" spans="1:5" ht="12.75">
      <c r="A95" s="5">
        <v>1997</v>
      </c>
      <c r="B95" s="9">
        <v>12483</v>
      </c>
      <c r="C95" s="7">
        <f t="shared" si="4"/>
        <v>1.2528238404229752</v>
      </c>
      <c r="D95" s="13">
        <v>100</v>
      </c>
      <c r="E95" s="7">
        <f t="shared" si="5"/>
        <v>1.2528238404229752</v>
      </c>
    </row>
    <row r="96" spans="1:5" ht="12.75">
      <c r="A96" s="5">
        <v>1998</v>
      </c>
      <c r="B96" s="9">
        <v>12721</v>
      </c>
      <c r="C96" s="7">
        <f t="shared" si="4"/>
        <v>1.2293844823520164</v>
      </c>
      <c r="D96" s="12">
        <v>100</v>
      </c>
      <c r="E96" s="7">
        <f t="shared" si="5"/>
        <v>1.2293844823520164</v>
      </c>
    </row>
    <row r="97" spans="1:5" ht="12.75">
      <c r="A97" s="5">
        <v>1999</v>
      </c>
      <c r="B97" s="9">
        <v>12827</v>
      </c>
      <c r="C97" s="7">
        <f t="shared" si="4"/>
        <v>1.2192250721135105</v>
      </c>
      <c r="D97" s="6">
        <v>100</v>
      </c>
      <c r="E97" s="7">
        <f t="shared" si="5"/>
        <v>1.2192250721135105</v>
      </c>
    </row>
    <row r="98" spans="1:5" ht="12.75">
      <c r="A98" s="16">
        <v>2000</v>
      </c>
      <c r="B98" s="9">
        <v>13543</v>
      </c>
      <c r="C98" s="7">
        <f t="shared" si="4"/>
        <v>1.154766299933545</v>
      </c>
      <c r="D98" s="18">
        <v>100</v>
      </c>
      <c r="E98" s="7">
        <f t="shared" si="5"/>
        <v>1.154766299933545</v>
      </c>
    </row>
    <row r="99" spans="1:5" ht="12.75">
      <c r="A99" s="5">
        <v>2001</v>
      </c>
      <c r="B99" s="9">
        <v>14312</v>
      </c>
      <c r="C99" s="7">
        <f t="shared" si="4"/>
        <v>1.0927193963107882</v>
      </c>
      <c r="D99" s="19">
        <v>100</v>
      </c>
      <c r="E99" s="7">
        <f t="shared" si="5"/>
        <v>1.0927193963107882</v>
      </c>
    </row>
    <row r="100" spans="1:5" ht="12.75">
      <c r="A100" s="5">
        <v>2002</v>
      </c>
      <c r="B100" s="9">
        <v>14498</v>
      </c>
      <c r="C100" s="7">
        <f t="shared" si="4"/>
        <v>1.0787005104152296</v>
      </c>
      <c r="D100" s="19">
        <v>100</v>
      </c>
      <c r="E100" s="7">
        <f>(C100*D100)/100</f>
        <v>1.0787005104152296</v>
      </c>
    </row>
    <row r="101" spans="1:5" ht="12.75">
      <c r="A101" s="5">
        <v>2003</v>
      </c>
      <c r="B101" s="9">
        <v>14843</v>
      </c>
      <c r="C101" s="7">
        <f t="shared" si="4"/>
        <v>1.0536279727817826</v>
      </c>
      <c r="D101" s="19">
        <v>100</v>
      </c>
      <c r="E101" s="7">
        <f>(C101*D101)/100</f>
        <v>1.0536279727817826</v>
      </c>
    </row>
    <row r="102" spans="1:5" ht="12.75">
      <c r="A102" s="5">
        <v>2004</v>
      </c>
      <c r="B102" s="9">
        <v>15639</v>
      </c>
      <c r="C102" s="7">
        <f t="shared" si="4"/>
        <v>1</v>
      </c>
      <c r="D102" s="19">
        <v>100</v>
      </c>
      <c r="E102" s="7">
        <f>(C102*D102)/100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97">
      <selection activeCell="E10" sqref="E10"/>
    </sheetView>
  </sheetViews>
  <sheetFormatPr defaultColWidth="9.140625" defaultRowHeight="12.75"/>
  <cols>
    <col min="2" max="2" width="14.57421875" style="0" bestFit="1" customWidth="1"/>
    <col min="3" max="3" width="19.28125" style="0" bestFit="1" customWidth="1"/>
  </cols>
  <sheetData>
    <row r="1" spans="2:3" ht="12.75">
      <c r="B1" s="8"/>
      <c r="C1" s="1" t="s">
        <v>20</v>
      </c>
    </row>
    <row r="2" spans="2:7" ht="12.75">
      <c r="B2" s="8"/>
      <c r="G2" s="14"/>
    </row>
    <row r="3" ht="12.75">
      <c r="B3" s="8"/>
    </row>
    <row r="4" spans="1:2" ht="12.75">
      <c r="A4" t="s">
        <v>0</v>
      </c>
      <c r="B4" s="8"/>
    </row>
    <row r="5" spans="1:3" ht="12.75">
      <c r="A5" t="s">
        <v>14</v>
      </c>
      <c r="B5" s="8"/>
      <c r="C5" s="15">
        <v>39083</v>
      </c>
    </row>
    <row r="6" ht="12.75">
      <c r="B6" s="8"/>
    </row>
    <row r="7" ht="12.75">
      <c r="B7" s="8"/>
    </row>
    <row r="8" spans="1:5" ht="12.75">
      <c r="A8" s="2" t="s">
        <v>1</v>
      </c>
      <c r="B8" s="9" t="s">
        <v>2</v>
      </c>
      <c r="C8" s="2" t="s">
        <v>3</v>
      </c>
      <c r="D8" s="2" t="s">
        <v>4</v>
      </c>
      <c r="E8" s="2" t="s">
        <v>5</v>
      </c>
    </row>
    <row r="9" spans="1:5" ht="12.75">
      <c r="A9" s="2" t="s">
        <v>6</v>
      </c>
      <c r="B9" s="10" t="s">
        <v>7</v>
      </c>
      <c r="C9" s="2" t="s">
        <v>8</v>
      </c>
      <c r="D9" s="2"/>
      <c r="E9" s="2" t="s">
        <v>9</v>
      </c>
    </row>
    <row r="10" spans="1:5" ht="12.75">
      <c r="A10" s="2" t="s">
        <v>10</v>
      </c>
      <c r="B10" s="9">
        <v>1</v>
      </c>
      <c r="C10" s="3">
        <v>2</v>
      </c>
      <c r="D10" s="3">
        <v>3</v>
      </c>
      <c r="E10" s="2" t="s">
        <v>11</v>
      </c>
    </row>
    <row r="11" spans="1:5" ht="12.75">
      <c r="A11" s="2"/>
      <c r="B11" s="9"/>
      <c r="C11" s="2"/>
      <c r="D11" s="2"/>
      <c r="E11" s="2"/>
    </row>
    <row r="12" spans="1:5" ht="12.75">
      <c r="A12" s="4">
        <v>1914</v>
      </c>
      <c r="B12" s="11">
        <v>23</v>
      </c>
      <c r="C12" s="7">
        <f>B$103/B12</f>
        <v>705.304347826087</v>
      </c>
      <c r="D12" s="6">
        <v>14.79</v>
      </c>
      <c r="E12" s="7">
        <f>(C12*D12)/100</f>
        <v>104.31451304347826</v>
      </c>
    </row>
    <row r="13" spans="1:5" ht="12.75">
      <c r="A13" s="4">
        <f aca="true" t="shared" si="0" ref="A13:A76">A12+1</f>
        <v>1915</v>
      </c>
      <c r="B13" s="11">
        <v>34</v>
      </c>
      <c r="C13" s="7">
        <f aca="true" t="shared" si="1" ref="C13:C76">B$103/B13</f>
        <v>477.11764705882354</v>
      </c>
      <c r="D13" s="6">
        <v>15.14</v>
      </c>
      <c r="E13" s="7">
        <f aca="true" t="shared" si="2" ref="E13:E76">(C13*D13)/100</f>
        <v>72.23561176470588</v>
      </c>
    </row>
    <row r="14" spans="1:5" ht="12.75">
      <c r="A14" s="4">
        <f t="shared" si="0"/>
        <v>1916</v>
      </c>
      <c r="B14" s="11">
        <v>46</v>
      </c>
      <c r="C14" s="7">
        <f t="shared" si="1"/>
        <v>352.6521739130435</v>
      </c>
      <c r="D14" s="12">
        <v>15.49</v>
      </c>
      <c r="E14" s="7">
        <f t="shared" si="2"/>
        <v>54.625821739130444</v>
      </c>
    </row>
    <row r="15" spans="1:5" ht="12.75">
      <c r="A15" s="4">
        <f t="shared" si="0"/>
        <v>1917</v>
      </c>
      <c r="B15" s="11">
        <v>63</v>
      </c>
      <c r="C15" s="7">
        <f t="shared" si="1"/>
        <v>257.4920634920635</v>
      </c>
      <c r="D15" s="12">
        <f>100-84.15</f>
        <v>15.849999999999994</v>
      </c>
      <c r="E15" s="7">
        <f t="shared" si="2"/>
        <v>40.81249206349205</v>
      </c>
    </row>
    <row r="16" spans="1:5" ht="12.75">
      <c r="A16" s="4">
        <f t="shared" si="0"/>
        <v>1918</v>
      </c>
      <c r="B16" s="11">
        <v>72</v>
      </c>
      <c r="C16" s="7">
        <f t="shared" si="1"/>
        <v>225.30555555555554</v>
      </c>
      <c r="D16" s="12">
        <v>16.22</v>
      </c>
      <c r="E16" s="7">
        <f t="shared" si="2"/>
        <v>36.54456111111111</v>
      </c>
    </row>
    <row r="17" spans="1:5" ht="12.75">
      <c r="A17" s="4">
        <f t="shared" si="0"/>
        <v>1919</v>
      </c>
      <c r="B17" s="11">
        <v>81</v>
      </c>
      <c r="C17" s="7">
        <f t="shared" si="1"/>
        <v>200.2716049382716</v>
      </c>
      <c r="D17" s="12">
        <v>16.6</v>
      </c>
      <c r="E17" s="7">
        <f t="shared" si="2"/>
        <v>33.245086419753086</v>
      </c>
    </row>
    <row r="18" spans="1:5" ht="12.75">
      <c r="A18" s="4">
        <f t="shared" si="0"/>
        <v>1920</v>
      </c>
      <c r="B18" s="11">
        <v>91</v>
      </c>
      <c r="C18" s="7">
        <f t="shared" si="1"/>
        <v>178.26373626373626</v>
      </c>
      <c r="D18" s="12">
        <v>16.98</v>
      </c>
      <c r="E18" s="7">
        <f t="shared" si="2"/>
        <v>30.26918241758242</v>
      </c>
    </row>
    <row r="19" spans="1:5" ht="12.75">
      <c r="A19" s="4">
        <f t="shared" si="0"/>
        <v>1921</v>
      </c>
      <c r="B19" s="11">
        <v>100</v>
      </c>
      <c r="C19" s="7">
        <f t="shared" si="1"/>
        <v>162.22</v>
      </c>
      <c r="D19" s="12">
        <v>17.38</v>
      </c>
      <c r="E19" s="7">
        <f t="shared" si="2"/>
        <v>28.193835999999997</v>
      </c>
    </row>
    <row r="20" spans="1:5" ht="12.75">
      <c r="A20" s="4">
        <f t="shared" si="0"/>
        <v>1922</v>
      </c>
      <c r="B20" s="11">
        <v>112</v>
      </c>
      <c r="C20" s="7">
        <f t="shared" si="1"/>
        <v>144.83928571428572</v>
      </c>
      <c r="D20" s="12">
        <v>17.78</v>
      </c>
      <c r="E20" s="7">
        <f t="shared" si="2"/>
        <v>25.752425000000002</v>
      </c>
    </row>
    <row r="21" spans="1:5" ht="12.75">
      <c r="A21" s="4">
        <f t="shared" si="0"/>
        <v>1923</v>
      </c>
      <c r="B21" s="11">
        <v>119</v>
      </c>
      <c r="C21" s="7">
        <f t="shared" si="1"/>
        <v>136.31932773109244</v>
      </c>
      <c r="D21" s="12">
        <v>18.2</v>
      </c>
      <c r="E21" s="7">
        <f t="shared" si="2"/>
        <v>24.810117647058824</v>
      </c>
    </row>
    <row r="22" spans="1:5" ht="12.75">
      <c r="A22" s="4">
        <f t="shared" si="0"/>
        <v>1924</v>
      </c>
      <c r="B22" s="11">
        <v>136</v>
      </c>
      <c r="C22" s="7">
        <f t="shared" si="1"/>
        <v>119.27941176470588</v>
      </c>
      <c r="D22" s="12">
        <v>18.62</v>
      </c>
      <c r="E22" s="7">
        <f t="shared" si="2"/>
        <v>22.209826470588236</v>
      </c>
    </row>
    <row r="23" spans="1:5" ht="12.75">
      <c r="A23" s="4">
        <f t="shared" si="0"/>
        <v>1925</v>
      </c>
      <c r="B23" s="11">
        <v>115</v>
      </c>
      <c r="C23" s="7">
        <f t="shared" si="1"/>
        <v>141.0608695652174</v>
      </c>
      <c r="D23" s="12">
        <v>19.05</v>
      </c>
      <c r="E23" s="7">
        <f t="shared" si="2"/>
        <v>26.87209565217391</v>
      </c>
    </row>
    <row r="24" spans="1:5" ht="12.75">
      <c r="A24" s="4">
        <f t="shared" si="0"/>
        <v>1926</v>
      </c>
      <c r="B24" s="11">
        <v>133</v>
      </c>
      <c r="C24" s="7">
        <f t="shared" si="1"/>
        <v>121.96992481203007</v>
      </c>
      <c r="D24" s="12">
        <v>19.5</v>
      </c>
      <c r="E24" s="7">
        <f t="shared" si="2"/>
        <v>23.784135338345862</v>
      </c>
    </row>
    <row r="25" spans="1:5" ht="12.75">
      <c r="A25" s="4">
        <f t="shared" si="0"/>
        <v>1927</v>
      </c>
      <c r="B25" s="11">
        <v>154</v>
      </c>
      <c r="C25" s="7">
        <f t="shared" si="1"/>
        <v>105.33766233766234</v>
      </c>
      <c r="D25" s="12">
        <v>19.95</v>
      </c>
      <c r="E25" s="7">
        <f t="shared" si="2"/>
        <v>21.014863636363636</v>
      </c>
    </row>
    <row r="26" spans="1:5" ht="12.75">
      <c r="A26" s="4">
        <f t="shared" si="0"/>
        <v>1928</v>
      </c>
      <c r="B26" s="11">
        <v>187</v>
      </c>
      <c r="C26" s="7">
        <f t="shared" si="1"/>
        <v>86.74866310160428</v>
      </c>
      <c r="D26" s="12">
        <v>20.42</v>
      </c>
      <c r="E26" s="7">
        <f t="shared" si="2"/>
        <v>17.714077005347594</v>
      </c>
    </row>
    <row r="27" spans="1:5" ht="12.75">
      <c r="A27" s="4">
        <f t="shared" si="0"/>
        <v>1929</v>
      </c>
      <c r="B27" s="11">
        <v>223</v>
      </c>
      <c r="C27" s="7">
        <f t="shared" si="1"/>
        <v>72.74439461883408</v>
      </c>
      <c r="D27" s="12">
        <v>20.89</v>
      </c>
      <c r="E27" s="7">
        <f t="shared" si="2"/>
        <v>15.196304035874439</v>
      </c>
    </row>
    <row r="28" spans="1:5" ht="12.75">
      <c r="A28" s="4">
        <f t="shared" si="0"/>
        <v>1930</v>
      </c>
      <c r="B28" s="11">
        <v>208</v>
      </c>
      <c r="C28" s="7">
        <f t="shared" si="1"/>
        <v>77.99038461538461</v>
      </c>
      <c r="D28" s="12">
        <v>21.38</v>
      </c>
      <c r="E28" s="7">
        <f t="shared" si="2"/>
        <v>16.67434423076923</v>
      </c>
    </row>
    <row r="29" spans="1:5" ht="12.75">
      <c r="A29" s="4">
        <f t="shared" si="0"/>
        <v>1931</v>
      </c>
      <c r="B29" s="11">
        <v>177</v>
      </c>
      <c r="C29" s="7">
        <f t="shared" si="1"/>
        <v>91.64971751412429</v>
      </c>
      <c r="D29" s="12">
        <v>21.88</v>
      </c>
      <c r="E29" s="7">
        <f t="shared" si="2"/>
        <v>20.052958192090394</v>
      </c>
    </row>
    <row r="30" spans="1:5" ht="12.75">
      <c r="A30" s="4">
        <f t="shared" si="0"/>
        <v>1932</v>
      </c>
      <c r="B30" s="11">
        <v>164</v>
      </c>
      <c r="C30" s="7">
        <f t="shared" si="1"/>
        <v>98.91463414634147</v>
      </c>
      <c r="D30" s="12">
        <v>22.39</v>
      </c>
      <c r="E30" s="7">
        <f t="shared" si="2"/>
        <v>22.14698658536586</v>
      </c>
    </row>
    <row r="31" spans="1:5" ht="12.75">
      <c r="A31" s="4">
        <f t="shared" si="0"/>
        <v>1933</v>
      </c>
      <c r="B31" s="11">
        <v>145</v>
      </c>
      <c r="C31" s="7">
        <f t="shared" si="1"/>
        <v>111.87586206896552</v>
      </c>
      <c r="D31" s="12">
        <v>22.91</v>
      </c>
      <c r="E31" s="7">
        <f t="shared" si="2"/>
        <v>25.63076</v>
      </c>
    </row>
    <row r="32" spans="1:5" ht="12.75">
      <c r="A32" s="4">
        <f t="shared" si="0"/>
        <v>1934</v>
      </c>
      <c r="B32" s="11">
        <v>147</v>
      </c>
      <c r="C32" s="7">
        <f t="shared" si="1"/>
        <v>110.35374149659864</v>
      </c>
      <c r="D32" s="12">
        <v>23.42</v>
      </c>
      <c r="E32" s="7">
        <f t="shared" si="2"/>
        <v>25.844846258503402</v>
      </c>
    </row>
    <row r="33" spans="1:5" ht="12.75">
      <c r="A33" s="4">
        <f t="shared" si="0"/>
        <v>1935</v>
      </c>
      <c r="B33" s="11">
        <v>156</v>
      </c>
      <c r="C33" s="7">
        <f t="shared" si="1"/>
        <v>103.98717948717949</v>
      </c>
      <c r="D33" s="12">
        <v>23.99</v>
      </c>
      <c r="E33" s="7">
        <f t="shared" si="2"/>
        <v>24.946524358974358</v>
      </c>
    </row>
    <row r="34" spans="1:5" ht="12.75">
      <c r="A34" s="4">
        <f t="shared" si="0"/>
        <v>1936</v>
      </c>
      <c r="B34" s="11">
        <v>174</v>
      </c>
      <c r="C34" s="7">
        <f t="shared" si="1"/>
        <v>93.22988505747126</v>
      </c>
      <c r="D34" s="12">
        <v>24.55</v>
      </c>
      <c r="E34" s="7">
        <f t="shared" si="2"/>
        <v>22.887936781609195</v>
      </c>
    </row>
    <row r="35" spans="1:5" ht="12.75">
      <c r="A35" s="4">
        <f t="shared" si="0"/>
        <v>1937</v>
      </c>
      <c r="B35" s="11">
        <v>209</v>
      </c>
      <c r="C35" s="7">
        <f t="shared" si="1"/>
        <v>77.61722488038278</v>
      </c>
      <c r="D35" s="12">
        <v>25.12</v>
      </c>
      <c r="E35" s="7">
        <f t="shared" si="2"/>
        <v>19.497446889952155</v>
      </c>
    </row>
    <row r="36" spans="1:5" ht="12.75">
      <c r="A36" s="4">
        <f t="shared" si="0"/>
        <v>1938</v>
      </c>
      <c r="B36" s="11">
        <v>269</v>
      </c>
      <c r="C36" s="7">
        <f t="shared" si="1"/>
        <v>60.30483271375465</v>
      </c>
      <c r="D36" s="12">
        <v>25.7</v>
      </c>
      <c r="E36" s="7">
        <f t="shared" si="2"/>
        <v>15.498342007434944</v>
      </c>
    </row>
    <row r="37" spans="1:5" ht="12.75">
      <c r="A37" s="4">
        <f t="shared" si="0"/>
        <v>1939</v>
      </c>
      <c r="B37" s="11">
        <v>228</v>
      </c>
      <c r="C37" s="7">
        <f t="shared" si="1"/>
        <v>71.14912280701755</v>
      </c>
      <c r="D37" s="12">
        <v>26.3</v>
      </c>
      <c r="E37" s="7">
        <f t="shared" si="2"/>
        <v>18.712219298245614</v>
      </c>
    </row>
    <row r="38" spans="1:5" ht="12.75">
      <c r="A38" s="4">
        <f t="shared" si="0"/>
        <v>1940</v>
      </c>
      <c r="B38" s="11">
        <v>320</v>
      </c>
      <c r="C38" s="7">
        <f t="shared" si="1"/>
        <v>50.69375</v>
      </c>
      <c r="D38" s="12">
        <v>26.91</v>
      </c>
      <c r="E38" s="7">
        <f t="shared" si="2"/>
        <v>13.641688125</v>
      </c>
    </row>
    <row r="39" spans="1:5" ht="12.75">
      <c r="A39" s="4">
        <f t="shared" si="0"/>
        <v>1941</v>
      </c>
      <c r="B39" s="11">
        <v>456</v>
      </c>
      <c r="C39" s="7">
        <f t="shared" si="1"/>
        <v>35.574561403508774</v>
      </c>
      <c r="D39" s="12">
        <v>27.54</v>
      </c>
      <c r="E39" s="7">
        <f t="shared" si="2"/>
        <v>9.797234210526316</v>
      </c>
    </row>
    <row r="40" spans="1:5" ht="12.75">
      <c r="A40" s="4">
        <f t="shared" si="0"/>
        <v>1942</v>
      </c>
      <c r="B40" s="11">
        <v>542</v>
      </c>
      <c r="C40" s="7">
        <f t="shared" si="1"/>
        <v>29.929889298892988</v>
      </c>
      <c r="D40" s="12">
        <v>28.18</v>
      </c>
      <c r="E40" s="7">
        <f t="shared" si="2"/>
        <v>8.434242804428044</v>
      </c>
    </row>
    <row r="41" spans="1:5" ht="12.75">
      <c r="A41" s="4">
        <f t="shared" si="0"/>
        <v>1943</v>
      </c>
      <c r="B41" s="11">
        <v>728</v>
      </c>
      <c r="C41" s="7">
        <f t="shared" si="1"/>
        <v>22.282967032967033</v>
      </c>
      <c r="D41" s="12">
        <v>28.84</v>
      </c>
      <c r="E41" s="7">
        <f t="shared" si="2"/>
        <v>6.426407692307692</v>
      </c>
    </row>
    <row r="42" spans="1:5" ht="12.75">
      <c r="A42" s="4">
        <f t="shared" si="0"/>
        <v>1944</v>
      </c>
      <c r="B42" s="11">
        <v>864</v>
      </c>
      <c r="C42" s="7">
        <f t="shared" si="1"/>
        <v>18.775462962962962</v>
      </c>
      <c r="D42" s="12">
        <v>29.51</v>
      </c>
      <c r="E42" s="7">
        <f t="shared" si="2"/>
        <v>5.540639120370371</v>
      </c>
    </row>
    <row r="43" spans="1:5" ht="12.75">
      <c r="A43" s="4">
        <f t="shared" si="0"/>
        <v>1945</v>
      </c>
      <c r="B43" s="11">
        <v>1070</v>
      </c>
      <c r="C43" s="7">
        <f t="shared" si="1"/>
        <v>15.160747663551401</v>
      </c>
      <c r="D43" s="12">
        <v>30.2</v>
      </c>
      <c r="E43" s="7">
        <f t="shared" si="2"/>
        <v>4.5785457943925225</v>
      </c>
    </row>
    <row r="44" spans="1:5" ht="12.75">
      <c r="A44" s="4">
        <f t="shared" si="0"/>
        <v>1946</v>
      </c>
      <c r="B44" s="11">
        <v>1137</v>
      </c>
      <c r="C44" s="7">
        <f t="shared" si="1"/>
        <v>14.267370272647318</v>
      </c>
      <c r="D44" s="12">
        <v>30.9</v>
      </c>
      <c r="E44" s="7">
        <f t="shared" si="2"/>
        <v>4.408617414248021</v>
      </c>
    </row>
    <row r="45" spans="1:5" ht="12.75">
      <c r="A45" s="4">
        <f t="shared" si="0"/>
        <v>1947</v>
      </c>
      <c r="B45" s="11">
        <v>1322</v>
      </c>
      <c r="C45" s="7">
        <f t="shared" si="1"/>
        <v>12.270801815431165</v>
      </c>
      <c r="D45" s="12">
        <v>31.62</v>
      </c>
      <c r="E45" s="7">
        <f t="shared" si="2"/>
        <v>3.8800275340393346</v>
      </c>
    </row>
    <row r="46" spans="1:5" ht="12.75">
      <c r="A46" s="4">
        <f t="shared" si="0"/>
        <v>1948</v>
      </c>
      <c r="B46" s="11">
        <v>1274</v>
      </c>
      <c r="C46" s="7">
        <f t="shared" si="1"/>
        <v>12.733124018838305</v>
      </c>
      <c r="D46" s="12">
        <v>32.36</v>
      </c>
      <c r="E46" s="7">
        <f t="shared" si="2"/>
        <v>4.120438932496075</v>
      </c>
    </row>
    <row r="47" spans="1:5" ht="12.75">
      <c r="A47" s="4">
        <f t="shared" si="0"/>
        <v>1949</v>
      </c>
      <c r="B47" s="11">
        <v>1259</v>
      </c>
      <c r="C47" s="7">
        <f t="shared" si="1"/>
        <v>12.88482922954726</v>
      </c>
      <c r="D47" s="12">
        <v>33.11</v>
      </c>
      <c r="E47" s="7">
        <f t="shared" si="2"/>
        <v>4.266166957903097</v>
      </c>
    </row>
    <row r="48" spans="1:5" ht="12.75">
      <c r="A48" s="4">
        <f t="shared" si="0"/>
        <v>1950</v>
      </c>
      <c r="B48" s="11">
        <v>1360</v>
      </c>
      <c r="C48" s="7">
        <f t="shared" si="1"/>
        <v>11.927941176470588</v>
      </c>
      <c r="D48" s="12">
        <v>33.88</v>
      </c>
      <c r="E48" s="7">
        <f t="shared" si="2"/>
        <v>4.041186470588236</v>
      </c>
    </row>
    <row r="49" spans="1:5" ht="12.75">
      <c r="A49" s="4">
        <f t="shared" si="0"/>
        <v>1951</v>
      </c>
      <c r="B49" s="11">
        <v>1557</v>
      </c>
      <c r="C49" s="7">
        <f t="shared" si="1"/>
        <v>10.418754014129737</v>
      </c>
      <c r="D49" s="12">
        <v>34.67</v>
      </c>
      <c r="E49" s="7">
        <f t="shared" si="2"/>
        <v>3.61218201669878</v>
      </c>
    </row>
    <row r="50" spans="1:5" ht="12.75">
      <c r="A50" s="4">
        <f t="shared" si="0"/>
        <v>1952</v>
      </c>
      <c r="B50" s="11">
        <v>1548</v>
      </c>
      <c r="C50" s="7">
        <f t="shared" si="1"/>
        <v>10.479328165374676</v>
      </c>
      <c r="D50" s="12">
        <v>35.48</v>
      </c>
      <c r="E50" s="7">
        <f t="shared" si="2"/>
        <v>3.718065633074935</v>
      </c>
    </row>
    <row r="51" spans="1:5" ht="12.75">
      <c r="A51" s="4">
        <f t="shared" si="0"/>
        <v>1953</v>
      </c>
      <c r="B51" s="11">
        <v>1406</v>
      </c>
      <c r="C51" s="7">
        <f t="shared" si="1"/>
        <v>11.53769559032717</v>
      </c>
      <c r="D51" s="12">
        <v>36.31</v>
      </c>
      <c r="E51" s="7">
        <f t="shared" si="2"/>
        <v>4.189337268847796</v>
      </c>
    </row>
    <row r="52" spans="1:5" ht="12.75">
      <c r="A52" s="4">
        <f t="shared" si="0"/>
        <v>1954</v>
      </c>
      <c r="B52" s="11">
        <v>1469</v>
      </c>
      <c r="C52" s="7">
        <f t="shared" si="1"/>
        <v>11.042886317222601</v>
      </c>
      <c r="D52" s="12">
        <v>37.15</v>
      </c>
      <c r="E52" s="7">
        <f t="shared" si="2"/>
        <v>4.102432266848196</v>
      </c>
    </row>
    <row r="53" spans="1:5" ht="12.75">
      <c r="A53" s="4">
        <f t="shared" si="0"/>
        <v>1955</v>
      </c>
      <c r="B53" s="11">
        <v>1401</v>
      </c>
      <c r="C53" s="7">
        <f t="shared" si="1"/>
        <v>11.578872234118487</v>
      </c>
      <c r="D53" s="12">
        <v>38.02</v>
      </c>
      <c r="E53" s="7">
        <f t="shared" si="2"/>
        <v>4.402287223411849</v>
      </c>
    </row>
    <row r="54" spans="1:5" ht="12.75">
      <c r="A54" s="4">
        <f t="shared" si="0"/>
        <v>1956</v>
      </c>
      <c r="B54" s="11">
        <v>1522</v>
      </c>
      <c r="C54" s="7">
        <f t="shared" si="1"/>
        <v>10.658344283837057</v>
      </c>
      <c r="D54" s="12">
        <v>38.9</v>
      </c>
      <c r="E54" s="7">
        <f t="shared" si="2"/>
        <v>4.146095926412615</v>
      </c>
    </row>
    <row r="55" spans="1:5" ht="12.75">
      <c r="A55" s="4">
        <f t="shared" si="0"/>
        <v>1957</v>
      </c>
      <c r="B55" s="11">
        <v>1676</v>
      </c>
      <c r="C55" s="7">
        <f t="shared" si="1"/>
        <v>9.678997613365155</v>
      </c>
      <c r="D55" s="12">
        <v>39.81</v>
      </c>
      <c r="E55" s="7">
        <f t="shared" si="2"/>
        <v>3.8532089498806688</v>
      </c>
    </row>
    <row r="56" spans="1:5" ht="12.75">
      <c r="A56" s="4">
        <f t="shared" si="0"/>
        <v>1958</v>
      </c>
      <c r="B56" s="11">
        <v>1590</v>
      </c>
      <c r="C56" s="7">
        <f t="shared" si="1"/>
        <v>10.20251572327044</v>
      </c>
      <c r="D56" s="12">
        <v>40.74</v>
      </c>
      <c r="E56" s="7">
        <f t="shared" si="2"/>
        <v>4.156504905660378</v>
      </c>
    </row>
    <row r="57" spans="1:5" ht="12.75">
      <c r="A57" s="4">
        <f t="shared" si="0"/>
        <v>1959</v>
      </c>
      <c r="B57" s="11">
        <v>1579</v>
      </c>
      <c r="C57" s="7">
        <f t="shared" si="1"/>
        <v>10.27359088030399</v>
      </c>
      <c r="D57" s="12">
        <v>41.69</v>
      </c>
      <c r="E57" s="7">
        <f t="shared" si="2"/>
        <v>4.283060037998734</v>
      </c>
    </row>
    <row r="58" spans="1:5" ht="12.75">
      <c r="A58" s="4">
        <f t="shared" si="0"/>
        <v>1960</v>
      </c>
      <c r="B58" s="11">
        <v>1722</v>
      </c>
      <c r="C58" s="7">
        <f t="shared" si="1"/>
        <v>9.420441347270616</v>
      </c>
      <c r="D58" s="12">
        <v>42.66</v>
      </c>
      <c r="E58" s="7">
        <f t="shared" si="2"/>
        <v>4.018760278745645</v>
      </c>
    </row>
    <row r="59" spans="1:5" ht="12.75">
      <c r="A59" s="4">
        <f t="shared" si="0"/>
        <v>1961</v>
      </c>
      <c r="B59" s="11">
        <v>1777</v>
      </c>
      <c r="C59" s="7">
        <f t="shared" si="1"/>
        <v>9.128868880135059</v>
      </c>
      <c r="D59" s="12">
        <v>43.65</v>
      </c>
      <c r="E59" s="7">
        <f t="shared" si="2"/>
        <v>3.984751266178953</v>
      </c>
    </row>
    <row r="60" spans="1:5" ht="12.75">
      <c r="A60" s="4">
        <f t="shared" si="0"/>
        <v>1962</v>
      </c>
      <c r="B60" s="11">
        <v>1806</v>
      </c>
      <c r="C60" s="7">
        <f t="shared" si="1"/>
        <v>8.982281284606866</v>
      </c>
      <c r="D60" s="12">
        <v>44.65</v>
      </c>
      <c r="E60" s="7">
        <f t="shared" si="2"/>
        <v>4.010588593576966</v>
      </c>
    </row>
    <row r="61" spans="1:5" ht="12.75">
      <c r="A61" s="4">
        <f t="shared" si="0"/>
        <v>1963</v>
      </c>
      <c r="B61" s="11">
        <v>1921</v>
      </c>
      <c r="C61" s="7">
        <f t="shared" si="1"/>
        <v>8.44456012493493</v>
      </c>
      <c r="D61" s="12">
        <v>45.71</v>
      </c>
      <c r="E61" s="7">
        <f t="shared" si="2"/>
        <v>3.8600084331077564</v>
      </c>
    </row>
    <row r="62" spans="1:5" ht="12.75">
      <c r="A62" s="4">
        <f t="shared" si="0"/>
        <v>1964</v>
      </c>
      <c r="B62" s="11">
        <v>2147</v>
      </c>
      <c r="C62" s="7">
        <f t="shared" si="1"/>
        <v>7.555659059152306</v>
      </c>
      <c r="D62" s="12">
        <v>46.77</v>
      </c>
      <c r="E62" s="7">
        <f t="shared" si="2"/>
        <v>3.5337817419655333</v>
      </c>
    </row>
    <row r="63" spans="1:5" ht="12.75">
      <c r="A63" s="4">
        <f t="shared" si="0"/>
        <v>1965</v>
      </c>
      <c r="B63" s="11">
        <v>2120</v>
      </c>
      <c r="C63" s="7">
        <f t="shared" si="1"/>
        <v>7.65188679245283</v>
      </c>
      <c r="D63" s="12">
        <v>47.86</v>
      </c>
      <c r="E63" s="7">
        <f t="shared" si="2"/>
        <v>3.6621930188679244</v>
      </c>
    </row>
    <row r="64" spans="1:5" ht="12.75">
      <c r="A64" s="4">
        <f t="shared" si="0"/>
        <v>1966</v>
      </c>
      <c r="B64" s="11">
        <v>2314</v>
      </c>
      <c r="C64" s="7">
        <f t="shared" si="1"/>
        <v>7.010371650821089</v>
      </c>
      <c r="D64" s="12">
        <v>48.98</v>
      </c>
      <c r="E64" s="7">
        <f t="shared" si="2"/>
        <v>3.433680034572169</v>
      </c>
    </row>
    <row r="65" spans="1:5" ht="12.75">
      <c r="A65" s="4">
        <f t="shared" si="0"/>
        <v>1967</v>
      </c>
      <c r="B65" s="11">
        <v>2411</v>
      </c>
      <c r="C65" s="7">
        <f t="shared" si="1"/>
        <v>6.728328494400664</v>
      </c>
      <c r="D65" s="12">
        <v>50.12</v>
      </c>
      <c r="E65" s="7">
        <f t="shared" si="2"/>
        <v>3.372238241393612</v>
      </c>
    </row>
    <row r="66" spans="1:5" ht="12.75">
      <c r="A66" s="4">
        <f t="shared" si="0"/>
        <v>1968</v>
      </c>
      <c r="B66" s="11">
        <v>2446</v>
      </c>
      <c r="C66" s="7">
        <f t="shared" si="1"/>
        <v>6.632052330335241</v>
      </c>
      <c r="D66" s="12">
        <v>51.29</v>
      </c>
      <c r="E66" s="7">
        <f t="shared" si="2"/>
        <v>3.401579640228945</v>
      </c>
    </row>
    <row r="67" spans="1:5" ht="12.75">
      <c r="A67" s="4">
        <f t="shared" si="0"/>
        <v>1969</v>
      </c>
      <c r="B67" s="11">
        <v>2619</v>
      </c>
      <c r="C67" s="7">
        <f t="shared" si="1"/>
        <v>6.193967163039328</v>
      </c>
      <c r="D67" s="12">
        <v>52.48</v>
      </c>
      <c r="E67" s="7">
        <f t="shared" si="2"/>
        <v>3.250593967163039</v>
      </c>
    </row>
    <row r="68" spans="1:5" ht="12.75">
      <c r="A68" s="4">
        <f t="shared" si="0"/>
        <v>1970</v>
      </c>
      <c r="B68" s="11">
        <v>2869</v>
      </c>
      <c r="C68" s="7">
        <f t="shared" si="1"/>
        <v>5.6542349250609965</v>
      </c>
      <c r="D68" s="12">
        <v>53.7</v>
      </c>
      <c r="E68" s="7">
        <f t="shared" si="2"/>
        <v>3.0363241547577555</v>
      </c>
    </row>
    <row r="69" spans="1:5" ht="12.75">
      <c r="A69" s="4">
        <f t="shared" si="0"/>
        <v>1971</v>
      </c>
      <c r="B69" s="11">
        <v>3019</v>
      </c>
      <c r="C69" s="7">
        <f t="shared" si="1"/>
        <v>5.373302418019212</v>
      </c>
      <c r="D69" s="12">
        <v>54.95</v>
      </c>
      <c r="E69" s="7">
        <f t="shared" si="2"/>
        <v>2.952629678701557</v>
      </c>
    </row>
    <row r="70" spans="1:5" ht="12.75">
      <c r="A70" s="4">
        <f t="shared" si="0"/>
        <v>1972</v>
      </c>
      <c r="B70" s="11">
        <v>3254</v>
      </c>
      <c r="C70" s="7">
        <f t="shared" si="1"/>
        <v>4.985248924400738</v>
      </c>
      <c r="D70" s="12">
        <v>56.29</v>
      </c>
      <c r="E70" s="7">
        <f t="shared" si="2"/>
        <v>2.8061966195451755</v>
      </c>
    </row>
    <row r="71" spans="1:5" ht="12.75">
      <c r="A71" s="4">
        <f t="shared" si="0"/>
        <v>1973</v>
      </c>
      <c r="B71" s="11">
        <v>3618</v>
      </c>
      <c r="C71" s="7">
        <f t="shared" si="1"/>
        <v>4.483692647871752</v>
      </c>
      <c r="D71" s="12">
        <v>57.63</v>
      </c>
      <c r="E71" s="7">
        <f t="shared" si="2"/>
        <v>2.583952072968491</v>
      </c>
    </row>
    <row r="72" spans="1:5" ht="12.75">
      <c r="A72" s="4">
        <f t="shared" si="0"/>
        <v>1974</v>
      </c>
      <c r="B72" s="11">
        <v>4703</v>
      </c>
      <c r="C72" s="7">
        <f t="shared" si="1"/>
        <v>3.4492876887093344</v>
      </c>
      <c r="D72" s="12">
        <v>59</v>
      </c>
      <c r="E72" s="7">
        <f t="shared" si="2"/>
        <v>2.035079736338507</v>
      </c>
    </row>
    <row r="73" spans="1:5" ht="12.75">
      <c r="A73" s="4">
        <f t="shared" si="0"/>
        <v>1975</v>
      </c>
      <c r="B73" s="11">
        <v>5204</v>
      </c>
      <c r="C73" s="7">
        <f t="shared" si="1"/>
        <v>3.117217524980784</v>
      </c>
      <c r="D73" s="12">
        <v>60.4</v>
      </c>
      <c r="E73" s="7">
        <f t="shared" si="2"/>
        <v>1.8827993850883933</v>
      </c>
    </row>
    <row r="74" spans="1:5" ht="12.75">
      <c r="A74" s="4">
        <f t="shared" si="0"/>
        <v>1976</v>
      </c>
      <c r="B74" s="11">
        <v>5669</v>
      </c>
      <c r="C74" s="7">
        <f t="shared" si="1"/>
        <v>2.861527606279767</v>
      </c>
      <c r="D74" s="12">
        <v>61.83</v>
      </c>
      <c r="E74" s="7">
        <f t="shared" si="2"/>
        <v>1.7692825189627799</v>
      </c>
    </row>
    <row r="75" spans="1:5" ht="12.75">
      <c r="A75" s="4">
        <f t="shared" si="0"/>
        <v>1977</v>
      </c>
      <c r="B75" s="11">
        <v>6236</v>
      </c>
      <c r="C75" s="7">
        <f t="shared" si="1"/>
        <v>2.601347017318794</v>
      </c>
      <c r="D75" s="12">
        <v>63.3</v>
      </c>
      <c r="E75" s="7">
        <f t="shared" si="2"/>
        <v>1.6466526619627964</v>
      </c>
    </row>
    <row r="76" spans="1:5" ht="12.75">
      <c r="A76" s="4">
        <f t="shared" si="0"/>
        <v>1978</v>
      </c>
      <c r="B76" s="11">
        <v>6485</v>
      </c>
      <c r="C76" s="7">
        <f t="shared" si="1"/>
        <v>2.5014649190439475</v>
      </c>
      <c r="D76" s="12">
        <v>64.8</v>
      </c>
      <c r="E76" s="7">
        <f t="shared" si="2"/>
        <v>1.620949267540478</v>
      </c>
    </row>
    <row r="77" spans="1:5" ht="12.75">
      <c r="A77" s="4">
        <f aca="true" t="shared" si="3" ref="A77:A89">A76+1</f>
        <v>1979</v>
      </c>
      <c r="B77" s="11">
        <v>6679</v>
      </c>
      <c r="C77" s="7">
        <f aca="true" t="shared" si="4" ref="C77:C103">B$103/B77</f>
        <v>2.4288067075909567</v>
      </c>
      <c r="D77" s="12">
        <v>66.33</v>
      </c>
      <c r="E77" s="7">
        <f aca="true" t="shared" si="5" ref="E77:E99">(C77*D77)/100</f>
        <v>1.6110274891450818</v>
      </c>
    </row>
    <row r="78" spans="1:5" ht="12.75">
      <c r="A78" s="4">
        <f t="shared" si="3"/>
        <v>1980</v>
      </c>
      <c r="B78" s="11">
        <v>7013</v>
      </c>
      <c r="C78" s="7">
        <f t="shared" si="4"/>
        <v>2.313132753457864</v>
      </c>
      <c r="D78" s="12">
        <v>67.89</v>
      </c>
      <c r="E78" s="7">
        <f t="shared" si="5"/>
        <v>1.5703858263225439</v>
      </c>
    </row>
    <row r="79" spans="1:5" ht="12.75">
      <c r="A79" s="4">
        <f t="shared" si="3"/>
        <v>1981</v>
      </c>
      <c r="B79" s="11">
        <v>7013</v>
      </c>
      <c r="C79" s="7">
        <f t="shared" si="4"/>
        <v>2.313132753457864</v>
      </c>
      <c r="D79" s="12">
        <v>69.48</v>
      </c>
      <c r="E79" s="7">
        <f t="shared" si="5"/>
        <v>1.607164637102524</v>
      </c>
    </row>
    <row r="80" spans="1:5" ht="12.75">
      <c r="A80" s="4">
        <f t="shared" si="3"/>
        <v>1982</v>
      </c>
      <c r="B80" s="11">
        <v>7013</v>
      </c>
      <c r="C80" s="7">
        <f t="shared" si="4"/>
        <v>2.313132753457864</v>
      </c>
      <c r="D80" s="12">
        <v>71.1</v>
      </c>
      <c r="E80" s="7">
        <f t="shared" si="5"/>
        <v>1.6446373877085412</v>
      </c>
    </row>
    <row r="81" spans="1:5" ht="12.75">
      <c r="A81" s="4">
        <f t="shared" si="3"/>
        <v>1983</v>
      </c>
      <c r="B81" s="11">
        <v>7363</v>
      </c>
      <c r="C81" s="7">
        <f t="shared" si="4"/>
        <v>2.2031780524242834</v>
      </c>
      <c r="D81" s="12">
        <v>72.75</v>
      </c>
      <c r="E81" s="7">
        <f t="shared" si="5"/>
        <v>1.6028120331386662</v>
      </c>
    </row>
    <row r="82" spans="1:5" ht="12.75">
      <c r="A82" s="4">
        <f t="shared" si="3"/>
        <v>1984</v>
      </c>
      <c r="B82" s="11">
        <v>7805</v>
      </c>
      <c r="C82" s="7">
        <f t="shared" si="4"/>
        <v>2.078411274823831</v>
      </c>
      <c r="D82" s="12">
        <v>74.43</v>
      </c>
      <c r="E82" s="7">
        <f t="shared" si="5"/>
        <v>1.5469615118513775</v>
      </c>
    </row>
    <row r="83" spans="1:5" ht="12.75">
      <c r="A83" s="4">
        <f t="shared" si="3"/>
        <v>1985</v>
      </c>
      <c r="B83" s="11">
        <v>8195</v>
      </c>
      <c r="C83" s="7">
        <f t="shared" si="4"/>
        <v>1.9794996949359365</v>
      </c>
      <c r="D83" s="12">
        <v>76.17</v>
      </c>
      <c r="E83" s="7">
        <f t="shared" si="5"/>
        <v>1.507784917632703</v>
      </c>
    </row>
    <row r="84" spans="1:5" ht="12.75">
      <c r="A84" s="4">
        <f t="shared" si="3"/>
        <v>1986</v>
      </c>
      <c r="B84" s="11">
        <v>8195</v>
      </c>
      <c r="C84" s="7">
        <f t="shared" si="4"/>
        <v>1.9794996949359365</v>
      </c>
      <c r="D84" s="12">
        <v>77.88</v>
      </c>
      <c r="E84" s="7">
        <f t="shared" si="5"/>
        <v>1.5416343624161073</v>
      </c>
    </row>
    <row r="85" spans="1:5" ht="12.75">
      <c r="A85" s="4">
        <f t="shared" si="3"/>
        <v>1987</v>
      </c>
      <c r="B85" s="11">
        <v>8605</v>
      </c>
      <c r="C85" s="7">
        <f t="shared" si="4"/>
        <v>1.885183033120279</v>
      </c>
      <c r="D85" s="12">
        <v>78.65</v>
      </c>
      <c r="E85" s="7">
        <f t="shared" si="5"/>
        <v>1.4826964555490993</v>
      </c>
    </row>
    <row r="86" spans="1:5" ht="12.75">
      <c r="A86" s="4">
        <f t="shared" si="3"/>
        <v>1988</v>
      </c>
      <c r="B86" s="11">
        <v>9061</v>
      </c>
      <c r="C86" s="7">
        <f t="shared" si="4"/>
        <v>1.7903101202957732</v>
      </c>
      <c r="D86" s="12">
        <v>80.45</v>
      </c>
      <c r="E86" s="7">
        <f t="shared" si="5"/>
        <v>1.4403044917779497</v>
      </c>
    </row>
    <row r="87" spans="1:5" ht="12.75">
      <c r="A87" s="4">
        <f t="shared" si="3"/>
        <v>1989</v>
      </c>
      <c r="B87" s="11">
        <v>9670</v>
      </c>
      <c r="C87" s="7">
        <f t="shared" si="4"/>
        <v>1.677559462254395</v>
      </c>
      <c r="D87" s="12">
        <v>82.27</v>
      </c>
      <c r="E87" s="7">
        <f t="shared" si="5"/>
        <v>1.3801281695966907</v>
      </c>
    </row>
    <row r="88" spans="1:5" ht="12.75">
      <c r="A88" s="4">
        <f t="shared" si="3"/>
        <v>1990</v>
      </c>
      <c r="B88" s="11">
        <v>10262</v>
      </c>
      <c r="C88" s="7">
        <f t="shared" si="4"/>
        <v>1.580783473007211</v>
      </c>
      <c r="D88" s="12">
        <v>84.18</v>
      </c>
      <c r="E88" s="7">
        <f t="shared" si="5"/>
        <v>1.3307035275774703</v>
      </c>
    </row>
    <row r="89" spans="1:5" ht="12.75">
      <c r="A89" s="4">
        <f t="shared" si="3"/>
        <v>1991</v>
      </c>
      <c r="B89" s="11">
        <v>11036</v>
      </c>
      <c r="C89" s="7">
        <f t="shared" si="4"/>
        <v>1.4699166364624865</v>
      </c>
      <c r="D89" s="12">
        <v>86.11</v>
      </c>
      <c r="E89" s="7">
        <f t="shared" si="5"/>
        <v>1.265745215657847</v>
      </c>
    </row>
    <row r="90" spans="1:5" ht="12.75">
      <c r="A90" s="4">
        <v>1992</v>
      </c>
      <c r="B90" s="11">
        <v>11633</v>
      </c>
      <c r="C90" s="7">
        <f t="shared" si="4"/>
        <v>1.3944812172268546</v>
      </c>
      <c r="D90" s="12">
        <v>88.07</v>
      </c>
      <c r="E90" s="7">
        <f t="shared" si="5"/>
        <v>1.2281196080116907</v>
      </c>
    </row>
    <row r="91" spans="1:5" ht="12.75">
      <c r="A91" s="4">
        <v>1993</v>
      </c>
      <c r="B91" s="11">
        <v>11954</v>
      </c>
      <c r="C91" s="7">
        <f t="shared" si="4"/>
        <v>1.3570353019909653</v>
      </c>
      <c r="D91" s="12">
        <v>90.06</v>
      </c>
      <c r="E91" s="7">
        <f t="shared" si="5"/>
        <v>1.2221459929730634</v>
      </c>
    </row>
    <row r="92" spans="1:5" ht="12.75">
      <c r="A92" s="4">
        <v>1994</v>
      </c>
      <c r="B92" s="11">
        <v>12026</v>
      </c>
      <c r="C92" s="7">
        <f t="shared" si="4"/>
        <v>1.3489106934974222</v>
      </c>
      <c r="D92" s="12">
        <v>92.08</v>
      </c>
      <c r="E92" s="7">
        <f t="shared" si="5"/>
        <v>1.2420769665724263</v>
      </c>
    </row>
    <row r="93" spans="1:5" ht="12.75">
      <c r="A93" s="4">
        <v>1995</v>
      </c>
      <c r="B93" s="11">
        <v>12404</v>
      </c>
      <c r="C93" s="7">
        <f t="shared" si="4"/>
        <v>1.3078039342147694</v>
      </c>
      <c r="D93" s="12">
        <v>94.13</v>
      </c>
      <c r="E93" s="7">
        <f t="shared" si="5"/>
        <v>1.2310358432763624</v>
      </c>
    </row>
    <row r="94" spans="1:5" ht="12.75">
      <c r="A94" s="5">
        <v>1996</v>
      </c>
      <c r="B94" s="9">
        <v>12430</v>
      </c>
      <c r="C94" s="7">
        <f t="shared" si="4"/>
        <v>1.3050683829444891</v>
      </c>
      <c r="D94" s="12">
        <v>96.21</v>
      </c>
      <c r="E94" s="7">
        <f t="shared" si="5"/>
        <v>1.255606291230893</v>
      </c>
    </row>
    <row r="95" spans="1:5" ht="12.75">
      <c r="A95" s="5">
        <v>1997</v>
      </c>
      <c r="B95" s="9">
        <v>12483</v>
      </c>
      <c r="C95" s="7">
        <f t="shared" si="4"/>
        <v>1.2995273572058</v>
      </c>
      <c r="D95" s="13">
        <v>100</v>
      </c>
      <c r="E95" s="7">
        <f t="shared" si="5"/>
        <v>1.2995273572058</v>
      </c>
    </row>
    <row r="96" spans="1:5" ht="12.75">
      <c r="A96" s="5">
        <v>1998</v>
      </c>
      <c r="B96" s="9">
        <v>12721</v>
      </c>
      <c r="C96" s="7">
        <f t="shared" si="4"/>
        <v>1.275214212719126</v>
      </c>
      <c r="D96" s="12">
        <v>100</v>
      </c>
      <c r="E96" s="7">
        <f t="shared" si="5"/>
        <v>1.275214212719126</v>
      </c>
    </row>
    <row r="97" spans="1:5" ht="12.75">
      <c r="A97" s="5">
        <v>1999</v>
      </c>
      <c r="B97" s="9">
        <v>12827</v>
      </c>
      <c r="C97" s="7">
        <f t="shared" si="4"/>
        <v>1.2646760739066032</v>
      </c>
      <c r="D97" s="6">
        <v>100</v>
      </c>
      <c r="E97" s="7">
        <f t="shared" si="5"/>
        <v>1.2646760739066032</v>
      </c>
    </row>
    <row r="98" spans="1:5" ht="12.75">
      <c r="A98" s="16">
        <v>2000</v>
      </c>
      <c r="B98" s="9">
        <v>13543</v>
      </c>
      <c r="C98" s="7">
        <f t="shared" si="4"/>
        <v>1.19781436904674</v>
      </c>
      <c r="D98" s="18">
        <v>100</v>
      </c>
      <c r="E98" s="7">
        <f t="shared" si="5"/>
        <v>1.19781436904674</v>
      </c>
    </row>
    <row r="99" spans="1:5" ht="12.75">
      <c r="A99" s="5">
        <v>2001</v>
      </c>
      <c r="B99" s="9">
        <v>14312</v>
      </c>
      <c r="C99" s="7">
        <f t="shared" si="4"/>
        <v>1.133454443823365</v>
      </c>
      <c r="D99" s="19">
        <v>100</v>
      </c>
      <c r="E99" s="7">
        <f t="shared" si="5"/>
        <v>1.133454443823365</v>
      </c>
    </row>
    <row r="100" spans="1:6" ht="12.75">
      <c r="A100" s="5">
        <v>2002</v>
      </c>
      <c r="B100" s="9">
        <v>14498</v>
      </c>
      <c r="C100" s="7">
        <f t="shared" si="4"/>
        <v>1.118912953510829</v>
      </c>
      <c r="D100" s="19">
        <v>100</v>
      </c>
      <c r="E100" s="7">
        <f>(C100*D100)/100</f>
        <v>1.118912953510829</v>
      </c>
      <c r="F100">
        <f>B100/B99</f>
        <v>1.012996087199553</v>
      </c>
    </row>
    <row r="101" spans="1:6" ht="12.75">
      <c r="A101" s="5">
        <v>2003</v>
      </c>
      <c r="B101" s="9">
        <v>14843</v>
      </c>
      <c r="C101" s="7">
        <f t="shared" si="4"/>
        <v>1.0929057468166812</v>
      </c>
      <c r="D101" s="19">
        <v>100</v>
      </c>
      <c r="E101" s="7">
        <f>(C101*D101)/100</f>
        <v>1.0929057468166812</v>
      </c>
      <c r="F101">
        <f>B101/B100</f>
        <v>1.0237963857083736</v>
      </c>
    </row>
    <row r="102" spans="1:6" ht="12.75">
      <c r="A102" s="5">
        <v>2004</v>
      </c>
      <c r="B102" s="9">
        <v>15639</v>
      </c>
      <c r="C102" s="7">
        <f t="shared" si="4"/>
        <v>1.0372785983758552</v>
      </c>
      <c r="D102" s="19">
        <v>100</v>
      </c>
      <c r="E102" s="7">
        <f>(C102*D102)/100</f>
        <v>1.0372785983758552</v>
      </c>
      <c r="F102">
        <f>B102/B101</f>
        <v>1.0536279727817826</v>
      </c>
    </row>
    <row r="103" spans="1:7" ht="12.75">
      <c r="A103" s="5">
        <v>2005</v>
      </c>
      <c r="B103" s="9">
        <v>16222</v>
      </c>
      <c r="C103" s="7">
        <f t="shared" si="4"/>
        <v>1</v>
      </c>
      <c r="D103" s="19">
        <v>100</v>
      </c>
      <c r="E103" s="7">
        <f>(C103*D103)/100</f>
        <v>1</v>
      </c>
      <c r="F103">
        <f>B103/B102</f>
        <v>1.0372785983758552</v>
      </c>
      <c r="G103" s="20"/>
    </row>
    <row r="108" ht="12.75">
      <c r="C108" s="2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76">
      <selection activeCell="B102" sqref="B102"/>
    </sheetView>
  </sheetViews>
  <sheetFormatPr defaultColWidth="9.140625" defaultRowHeight="12.75"/>
  <cols>
    <col min="1" max="1" width="15.00390625" style="0" bestFit="1" customWidth="1"/>
    <col min="2" max="2" width="15.7109375" style="0" customWidth="1"/>
    <col min="3" max="3" width="14.421875" style="21" bestFit="1" customWidth="1"/>
    <col min="4" max="4" width="12.421875" style="0" customWidth="1"/>
    <col min="5" max="5" width="25.7109375" style="0" customWidth="1"/>
    <col min="10" max="10" width="13.7109375" style="0" customWidth="1"/>
    <col min="11" max="11" width="33.00390625" style="0" bestFit="1" customWidth="1"/>
    <col min="12" max="12" width="31.28125" style="0" bestFit="1" customWidth="1"/>
  </cols>
  <sheetData>
    <row r="1" spans="1:13" ht="13.5" thickBot="1">
      <c r="A1" s="59" t="s">
        <v>21</v>
      </c>
      <c r="B1" s="60"/>
      <c r="C1" s="60"/>
      <c r="D1" s="60"/>
      <c r="E1" s="61"/>
      <c r="J1" s="23"/>
      <c r="K1" s="23"/>
      <c r="L1" s="23"/>
      <c r="M1" s="23"/>
    </row>
    <row r="2" spans="10:13" ht="12.75">
      <c r="J2" s="23"/>
      <c r="K2" s="23"/>
      <c r="L2" s="23"/>
      <c r="M2" s="23"/>
    </row>
    <row r="3" spans="4:14" ht="12.75">
      <c r="D3" s="21"/>
      <c r="E3" s="21"/>
      <c r="J3" s="23"/>
      <c r="K3" s="23"/>
      <c r="L3" s="23"/>
      <c r="M3" s="24"/>
      <c r="N3" s="21"/>
    </row>
    <row r="4" spans="1:14" ht="12.75">
      <c r="A4" t="s">
        <v>0</v>
      </c>
      <c r="D4" s="21"/>
      <c r="E4" s="21"/>
      <c r="J4" s="23"/>
      <c r="K4" s="23"/>
      <c r="L4" s="23"/>
      <c r="M4" s="24"/>
      <c r="N4" s="21"/>
    </row>
    <row r="5" spans="1:14" ht="12.75">
      <c r="A5" t="s">
        <v>25</v>
      </c>
      <c r="D5" s="21"/>
      <c r="E5" s="21"/>
      <c r="J5" s="23"/>
      <c r="K5" s="23"/>
      <c r="L5" s="23"/>
      <c r="M5" s="24"/>
      <c r="N5" s="21"/>
    </row>
    <row r="6" spans="4:14" ht="12.75">
      <c r="D6" s="21"/>
      <c r="E6" s="21"/>
      <c r="J6" s="23"/>
      <c r="K6" s="23"/>
      <c r="L6" s="23"/>
      <c r="M6" s="24"/>
      <c r="N6" s="21"/>
    </row>
    <row r="7" spans="4:14" ht="12.75">
      <c r="D7" s="21"/>
      <c r="E7" s="21"/>
      <c r="J7" s="23"/>
      <c r="K7" s="23"/>
      <c r="L7" s="23"/>
      <c r="M7" s="24"/>
      <c r="N7" s="21"/>
    </row>
    <row r="8" spans="1:14" s="25" customFormat="1" ht="38.25">
      <c r="A8" s="25" t="s">
        <v>22</v>
      </c>
      <c r="B8" s="25" t="s">
        <v>24</v>
      </c>
      <c r="C8" s="26" t="s">
        <v>23</v>
      </c>
      <c r="D8" s="26" t="s">
        <v>4</v>
      </c>
      <c r="E8" s="26" t="s">
        <v>26</v>
      </c>
      <c r="J8" s="27"/>
      <c r="K8" s="27"/>
      <c r="L8" s="27"/>
      <c r="M8" s="28"/>
      <c r="N8" s="26"/>
    </row>
    <row r="9" spans="1:13" ht="12.75">
      <c r="A9" s="29">
        <v>1914</v>
      </c>
      <c r="B9" s="29">
        <v>23</v>
      </c>
      <c r="C9" s="21">
        <f aca="true" t="shared" si="0" ref="C9:C72">$B$102/B9</f>
        <v>766.3478260869565</v>
      </c>
      <c r="D9" s="31">
        <v>14.79</v>
      </c>
      <c r="E9" s="30">
        <f>C9*D9/100</f>
        <v>113.34284347826086</v>
      </c>
      <c r="J9" s="23"/>
      <c r="K9" s="23"/>
      <c r="L9" s="23"/>
      <c r="M9" s="23"/>
    </row>
    <row r="10" spans="1:13" ht="12.75">
      <c r="A10" s="29">
        <v>1915</v>
      </c>
      <c r="B10" s="29">
        <v>34</v>
      </c>
      <c r="C10" s="21">
        <f t="shared" si="0"/>
        <v>518.4117647058823</v>
      </c>
      <c r="D10" s="31">
        <v>15.14</v>
      </c>
      <c r="E10" s="30">
        <f aca="true" t="shared" si="1" ref="E10:E73">C10*D10/100</f>
        <v>78.48754117647059</v>
      </c>
      <c r="J10" s="23"/>
      <c r="K10" s="23"/>
      <c r="L10" s="23"/>
      <c r="M10" s="23"/>
    </row>
    <row r="11" spans="1:13" ht="12.75">
      <c r="A11" s="29">
        <v>1916</v>
      </c>
      <c r="B11" s="29">
        <v>46</v>
      </c>
      <c r="C11" s="21">
        <f t="shared" si="0"/>
        <v>383.17391304347825</v>
      </c>
      <c r="D11" s="31">
        <v>15.49</v>
      </c>
      <c r="E11" s="30">
        <f t="shared" si="1"/>
        <v>59.353639130434786</v>
      </c>
      <c r="J11" s="23"/>
      <c r="K11" s="23"/>
      <c r="L11" s="23"/>
      <c r="M11" s="23"/>
    </row>
    <row r="12" spans="1:13" ht="12.75">
      <c r="A12" s="29">
        <v>1917</v>
      </c>
      <c r="B12" s="29">
        <v>63</v>
      </c>
      <c r="C12" s="21">
        <f t="shared" si="0"/>
        <v>279.77777777777777</v>
      </c>
      <c r="D12" s="31">
        <v>15.85</v>
      </c>
      <c r="E12" s="30">
        <f t="shared" si="1"/>
        <v>44.34477777777777</v>
      </c>
      <c r="J12" s="23"/>
      <c r="K12" s="23"/>
      <c r="L12" s="23"/>
      <c r="M12" s="23"/>
    </row>
    <row r="13" spans="1:13" ht="12.75">
      <c r="A13" s="29">
        <v>1918</v>
      </c>
      <c r="B13" s="29">
        <v>72</v>
      </c>
      <c r="C13" s="21">
        <f t="shared" si="0"/>
        <v>244.80555555555554</v>
      </c>
      <c r="D13" s="31">
        <v>16.22</v>
      </c>
      <c r="E13" s="30">
        <f t="shared" si="1"/>
        <v>39.70746111111111</v>
      </c>
      <c r="J13" s="23"/>
      <c r="K13" s="23"/>
      <c r="L13" s="23"/>
      <c r="M13" s="23"/>
    </row>
    <row r="14" spans="1:5" ht="12.75">
      <c r="A14" s="29">
        <v>1919</v>
      </c>
      <c r="B14" s="29">
        <v>81</v>
      </c>
      <c r="C14" s="21">
        <f t="shared" si="0"/>
        <v>217.60493827160494</v>
      </c>
      <c r="D14" s="31">
        <v>16.6</v>
      </c>
      <c r="E14" s="30">
        <f t="shared" si="1"/>
        <v>36.122419753086426</v>
      </c>
    </row>
    <row r="15" spans="1:5" ht="12.75">
      <c r="A15" s="29">
        <v>1920</v>
      </c>
      <c r="B15" s="29">
        <v>91</v>
      </c>
      <c r="C15" s="21">
        <f t="shared" si="0"/>
        <v>193.69230769230768</v>
      </c>
      <c r="D15" s="31">
        <v>16.98</v>
      </c>
      <c r="E15" s="30">
        <f t="shared" si="1"/>
        <v>32.888953846153846</v>
      </c>
    </row>
    <row r="16" spans="1:5" ht="12.75">
      <c r="A16" s="29">
        <v>1921</v>
      </c>
      <c r="B16" s="29">
        <v>100</v>
      </c>
      <c r="C16" s="21">
        <f t="shared" si="0"/>
        <v>176.26</v>
      </c>
      <c r="D16" s="31">
        <v>17.38</v>
      </c>
      <c r="E16" s="30">
        <f t="shared" si="1"/>
        <v>30.633987999999995</v>
      </c>
    </row>
    <row r="17" spans="1:5" ht="12.75">
      <c r="A17" s="29">
        <v>1922</v>
      </c>
      <c r="B17" s="29">
        <v>112</v>
      </c>
      <c r="C17" s="21">
        <f t="shared" si="0"/>
        <v>157.375</v>
      </c>
      <c r="D17" s="31">
        <v>17.78</v>
      </c>
      <c r="E17" s="30">
        <f t="shared" si="1"/>
        <v>27.981275</v>
      </c>
    </row>
    <row r="18" spans="1:5" ht="12.75">
      <c r="A18" s="29">
        <v>1923</v>
      </c>
      <c r="B18" s="29">
        <v>119</v>
      </c>
      <c r="C18" s="21">
        <f t="shared" si="0"/>
        <v>148.11764705882354</v>
      </c>
      <c r="D18" s="31">
        <v>18.2</v>
      </c>
      <c r="E18" s="30">
        <f t="shared" si="1"/>
        <v>26.957411764705885</v>
      </c>
    </row>
    <row r="19" spans="1:5" ht="12.75">
      <c r="A19" s="29">
        <v>1924</v>
      </c>
      <c r="B19" s="29">
        <v>136</v>
      </c>
      <c r="C19" s="21">
        <f t="shared" si="0"/>
        <v>129.60294117647058</v>
      </c>
      <c r="D19" s="31">
        <v>18.62</v>
      </c>
      <c r="E19" s="30">
        <f t="shared" si="1"/>
        <v>24.132067647058825</v>
      </c>
    </row>
    <row r="20" spans="1:5" ht="12.75">
      <c r="A20" s="29">
        <v>1925</v>
      </c>
      <c r="B20" s="29">
        <v>115</v>
      </c>
      <c r="C20" s="21">
        <f t="shared" si="0"/>
        <v>153.26956521739132</v>
      </c>
      <c r="D20" s="31">
        <v>19.05</v>
      </c>
      <c r="E20" s="30">
        <f t="shared" si="1"/>
        <v>29.19785217391305</v>
      </c>
    </row>
    <row r="21" spans="1:5" ht="12.75">
      <c r="A21" s="29">
        <v>1926</v>
      </c>
      <c r="B21" s="29">
        <v>133</v>
      </c>
      <c r="C21" s="21">
        <f t="shared" si="0"/>
        <v>132.52631578947367</v>
      </c>
      <c r="D21" s="31">
        <v>19.5</v>
      </c>
      <c r="E21" s="30">
        <f t="shared" si="1"/>
        <v>25.842631578947366</v>
      </c>
    </row>
    <row r="22" spans="1:5" ht="12.75">
      <c r="A22" s="29">
        <v>1927</v>
      </c>
      <c r="B22" s="29">
        <v>154</v>
      </c>
      <c r="C22" s="21">
        <f t="shared" si="0"/>
        <v>114.45454545454545</v>
      </c>
      <c r="D22" s="31">
        <v>19.95</v>
      </c>
      <c r="E22" s="30">
        <f t="shared" si="1"/>
        <v>22.833681818181816</v>
      </c>
    </row>
    <row r="23" spans="1:5" ht="12.75">
      <c r="A23" s="29">
        <v>1928</v>
      </c>
      <c r="B23" s="29">
        <v>187</v>
      </c>
      <c r="C23" s="21">
        <f t="shared" si="0"/>
        <v>94.2566844919786</v>
      </c>
      <c r="D23" s="31">
        <v>20.42</v>
      </c>
      <c r="E23" s="30">
        <f t="shared" si="1"/>
        <v>19.247214973262032</v>
      </c>
    </row>
    <row r="24" spans="1:5" ht="12.75">
      <c r="A24" s="29">
        <v>1929</v>
      </c>
      <c r="B24" s="29">
        <v>223</v>
      </c>
      <c r="C24" s="21">
        <f t="shared" si="0"/>
        <v>79.04035874439462</v>
      </c>
      <c r="D24" s="31">
        <v>20.89</v>
      </c>
      <c r="E24" s="30">
        <f t="shared" si="1"/>
        <v>16.511530941704038</v>
      </c>
    </row>
    <row r="25" spans="1:5" ht="12.75">
      <c r="A25" s="29">
        <v>1930</v>
      </c>
      <c r="B25" s="29">
        <v>208</v>
      </c>
      <c r="C25" s="21">
        <f t="shared" si="0"/>
        <v>84.74038461538461</v>
      </c>
      <c r="D25" s="31">
        <v>21.38</v>
      </c>
      <c r="E25" s="30">
        <f t="shared" si="1"/>
        <v>18.11749423076923</v>
      </c>
    </row>
    <row r="26" spans="1:5" ht="12.75">
      <c r="A26" s="29">
        <v>1931</v>
      </c>
      <c r="B26" s="29">
        <v>177</v>
      </c>
      <c r="C26" s="21">
        <f t="shared" si="0"/>
        <v>99.5819209039548</v>
      </c>
      <c r="D26" s="31">
        <v>21.88</v>
      </c>
      <c r="E26" s="30">
        <f t="shared" si="1"/>
        <v>21.788524293785308</v>
      </c>
    </row>
    <row r="27" spans="1:5" ht="12.75">
      <c r="A27" s="29">
        <v>1932</v>
      </c>
      <c r="B27" s="29">
        <v>164</v>
      </c>
      <c r="C27" s="21">
        <f t="shared" si="0"/>
        <v>107.47560975609755</v>
      </c>
      <c r="D27" s="31">
        <v>22.39</v>
      </c>
      <c r="E27" s="30">
        <f t="shared" si="1"/>
        <v>24.063789024390243</v>
      </c>
    </row>
    <row r="28" spans="1:5" ht="12.75">
      <c r="A28" s="29">
        <v>1933</v>
      </c>
      <c r="B28" s="29">
        <v>145</v>
      </c>
      <c r="C28" s="21">
        <f t="shared" si="0"/>
        <v>121.55862068965517</v>
      </c>
      <c r="D28" s="31">
        <v>22.91</v>
      </c>
      <c r="E28" s="30">
        <f t="shared" si="1"/>
        <v>27.84908</v>
      </c>
    </row>
    <row r="29" spans="1:5" ht="12.75">
      <c r="A29" s="29">
        <v>1934</v>
      </c>
      <c r="B29" s="29">
        <v>147</v>
      </c>
      <c r="C29" s="21">
        <f t="shared" si="0"/>
        <v>119.9047619047619</v>
      </c>
      <c r="D29" s="31">
        <v>23.42</v>
      </c>
      <c r="E29" s="30">
        <f t="shared" si="1"/>
        <v>28.08169523809524</v>
      </c>
    </row>
    <row r="30" spans="1:5" ht="12.75">
      <c r="A30" s="29">
        <v>1935</v>
      </c>
      <c r="B30" s="29">
        <v>156</v>
      </c>
      <c r="C30" s="21">
        <f t="shared" si="0"/>
        <v>112.98717948717949</v>
      </c>
      <c r="D30" s="31">
        <v>23.99</v>
      </c>
      <c r="E30" s="30">
        <f t="shared" si="1"/>
        <v>27.10562435897436</v>
      </c>
    </row>
    <row r="31" spans="1:5" ht="12.75">
      <c r="A31" s="29">
        <v>1936</v>
      </c>
      <c r="B31" s="29">
        <v>174</v>
      </c>
      <c r="C31" s="21">
        <f t="shared" si="0"/>
        <v>101.29885057471265</v>
      </c>
      <c r="D31" s="31">
        <v>24.55</v>
      </c>
      <c r="E31" s="30">
        <f t="shared" si="1"/>
        <v>24.868867816091957</v>
      </c>
    </row>
    <row r="32" spans="1:5" ht="12.75">
      <c r="A32" s="29">
        <v>1937</v>
      </c>
      <c r="B32" s="29">
        <v>209</v>
      </c>
      <c r="C32" s="21">
        <f t="shared" si="0"/>
        <v>84.33492822966507</v>
      </c>
      <c r="D32" s="31">
        <v>25.12</v>
      </c>
      <c r="E32" s="30">
        <f t="shared" si="1"/>
        <v>21.184933971291866</v>
      </c>
    </row>
    <row r="33" spans="1:5" ht="12.75">
      <c r="A33" s="29">
        <v>1938</v>
      </c>
      <c r="B33" s="29">
        <v>269</v>
      </c>
      <c r="C33" s="21">
        <f t="shared" si="0"/>
        <v>65.52416356877323</v>
      </c>
      <c r="D33" s="31">
        <v>25.7</v>
      </c>
      <c r="E33" s="30">
        <f t="shared" si="1"/>
        <v>16.839710037174722</v>
      </c>
    </row>
    <row r="34" spans="1:5" ht="12.75">
      <c r="A34" s="29">
        <v>1939</v>
      </c>
      <c r="B34" s="29">
        <v>228</v>
      </c>
      <c r="C34" s="21">
        <f t="shared" si="0"/>
        <v>77.30701754385964</v>
      </c>
      <c r="D34" s="31">
        <v>26.3</v>
      </c>
      <c r="E34" s="30">
        <f t="shared" si="1"/>
        <v>20.331745614035086</v>
      </c>
    </row>
    <row r="35" spans="1:5" ht="12.75">
      <c r="A35" s="29">
        <v>1940</v>
      </c>
      <c r="B35" s="29">
        <v>320</v>
      </c>
      <c r="C35" s="21">
        <f t="shared" si="0"/>
        <v>55.08125</v>
      </c>
      <c r="D35" s="31">
        <v>26.91</v>
      </c>
      <c r="E35" s="30">
        <f t="shared" si="1"/>
        <v>14.822364375</v>
      </c>
    </row>
    <row r="36" spans="1:5" ht="12.75">
      <c r="A36" s="29">
        <v>1941</v>
      </c>
      <c r="B36" s="29">
        <v>456</v>
      </c>
      <c r="C36" s="21">
        <f t="shared" si="0"/>
        <v>38.65350877192982</v>
      </c>
      <c r="D36" s="31">
        <v>27.54</v>
      </c>
      <c r="E36" s="30">
        <f t="shared" si="1"/>
        <v>10.645176315789472</v>
      </c>
    </row>
    <row r="37" spans="1:5" ht="12.75">
      <c r="A37" s="29">
        <v>1942</v>
      </c>
      <c r="B37" s="29">
        <v>542</v>
      </c>
      <c r="C37" s="21">
        <f t="shared" si="0"/>
        <v>32.52029520295203</v>
      </c>
      <c r="D37" s="31">
        <v>28.18</v>
      </c>
      <c r="E37" s="30">
        <f t="shared" si="1"/>
        <v>9.16421918819188</v>
      </c>
    </row>
    <row r="38" spans="1:5" ht="12.75">
      <c r="A38" s="29">
        <v>1943</v>
      </c>
      <c r="B38" s="29">
        <v>728</v>
      </c>
      <c r="C38" s="21">
        <f t="shared" si="0"/>
        <v>24.21153846153846</v>
      </c>
      <c r="D38" s="31">
        <v>28.84</v>
      </c>
      <c r="E38" s="30">
        <f t="shared" si="1"/>
        <v>6.982607692307692</v>
      </c>
    </row>
    <row r="39" spans="1:5" ht="12.75">
      <c r="A39" s="29">
        <v>1944</v>
      </c>
      <c r="B39" s="29">
        <v>864</v>
      </c>
      <c r="C39" s="21">
        <f t="shared" si="0"/>
        <v>20.400462962962962</v>
      </c>
      <c r="D39" s="31">
        <v>29.51</v>
      </c>
      <c r="E39" s="30">
        <f t="shared" si="1"/>
        <v>6.0201766203703695</v>
      </c>
    </row>
    <row r="40" spans="1:5" ht="12.75">
      <c r="A40" s="29">
        <v>1945</v>
      </c>
      <c r="B40" s="29">
        <v>1070</v>
      </c>
      <c r="C40" s="21">
        <f t="shared" si="0"/>
        <v>16.472897196261684</v>
      </c>
      <c r="D40" s="31">
        <v>30.2</v>
      </c>
      <c r="E40" s="30">
        <f t="shared" si="1"/>
        <v>4.974814953271029</v>
      </c>
    </row>
    <row r="41" spans="1:5" ht="12.75">
      <c r="A41" s="29">
        <v>1946</v>
      </c>
      <c r="B41" s="29">
        <v>1137</v>
      </c>
      <c r="C41" s="21">
        <f t="shared" si="0"/>
        <v>15.502198768689533</v>
      </c>
      <c r="D41" s="31">
        <v>30.9</v>
      </c>
      <c r="E41" s="30">
        <f t="shared" si="1"/>
        <v>4.7901794195250655</v>
      </c>
    </row>
    <row r="42" spans="1:5" ht="12.75">
      <c r="A42" s="29">
        <v>1947</v>
      </c>
      <c r="B42" s="29">
        <v>1322</v>
      </c>
      <c r="C42" s="21">
        <f t="shared" si="0"/>
        <v>13.332829046898638</v>
      </c>
      <c r="D42" s="31">
        <v>31.62</v>
      </c>
      <c r="E42" s="30">
        <f t="shared" si="1"/>
        <v>4.21584054462935</v>
      </c>
    </row>
    <row r="43" spans="1:5" ht="12.75">
      <c r="A43" s="29">
        <v>1948</v>
      </c>
      <c r="B43" s="29">
        <v>1274</v>
      </c>
      <c r="C43" s="21">
        <f t="shared" si="0"/>
        <v>13.835164835164836</v>
      </c>
      <c r="D43" s="31">
        <v>32.36</v>
      </c>
      <c r="E43" s="30">
        <f t="shared" si="1"/>
        <v>4.47705934065934</v>
      </c>
    </row>
    <row r="44" spans="1:5" ht="12.75">
      <c r="A44" s="29">
        <v>1949</v>
      </c>
      <c r="B44" s="29">
        <v>1259</v>
      </c>
      <c r="C44" s="21">
        <f t="shared" si="0"/>
        <v>14</v>
      </c>
      <c r="D44" s="31">
        <v>33.11</v>
      </c>
      <c r="E44" s="30">
        <f t="shared" si="1"/>
        <v>4.6354</v>
      </c>
    </row>
    <row r="45" spans="1:5" ht="12.75">
      <c r="A45" s="29">
        <v>1950</v>
      </c>
      <c r="B45" s="29">
        <v>1360</v>
      </c>
      <c r="C45" s="21">
        <f t="shared" si="0"/>
        <v>12.96029411764706</v>
      </c>
      <c r="D45" s="31">
        <v>33.88</v>
      </c>
      <c r="E45" s="30">
        <f t="shared" si="1"/>
        <v>4.390947647058824</v>
      </c>
    </row>
    <row r="46" spans="1:5" ht="12.75">
      <c r="A46" s="29">
        <v>1951</v>
      </c>
      <c r="B46" s="29">
        <v>1557</v>
      </c>
      <c r="C46" s="21">
        <f t="shared" si="0"/>
        <v>11.32048811817598</v>
      </c>
      <c r="D46" s="31">
        <v>34.67</v>
      </c>
      <c r="E46" s="30">
        <f t="shared" si="1"/>
        <v>3.924813230571613</v>
      </c>
    </row>
    <row r="47" spans="1:5" ht="12.75">
      <c r="A47" s="29">
        <v>1952</v>
      </c>
      <c r="B47" s="29">
        <v>1548</v>
      </c>
      <c r="C47" s="21">
        <f t="shared" si="0"/>
        <v>11.386304909560723</v>
      </c>
      <c r="D47" s="31">
        <v>35.48</v>
      </c>
      <c r="E47" s="30">
        <f t="shared" si="1"/>
        <v>4.0398609819121445</v>
      </c>
    </row>
    <row r="48" spans="1:5" ht="12.75">
      <c r="A48" s="29">
        <v>1953</v>
      </c>
      <c r="B48" s="29">
        <v>1406</v>
      </c>
      <c r="C48" s="21">
        <f t="shared" si="0"/>
        <v>12.536273115220483</v>
      </c>
      <c r="D48" s="31">
        <v>36.31</v>
      </c>
      <c r="E48" s="30">
        <f t="shared" si="1"/>
        <v>4.551920768136558</v>
      </c>
    </row>
    <row r="49" spans="1:5" ht="12.75">
      <c r="A49" s="29">
        <v>1954</v>
      </c>
      <c r="B49" s="29">
        <v>1469</v>
      </c>
      <c r="C49" s="21">
        <f t="shared" si="0"/>
        <v>11.99863852961198</v>
      </c>
      <c r="D49" s="31">
        <v>37.15</v>
      </c>
      <c r="E49" s="30">
        <f t="shared" si="1"/>
        <v>4.45749421375085</v>
      </c>
    </row>
    <row r="50" spans="1:5" ht="12.75">
      <c r="A50" s="29">
        <v>1955</v>
      </c>
      <c r="B50" s="29">
        <v>1401</v>
      </c>
      <c r="C50" s="21">
        <f t="shared" si="0"/>
        <v>12.581013561741614</v>
      </c>
      <c r="D50" s="31">
        <v>38.02</v>
      </c>
      <c r="E50" s="30">
        <f t="shared" si="1"/>
        <v>4.783301356174162</v>
      </c>
    </row>
    <row r="51" spans="1:5" ht="12.75">
      <c r="A51" s="29">
        <v>1956</v>
      </c>
      <c r="B51" s="29">
        <v>1522</v>
      </c>
      <c r="C51" s="21">
        <f t="shared" si="0"/>
        <v>11.580814717477004</v>
      </c>
      <c r="D51" s="31">
        <v>38.9</v>
      </c>
      <c r="E51" s="30">
        <f t="shared" si="1"/>
        <v>4.504936925098555</v>
      </c>
    </row>
    <row r="52" spans="1:5" ht="12.75">
      <c r="A52" s="29">
        <v>1957</v>
      </c>
      <c r="B52" s="29">
        <v>1676</v>
      </c>
      <c r="C52" s="21">
        <f t="shared" si="0"/>
        <v>10.516706443914082</v>
      </c>
      <c r="D52" s="31">
        <v>39.81</v>
      </c>
      <c r="E52" s="30">
        <f t="shared" si="1"/>
        <v>4.186700835322196</v>
      </c>
    </row>
    <row r="53" spans="1:5" ht="12.75">
      <c r="A53" s="29">
        <v>1958</v>
      </c>
      <c r="B53" s="29">
        <v>1590</v>
      </c>
      <c r="C53" s="21">
        <f t="shared" si="0"/>
        <v>11.08553459119497</v>
      </c>
      <c r="D53" s="31">
        <v>40.74</v>
      </c>
      <c r="E53" s="30">
        <f t="shared" si="1"/>
        <v>4.51624679245283</v>
      </c>
    </row>
    <row r="54" spans="1:5" ht="12.75">
      <c r="A54" s="29">
        <v>1959</v>
      </c>
      <c r="B54" s="29">
        <v>1579</v>
      </c>
      <c r="C54" s="21">
        <f t="shared" si="0"/>
        <v>11.162761241291957</v>
      </c>
      <c r="D54" s="31">
        <v>41.69</v>
      </c>
      <c r="E54" s="30">
        <f t="shared" si="1"/>
        <v>4.653755161494616</v>
      </c>
    </row>
    <row r="55" spans="1:5" ht="12.75">
      <c r="A55" s="29">
        <v>1960</v>
      </c>
      <c r="B55" s="29">
        <v>1722</v>
      </c>
      <c r="C55" s="21">
        <f t="shared" si="0"/>
        <v>10.235772357723578</v>
      </c>
      <c r="D55" s="31">
        <v>42.66</v>
      </c>
      <c r="E55" s="30">
        <f t="shared" si="1"/>
        <v>4.366580487804878</v>
      </c>
    </row>
    <row r="56" spans="1:5" ht="12.75">
      <c r="A56" s="29">
        <v>1961</v>
      </c>
      <c r="B56" s="29">
        <v>1777</v>
      </c>
      <c r="C56" s="21">
        <f t="shared" si="0"/>
        <v>9.918964546989308</v>
      </c>
      <c r="D56" s="31">
        <v>43.65</v>
      </c>
      <c r="E56" s="30">
        <f t="shared" si="1"/>
        <v>4.329628024760833</v>
      </c>
    </row>
    <row r="57" spans="1:5" ht="12.75">
      <c r="A57" s="29">
        <v>1962</v>
      </c>
      <c r="B57" s="29">
        <v>1806</v>
      </c>
      <c r="C57" s="21">
        <f t="shared" si="0"/>
        <v>9.75968992248062</v>
      </c>
      <c r="D57" s="31">
        <v>44.65</v>
      </c>
      <c r="E57" s="30">
        <f t="shared" si="1"/>
        <v>4.357701550387596</v>
      </c>
    </row>
    <row r="58" spans="1:5" ht="12.75">
      <c r="A58" s="29">
        <v>1963</v>
      </c>
      <c r="B58" s="29">
        <v>1921</v>
      </c>
      <c r="C58" s="21">
        <f t="shared" si="0"/>
        <v>9.175429463820926</v>
      </c>
      <c r="D58" s="31">
        <v>45.71</v>
      </c>
      <c r="E58" s="30">
        <f t="shared" si="1"/>
        <v>4.194088807912546</v>
      </c>
    </row>
    <row r="59" spans="1:5" ht="12.75">
      <c r="A59" s="29">
        <v>1964</v>
      </c>
      <c r="B59" s="29">
        <v>2147</v>
      </c>
      <c r="C59" s="21">
        <f t="shared" si="0"/>
        <v>8.209594783418725</v>
      </c>
      <c r="D59" s="31">
        <v>46.77</v>
      </c>
      <c r="E59" s="30">
        <f t="shared" si="1"/>
        <v>3.8396274802049377</v>
      </c>
    </row>
    <row r="60" spans="1:5" ht="12.75">
      <c r="A60" s="29">
        <v>1965</v>
      </c>
      <c r="B60" s="29">
        <v>2120</v>
      </c>
      <c r="C60" s="21">
        <f t="shared" si="0"/>
        <v>8.314150943396227</v>
      </c>
      <c r="D60" s="31">
        <v>47.86</v>
      </c>
      <c r="E60" s="30">
        <f t="shared" si="1"/>
        <v>3.979152641509434</v>
      </c>
    </row>
    <row r="61" spans="1:5" ht="12.75">
      <c r="A61" s="29">
        <v>1966</v>
      </c>
      <c r="B61" s="29">
        <v>2314</v>
      </c>
      <c r="C61" s="21">
        <f t="shared" si="0"/>
        <v>7.617113223854797</v>
      </c>
      <c r="D61" s="31">
        <v>48.98</v>
      </c>
      <c r="E61" s="30">
        <f t="shared" si="1"/>
        <v>3.7308620570440794</v>
      </c>
    </row>
    <row r="62" spans="1:5" ht="12.75">
      <c r="A62" s="29">
        <v>1967</v>
      </c>
      <c r="B62" s="29">
        <v>2411</v>
      </c>
      <c r="C62" s="21">
        <f t="shared" si="0"/>
        <v>7.310659477395272</v>
      </c>
      <c r="D62" s="31">
        <v>50.12</v>
      </c>
      <c r="E62" s="30">
        <f t="shared" si="1"/>
        <v>3.6641025300705103</v>
      </c>
    </row>
    <row r="63" spans="1:5" ht="12.75">
      <c r="A63" s="29">
        <v>1968</v>
      </c>
      <c r="B63" s="29">
        <v>2446</v>
      </c>
      <c r="C63" s="21">
        <f t="shared" si="0"/>
        <v>7.206050695012265</v>
      </c>
      <c r="D63" s="31">
        <v>51.29</v>
      </c>
      <c r="E63" s="30">
        <f t="shared" si="1"/>
        <v>3.6959834014717905</v>
      </c>
    </row>
    <row r="64" spans="1:5" ht="12.75">
      <c r="A64" s="29">
        <v>1969</v>
      </c>
      <c r="B64" s="29">
        <v>2619</v>
      </c>
      <c r="C64" s="21">
        <f t="shared" si="0"/>
        <v>6.7300496372661325</v>
      </c>
      <c r="D64" s="31">
        <v>52.48</v>
      </c>
      <c r="E64" s="30">
        <f t="shared" si="1"/>
        <v>3.531930049637266</v>
      </c>
    </row>
    <row r="65" spans="1:5" ht="12.75">
      <c r="A65" s="29">
        <v>1970</v>
      </c>
      <c r="B65" s="29">
        <v>2869</v>
      </c>
      <c r="C65" s="21">
        <f t="shared" si="0"/>
        <v>6.143604043220634</v>
      </c>
      <c r="D65" s="31">
        <v>53.7</v>
      </c>
      <c r="E65" s="30">
        <f t="shared" si="1"/>
        <v>3.299115371209481</v>
      </c>
    </row>
    <row r="66" spans="1:5" ht="12.75">
      <c r="A66" s="29">
        <v>1971</v>
      </c>
      <c r="B66" s="29">
        <v>3019</v>
      </c>
      <c r="C66" s="21">
        <f t="shared" si="0"/>
        <v>5.8383570718781055</v>
      </c>
      <c r="D66" s="31">
        <v>54.95</v>
      </c>
      <c r="E66" s="30">
        <f t="shared" si="1"/>
        <v>3.208177210997019</v>
      </c>
    </row>
    <row r="67" spans="1:5" ht="12.75">
      <c r="A67" s="29">
        <v>1972</v>
      </c>
      <c r="B67" s="29">
        <v>3254</v>
      </c>
      <c r="C67" s="21">
        <f t="shared" si="0"/>
        <v>5.416717885679164</v>
      </c>
      <c r="D67" s="31">
        <v>56.29</v>
      </c>
      <c r="E67" s="30">
        <f t="shared" si="1"/>
        <v>3.0490704978488012</v>
      </c>
    </row>
    <row r="68" spans="1:5" ht="12.75">
      <c r="A68" s="29">
        <v>1973</v>
      </c>
      <c r="B68" s="29">
        <v>3618</v>
      </c>
      <c r="C68" s="21">
        <f t="shared" si="0"/>
        <v>4.871752349364289</v>
      </c>
      <c r="D68" s="31">
        <v>57.63</v>
      </c>
      <c r="E68" s="30">
        <f t="shared" si="1"/>
        <v>2.8075908789386403</v>
      </c>
    </row>
    <row r="69" spans="1:5" ht="12.75">
      <c r="A69" s="29">
        <v>1974</v>
      </c>
      <c r="B69" s="29">
        <v>4703</v>
      </c>
      <c r="C69" s="21">
        <f t="shared" si="0"/>
        <v>3.7478205400807996</v>
      </c>
      <c r="D69" s="31">
        <v>59</v>
      </c>
      <c r="E69" s="30">
        <f t="shared" si="1"/>
        <v>2.2112141186476717</v>
      </c>
    </row>
    <row r="70" spans="1:5" ht="12.75">
      <c r="A70" s="29">
        <v>1975</v>
      </c>
      <c r="B70" s="29">
        <v>5204</v>
      </c>
      <c r="C70" s="21">
        <f t="shared" si="0"/>
        <v>3.387009992313605</v>
      </c>
      <c r="D70" s="31">
        <v>60.4</v>
      </c>
      <c r="E70" s="30">
        <f t="shared" si="1"/>
        <v>2.0457540353574175</v>
      </c>
    </row>
    <row r="71" spans="1:5" ht="12.75">
      <c r="A71" s="29">
        <v>1976</v>
      </c>
      <c r="B71" s="29">
        <v>5669</v>
      </c>
      <c r="C71" s="21">
        <f t="shared" si="0"/>
        <v>3.1091903333921325</v>
      </c>
      <c r="D71" s="31">
        <v>61.83</v>
      </c>
      <c r="E71" s="30">
        <f t="shared" si="1"/>
        <v>1.9224123831363553</v>
      </c>
    </row>
    <row r="72" spans="1:5" ht="12.75">
      <c r="A72" s="29">
        <v>1977</v>
      </c>
      <c r="B72" s="29">
        <v>6236</v>
      </c>
      <c r="C72" s="21">
        <f t="shared" si="0"/>
        <v>2.8264913406029506</v>
      </c>
      <c r="D72" s="31">
        <v>63.3</v>
      </c>
      <c r="E72" s="30">
        <f t="shared" si="1"/>
        <v>1.7891690186016678</v>
      </c>
    </row>
    <row r="73" spans="1:5" ht="12.75">
      <c r="A73" s="29">
        <v>1978</v>
      </c>
      <c r="B73" s="29">
        <v>6485</v>
      </c>
      <c r="C73" s="21">
        <f aca="true" t="shared" si="2" ref="C73:C101">$B$102/B73</f>
        <v>2.717964533538936</v>
      </c>
      <c r="D73" s="31">
        <v>64.8</v>
      </c>
      <c r="E73" s="30">
        <f t="shared" si="1"/>
        <v>1.7612410177332305</v>
      </c>
    </row>
    <row r="74" spans="1:5" ht="12.75">
      <c r="A74" s="29">
        <v>1979</v>
      </c>
      <c r="B74" s="29">
        <v>6679</v>
      </c>
      <c r="C74" s="21">
        <f t="shared" si="2"/>
        <v>2.6390178170384786</v>
      </c>
      <c r="D74" s="31">
        <v>66.33</v>
      </c>
      <c r="E74" s="30">
        <f aca="true" t="shared" si="3" ref="E74:E102">C74*D74/100</f>
        <v>1.7504605180416228</v>
      </c>
    </row>
    <row r="75" spans="1:5" ht="12.75">
      <c r="A75" s="29">
        <v>1980</v>
      </c>
      <c r="B75" s="29">
        <v>7013</v>
      </c>
      <c r="C75" s="21">
        <f t="shared" si="2"/>
        <v>2.5133323827178096</v>
      </c>
      <c r="D75" s="31">
        <v>67.89</v>
      </c>
      <c r="E75" s="30">
        <f t="shared" si="3"/>
        <v>1.706301354627121</v>
      </c>
    </row>
    <row r="76" spans="1:5" ht="12.75">
      <c r="A76" s="29">
        <v>1981</v>
      </c>
      <c r="B76" s="29">
        <v>7013</v>
      </c>
      <c r="C76" s="21">
        <f t="shared" si="2"/>
        <v>2.5133323827178096</v>
      </c>
      <c r="D76" s="31">
        <v>69.48</v>
      </c>
      <c r="E76" s="30">
        <f t="shared" si="3"/>
        <v>1.7462633395123341</v>
      </c>
    </row>
    <row r="77" spans="1:5" ht="12.75">
      <c r="A77" s="29">
        <v>1982</v>
      </c>
      <c r="B77" s="29">
        <v>7013</v>
      </c>
      <c r="C77" s="21">
        <f t="shared" si="2"/>
        <v>2.5133323827178096</v>
      </c>
      <c r="D77" s="31">
        <v>71.1</v>
      </c>
      <c r="E77" s="30">
        <f t="shared" si="3"/>
        <v>1.7869793241123626</v>
      </c>
    </row>
    <row r="78" spans="1:5" ht="12.75">
      <c r="A78" s="29">
        <v>1983</v>
      </c>
      <c r="B78" s="29">
        <v>7363</v>
      </c>
      <c r="C78" s="21">
        <f t="shared" si="2"/>
        <v>2.3938611978812983</v>
      </c>
      <c r="D78" s="31">
        <v>72.75</v>
      </c>
      <c r="E78" s="30">
        <f t="shared" si="3"/>
        <v>1.7415340214586446</v>
      </c>
    </row>
    <row r="79" spans="1:5" ht="12.75">
      <c r="A79" s="29">
        <v>1984</v>
      </c>
      <c r="B79" s="29">
        <v>7805</v>
      </c>
      <c r="C79" s="21">
        <f t="shared" si="2"/>
        <v>2.2582959641255607</v>
      </c>
      <c r="D79" s="31">
        <v>74.43</v>
      </c>
      <c r="E79" s="30">
        <f t="shared" si="3"/>
        <v>1.6808496860986548</v>
      </c>
    </row>
    <row r="80" spans="1:5" ht="12.75">
      <c r="A80" s="29">
        <v>1985</v>
      </c>
      <c r="B80" s="29">
        <v>8195</v>
      </c>
      <c r="C80" s="21">
        <f t="shared" si="2"/>
        <v>2.150823672971324</v>
      </c>
      <c r="D80" s="31">
        <v>76.17</v>
      </c>
      <c r="E80" s="30">
        <f t="shared" si="3"/>
        <v>1.6382823917022575</v>
      </c>
    </row>
    <row r="81" spans="1:5" ht="12.75">
      <c r="A81" s="29">
        <v>1986</v>
      </c>
      <c r="B81" s="29">
        <v>8195</v>
      </c>
      <c r="C81" s="21">
        <f t="shared" si="2"/>
        <v>2.150823672971324</v>
      </c>
      <c r="D81" s="31">
        <v>77.88</v>
      </c>
      <c r="E81" s="30">
        <f t="shared" si="3"/>
        <v>1.675061476510067</v>
      </c>
    </row>
    <row r="82" spans="1:5" ht="12.75">
      <c r="A82" s="29">
        <v>1987</v>
      </c>
      <c r="B82" s="29">
        <v>8605</v>
      </c>
      <c r="C82" s="21">
        <f t="shared" si="2"/>
        <v>2.0483439860546193</v>
      </c>
      <c r="D82" s="31">
        <v>78.65</v>
      </c>
      <c r="E82" s="30">
        <f t="shared" si="3"/>
        <v>1.6110225450319582</v>
      </c>
    </row>
    <row r="83" spans="1:5" ht="12.75">
      <c r="A83" s="29">
        <v>1988</v>
      </c>
      <c r="B83" s="29">
        <v>9061</v>
      </c>
      <c r="C83" s="21">
        <f t="shared" si="2"/>
        <v>1.9452599050877386</v>
      </c>
      <c r="D83" s="31">
        <v>80.45</v>
      </c>
      <c r="E83" s="30">
        <f t="shared" si="3"/>
        <v>1.5649615936430856</v>
      </c>
    </row>
    <row r="84" spans="1:5" ht="12.75">
      <c r="A84" s="29">
        <v>1989</v>
      </c>
      <c r="B84" s="29">
        <v>9670</v>
      </c>
      <c r="C84" s="21">
        <f t="shared" si="2"/>
        <v>1.8227507755946226</v>
      </c>
      <c r="D84" s="31">
        <v>82.27</v>
      </c>
      <c r="E84" s="30">
        <f t="shared" si="3"/>
        <v>1.499577063081696</v>
      </c>
    </row>
    <row r="85" spans="1:5" ht="12.75">
      <c r="A85" s="29">
        <v>1990</v>
      </c>
      <c r="B85" s="29">
        <v>10262</v>
      </c>
      <c r="C85" s="21">
        <f t="shared" si="2"/>
        <v>1.7175989085948158</v>
      </c>
      <c r="D85" s="31">
        <v>84.18</v>
      </c>
      <c r="E85" s="30">
        <f t="shared" si="3"/>
        <v>1.4458747612551162</v>
      </c>
    </row>
    <row r="86" spans="1:5" ht="12.75">
      <c r="A86" s="29">
        <v>1991</v>
      </c>
      <c r="B86" s="29">
        <v>11036</v>
      </c>
      <c r="C86" s="21">
        <f t="shared" si="2"/>
        <v>1.5971366437114898</v>
      </c>
      <c r="D86" s="31">
        <v>86.11</v>
      </c>
      <c r="E86" s="30">
        <f t="shared" si="3"/>
        <v>1.375294363899964</v>
      </c>
    </row>
    <row r="87" spans="1:5" ht="12.75">
      <c r="A87" s="29">
        <v>1992</v>
      </c>
      <c r="B87" s="29">
        <v>11633</v>
      </c>
      <c r="C87" s="21">
        <f t="shared" si="2"/>
        <v>1.5151723545087252</v>
      </c>
      <c r="D87" s="31">
        <v>88.07</v>
      </c>
      <c r="E87" s="30">
        <f t="shared" si="3"/>
        <v>1.3344122926158344</v>
      </c>
    </row>
    <row r="88" spans="1:5" ht="12.75">
      <c r="A88" s="29">
        <v>1993</v>
      </c>
      <c r="B88" s="29">
        <v>11954</v>
      </c>
      <c r="C88" s="21">
        <f t="shared" si="2"/>
        <v>1.4744855278567843</v>
      </c>
      <c r="D88" s="31">
        <v>90.06</v>
      </c>
      <c r="E88" s="30">
        <f t="shared" si="3"/>
        <v>1.32792166638782</v>
      </c>
    </row>
    <row r="89" spans="1:5" ht="12.75">
      <c r="A89" s="29">
        <v>1994</v>
      </c>
      <c r="B89" s="29">
        <v>12026</v>
      </c>
      <c r="C89" s="21">
        <f t="shared" si="2"/>
        <v>1.4656577415599534</v>
      </c>
      <c r="D89" s="31">
        <v>92.08</v>
      </c>
      <c r="E89" s="30">
        <f t="shared" si="3"/>
        <v>1.349577648428405</v>
      </c>
    </row>
    <row r="90" spans="1:5" ht="12.75">
      <c r="A90" s="29">
        <v>1995</v>
      </c>
      <c r="B90" s="29">
        <v>12404</v>
      </c>
      <c r="C90" s="21">
        <f t="shared" si="2"/>
        <v>1.4209932279909707</v>
      </c>
      <c r="D90" s="31">
        <v>94.13</v>
      </c>
      <c r="E90" s="30">
        <f t="shared" si="3"/>
        <v>1.3375809255079008</v>
      </c>
    </row>
    <row r="91" spans="1:5" ht="12.75">
      <c r="A91" s="29">
        <v>1996</v>
      </c>
      <c r="B91" s="29">
        <v>12430</v>
      </c>
      <c r="C91" s="21">
        <f t="shared" si="2"/>
        <v>1.4180209171359615</v>
      </c>
      <c r="D91" s="31">
        <v>96.21</v>
      </c>
      <c r="E91" s="30">
        <f t="shared" si="3"/>
        <v>1.3642779243765084</v>
      </c>
    </row>
    <row r="92" spans="1:5" ht="12.75">
      <c r="A92" s="29">
        <v>1997</v>
      </c>
      <c r="B92" s="29">
        <v>12483</v>
      </c>
      <c r="C92" s="21">
        <f t="shared" si="2"/>
        <v>1.4120003204357927</v>
      </c>
      <c r="D92" s="31">
        <v>100</v>
      </c>
      <c r="E92" s="30">
        <f t="shared" si="3"/>
        <v>1.412000320435793</v>
      </c>
    </row>
    <row r="93" spans="1:5" ht="12.75">
      <c r="A93" s="29">
        <v>1998</v>
      </c>
      <c r="B93" s="29">
        <v>12721</v>
      </c>
      <c r="C93" s="21">
        <f t="shared" si="2"/>
        <v>1.3855828944265387</v>
      </c>
      <c r="D93" s="31">
        <v>100</v>
      </c>
      <c r="E93" s="30">
        <f t="shared" si="3"/>
        <v>1.3855828944265385</v>
      </c>
    </row>
    <row r="94" spans="1:5" ht="12.75">
      <c r="A94" s="29">
        <v>1999</v>
      </c>
      <c r="B94" s="29">
        <v>12827</v>
      </c>
      <c r="C94" s="21">
        <f t="shared" si="2"/>
        <v>1.3741326888594372</v>
      </c>
      <c r="D94" s="31">
        <v>100</v>
      </c>
      <c r="E94" s="30">
        <f t="shared" si="3"/>
        <v>1.3741326888594372</v>
      </c>
    </row>
    <row r="95" spans="1:5" ht="12.75">
      <c r="A95" s="29">
        <v>2000</v>
      </c>
      <c r="B95" s="29">
        <v>13543</v>
      </c>
      <c r="C95" s="21">
        <f t="shared" si="2"/>
        <v>1.3014841615594772</v>
      </c>
      <c r="D95" s="31">
        <v>100</v>
      </c>
      <c r="E95" s="30">
        <f t="shared" si="3"/>
        <v>1.3014841615594772</v>
      </c>
    </row>
    <row r="96" spans="1:5" ht="12.75">
      <c r="A96" s="29">
        <v>2001</v>
      </c>
      <c r="B96" s="29">
        <v>14312</v>
      </c>
      <c r="C96" s="21">
        <f t="shared" si="2"/>
        <v>1.2315539407490217</v>
      </c>
      <c r="D96" s="31">
        <v>100</v>
      </c>
      <c r="E96" s="30">
        <f t="shared" si="3"/>
        <v>1.2315539407490217</v>
      </c>
    </row>
    <row r="97" spans="1:5" ht="12.75">
      <c r="A97" s="29">
        <v>2002</v>
      </c>
      <c r="B97" s="29">
        <v>14498</v>
      </c>
      <c r="C97" s="21">
        <f t="shared" si="2"/>
        <v>1.2157538970892536</v>
      </c>
      <c r="D97" s="31">
        <v>100</v>
      </c>
      <c r="E97" s="30">
        <f t="shared" si="3"/>
        <v>1.2157538970892536</v>
      </c>
    </row>
    <row r="98" spans="1:5" ht="12.75">
      <c r="A98" s="29">
        <v>2003</v>
      </c>
      <c r="B98" s="29">
        <v>14843</v>
      </c>
      <c r="C98" s="21">
        <f t="shared" si="2"/>
        <v>1.187495789260931</v>
      </c>
      <c r="D98" s="31">
        <v>100</v>
      </c>
      <c r="E98" s="30">
        <f t="shared" si="3"/>
        <v>1.187495789260931</v>
      </c>
    </row>
    <row r="99" spans="1:5" ht="12.75">
      <c r="A99" s="29">
        <v>2004</v>
      </c>
      <c r="B99" s="29">
        <v>15639</v>
      </c>
      <c r="C99" s="21">
        <f t="shared" si="2"/>
        <v>1.127054159473112</v>
      </c>
      <c r="D99" s="31">
        <v>100</v>
      </c>
      <c r="E99" s="30">
        <f t="shared" si="3"/>
        <v>1.127054159473112</v>
      </c>
    </row>
    <row r="100" spans="1:5" ht="12.75">
      <c r="A100" s="29">
        <v>2005</v>
      </c>
      <c r="B100" s="29">
        <v>16222</v>
      </c>
      <c r="C100" s="21">
        <f t="shared" si="2"/>
        <v>1.086549130810011</v>
      </c>
      <c r="D100" s="31">
        <v>100</v>
      </c>
      <c r="E100" s="30">
        <f t="shared" si="3"/>
        <v>1.086549130810011</v>
      </c>
    </row>
    <row r="101" spans="1:5" ht="12.75">
      <c r="A101" s="29">
        <v>2006</v>
      </c>
      <c r="B101" s="32">
        <v>17176.235294117647</v>
      </c>
      <c r="C101" s="21">
        <f t="shared" si="2"/>
        <v>1.026185290209455</v>
      </c>
      <c r="D101" s="31">
        <v>100</v>
      </c>
      <c r="E101" s="30">
        <f t="shared" si="3"/>
        <v>1.026185290209455</v>
      </c>
    </row>
    <row r="102" spans="1:5" ht="12.75">
      <c r="A102" s="33">
        <v>2007</v>
      </c>
      <c r="B102" s="33">
        <v>17626</v>
      </c>
      <c r="C102" s="21">
        <f>$B$102/B102</f>
        <v>1</v>
      </c>
      <c r="D102" s="31">
        <v>100</v>
      </c>
      <c r="E102" s="30">
        <f t="shared" si="3"/>
        <v>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pane ySplit="8" topLeftCell="A79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5.00390625" style="0" bestFit="1" customWidth="1"/>
    <col min="2" max="2" width="15.7109375" style="0" customWidth="1"/>
    <col min="3" max="3" width="14.421875" style="21" bestFit="1" customWidth="1"/>
    <col min="4" max="4" width="12.421875" style="0" customWidth="1"/>
    <col min="5" max="5" width="25.7109375" style="0" customWidth="1"/>
    <col min="10" max="10" width="13.7109375" style="0" customWidth="1"/>
    <col min="11" max="11" width="33.00390625" style="0" bestFit="1" customWidth="1"/>
    <col min="12" max="12" width="31.28125" style="0" bestFit="1" customWidth="1"/>
  </cols>
  <sheetData>
    <row r="1" spans="1:13" ht="13.5" thickBot="1">
      <c r="A1" s="59" t="s">
        <v>27</v>
      </c>
      <c r="B1" s="60"/>
      <c r="C1" s="60"/>
      <c r="D1" s="60"/>
      <c r="E1" s="61"/>
      <c r="J1" s="23"/>
      <c r="K1" s="23"/>
      <c r="L1" s="23"/>
      <c r="M1" s="23"/>
    </row>
    <row r="2" spans="10:13" ht="12.75">
      <c r="J2" s="23"/>
      <c r="K2" s="23"/>
      <c r="L2" s="23"/>
      <c r="M2" s="23"/>
    </row>
    <row r="3" spans="4:14" ht="12.75">
      <c r="D3" s="21"/>
      <c r="E3" s="21"/>
      <c r="J3" s="23"/>
      <c r="K3" s="23"/>
      <c r="L3" s="23"/>
      <c r="M3" s="24"/>
      <c r="N3" s="21"/>
    </row>
    <row r="4" spans="1:14" ht="12.75">
      <c r="A4" t="s">
        <v>0</v>
      </c>
      <c r="D4" s="21"/>
      <c r="E4" s="21"/>
      <c r="J4" s="23"/>
      <c r="K4" s="23"/>
      <c r="L4" s="23"/>
      <c r="M4" s="24"/>
      <c r="N4" s="21"/>
    </row>
    <row r="5" spans="1:14" ht="12.75">
      <c r="A5" t="s">
        <v>33</v>
      </c>
      <c r="D5" s="21"/>
      <c r="E5" s="21"/>
      <c r="J5" s="23"/>
      <c r="K5" s="23"/>
      <c r="L5" s="23"/>
      <c r="M5" s="24"/>
      <c r="N5" s="21"/>
    </row>
    <row r="6" spans="4:14" ht="12.75">
      <c r="D6" s="21"/>
      <c r="E6" s="21"/>
      <c r="J6" s="23"/>
      <c r="K6" s="23"/>
      <c r="L6" s="23"/>
      <c r="M6" s="24"/>
      <c r="N6" s="21"/>
    </row>
    <row r="7" spans="4:14" ht="12.75">
      <c r="D7" s="21"/>
      <c r="E7" s="21"/>
      <c r="J7" s="23"/>
      <c r="K7" s="23"/>
      <c r="L7" s="23"/>
      <c r="M7" s="24"/>
      <c r="N7" s="21"/>
    </row>
    <row r="8" spans="1:14" s="25" customFormat="1" ht="38.25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  <c r="J8" s="27"/>
      <c r="K8" s="27"/>
      <c r="L8" s="27"/>
      <c r="M8" s="28"/>
      <c r="N8" s="26"/>
    </row>
    <row r="9" spans="1:13" ht="12.75">
      <c r="A9" s="3">
        <v>1914</v>
      </c>
      <c r="B9" s="3">
        <v>23</v>
      </c>
      <c r="C9" s="36">
        <f aca="true" t="shared" si="0" ref="C9:C72">$B$103/B9</f>
        <v>800.9130434782609</v>
      </c>
      <c r="D9" s="37">
        <v>14.79</v>
      </c>
      <c r="E9" s="36">
        <f aca="true" t="shared" si="1" ref="E9:E40">C9*D9/100</f>
        <v>118.45503913043478</v>
      </c>
      <c r="J9" s="23"/>
      <c r="K9" s="23"/>
      <c r="L9" s="23"/>
      <c r="M9" s="23"/>
    </row>
    <row r="10" spans="1:13" ht="12.75">
      <c r="A10" s="3">
        <v>1915</v>
      </c>
      <c r="B10" s="3">
        <v>34</v>
      </c>
      <c r="C10" s="36">
        <f t="shared" si="0"/>
        <v>541.7941176470588</v>
      </c>
      <c r="D10" s="37">
        <v>15.14</v>
      </c>
      <c r="E10" s="36">
        <f t="shared" si="1"/>
        <v>82.0276294117647</v>
      </c>
      <c r="J10" s="23"/>
      <c r="K10" s="23"/>
      <c r="L10" s="23"/>
      <c r="M10" s="23"/>
    </row>
    <row r="11" spans="1:13" ht="12.75">
      <c r="A11" s="3">
        <v>1916</v>
      </c>
      <c r="B11" s="3">
        <v>46</v>
      </c>
      <c r="C11" s="36">
        <f t="shared" si="0"/>
        <v>400.45652173913044</v>
      </c>
      <c r="D11" s="37">
        <v>15.49</v>
      </c>
      <c r="E11" s="36">
        <f t="shared" si="1"/>
        <v>62.030715217391304</v>
      </c>
      <c r="J11" s="23"/>
      <c r="K11" s="23"/>
      <c r="L11" s="23"/>
      <c r="M11" s="23"/>
    </row>
    <row r="12" spans="1:13" ht="12.75">
      <c r="A12" s="3">
        <v>1917</v>
      </c>
      <c r="B12" s="3">
        <v>63</v>
      </c>
      <c r="C12" s="36">
        <f t="shared" si="0"/>
        <v>292.3968253968254</v>
      </c>
      <c r="D12" s="37">
        <v>15.85</v>
      </c>
      <c r="E12" s="36">
        <f t="shared" si="1"/>
        <v>46.34489682539683</v>
      </c>
      <c r="J12" s="23"/>
      <c r="K12" s="23"/>
      <c r="L12" s="23"/>
      <c r="M12" s="23"/>
    </row>
    <row r="13" spans="1:13" ht="12.75">
      <c r="A13" s="3">
        <v>1918</v>
      </c>
      <c r="B13" s="3">
        <v>72</v>
      </c>
      <c r="C13" s="36">
        <f t="shared" si="0"/>
        <v>255.84722222222223</v>
      </c>
      <c r="D13" s="37">
        <v>16.22</v>
      </c>
      <c r="E13" s="36">
        <f t="shared" si="1"/>
        <v>41.498419444444444</v>
      </c>
      <c r="J13" s="23"/>
      <c r="K13" s="23"/>
      <c r="L13" s="23"/>
      <c r="M13" s="23"/>
    </row>
    <row r="14" spans="1:5" ht="12.75">
      <c r="A14" s="3">
        <v>1919</v>
      </c>
      <c r="B14" s="3">
        <v>81</v>
      </c>
      <c r="C14" s="36">
        <f t="shared" si="0"/>
        <v>227.41975308641975</v>
      </c>
      <c r="D14" s="37">
        <v>16.6</v>
      </c>
      <c r="E14" s="36">
        <f t="shared" si="1"/>
        <v>37.75167901234568</v>
      </c>
    </row>
    <row r="15" spans="1:5" ht="12.75">
      <c r="A15" s="3">
        <v>1920</v>
      </c>
      <c r="B15" s="3">
        <v>91</v>
      </c>
      <c r="C15" s="36">
        <f t="shared" si="0"/>
        <v>202.42857142857142</v>
      </c>
      <c r="D15" s="37">
        <v>16.98</v>
      </c>
      <c r="E15" s="36">
        <f t="shared" si="1"/>
        <v>34.37237142857143</v>
      </c>
    </row>
    <row r="16" spans="1:5" ht="12.75">
      <c r="A16" s="3">
        <v>1921</v>
      </c>
      <c r="B16" s="3">
        <v>100</v>
      </c>
      <c r="C16" s="36">
        <f t="shared" si="0"/>
        <v>184.21</v>
      </c>
      <c r="D16" s="37">
        <v>17.38</v>
      </c>
      <c r="E16" s="36">
        <f t="shared" si="1"/>
        <v>32.015698</v>
      </c>
    </row>
    <row r="17" spans="1:5" ht="12.75">
      <c r="A17" s="3">
        <v>1922</v>
      </c>
      <c r="B17" s="3">
        <v>112</v>
      </c>
      <c r="C17" s="36">
        <f t="shared" si="0"/>
        <v>164.47321428571428</v>
      </c>
      <c r="D17" s="37">
        <v>17.78</v>
      </c>
      <c r="E17" s="36">
        <f t="shared" si="1"/>
        <v>29.243337500000003</v>
      </c>
    </row>
    <row r="18" spans="1:5" ht="12.75">
      <c r="A18" s="3">
        <v>1923</v>
      </c>
      <c r="B18" s="3">
        <v>119</v>
      </c>
      <c r="C18" s="36">
        <f t="shared" si="0"/>
        <v>154.7983193277311</v>
      </c>
      <c r="D18" s="37">
        <v>18.2</v>
      </c>
      <c r="E18" s="36">
        <f t="shared" si="1"/>
        <v>28.173294117647057</v>
      </c>
    </row>
    <row r="19" spans="1:5" ht="12.75">
      <c r="A19" s="3">
        <v>1924</v>
      </c>
      <c r="B19" s="3">
        <v>136</v>
      </c>
      <c r="C19" s="36">
        <f t="shared" si="0"/>
        <v>135.4485294117647</v>
      </c>
      <c r="D19" s="37">
        <v>18.62</v>
      </c>
      <c r="E19" s="36">
        <f t="shared" si="1"/>
        <v>25.220516176470586</v>
      </c>
    </row>
    <row r="20" spans="1:5" ht="12.75">
      <c r="A20" s="3">
        <v>1925</v>
      </c>
      <c r="B20" s="3">
        <v>115</v>
      </c>
      <c r="C20" s="36">
        <f t="shared" si="0"/>
        <v>160.18260869565216</v>
      </c>
      <c r="D20" s="37">
        <v>19.05</v>
      </c>
      <c r="E20" s="36">
        <f t="shared" si="1"/>
        <v>30.51478695652174</v>
      </c>
    </row>
    <row r="21" spans="1:5" ht="12.75">
      <c r="A21" s="3">
        <v>1926</v>
      </c>
      <c r="B21" s="3">
        <v>133</v>
      </c>
      <c r="C21" s="36">
        <f t="shared" si="0"/>
        <v>138.50375939849624</v>
      </c>
      <c r="D21" s="37">
        <v>19.5</v>
      </c>
      <c r="E21" s="36">
        <f t="shared" si="1"/>
        <v>27.008233082706766</v>
      </c>
    </row>
    <row r="22" spans="1:5" ht="12.75">
      <c r="A22" s="3">
        <v>1927</v>
      </c>
      <c r="B22" s="3">
        <v>154</v>
      </c>
      <c r="C22" s="36">
        <f t="shared" si="0"/>
        <v>119.61688311688312</v>
      </c>
      <c r="D22" s="37">
        <v>19.95</v>
      </c>
      <c r="E22" s="36">
        <f t="shared" si="1"/>
        <v>23.86356818181818</v>
      </c>
    </row>
    <row r="23" spans="1:5" ht="12.75">
      <c r="A23" s="3">
        <v>1928</v>
      </c>
      <c r="B23" s="3">
        <v>187</v>
      </c>
      <c r="C23" s="36">
        <f t="shared" si="0"/>
        <v>98.50802139037434</v>
      </c>
      <c r="D23" s="37">
        <v>20.42</v>
      </c>
      <c r="E23" s="36">
        <f t="shared" si="1"/>
        <v>20.115337967914442</v>
      </c>
    </row>
    <row r="24" spans="1:5" ht="12.75">
      <c r="A24" s="3">
        <v>1929</v>
      </c>
      <c r="B24" s="3">
        <v>223</v>
      </c>
      <c r="C24" s="36">
        <f t="shared" si="0"/>
        <v>82.60538116591928</v>
      </c>
      <c r="D24" s="37">
        <v>20.89</v>
      </c>
      <c r="E24" s="36">
        <f t="shared" si="1"/>
        <v>17.256264125560538</v>
      </c>
    </row>
    <row r="25" spans="1:5" ht="12.75">
      <c r="A25" s="3">
        <v>1930</v>
      </c>
      <c r="B25" s="3">
        <v>208</v>
      </c>
      <c r="C25" s="36">
        <f t="shared" si="0"/>
        <v>88.5625</v>
      </c>
      <c r="D25" s="37">
        <v>21.38</v>
      </c>
      <c r="E25" s="36">
        <f t="shared" si="1"/>
        <v>18.934662499999998</v>
      </c>
    </row>
    <row r="26" spans="1:5" ht="12.75">
      <c r="A26" s="3">
        <v>1931</v>
      </c>
      <c r="B26" s="3">
        <v>177</v>
      </c>
      <c r="C26" s="36">
        <f t="shared" si="0"/>
        <v>104.07344632768361</v>
      </c>
      <c r="D26" s="37">
        <v>21.88</v>
      </c>
      <c r="E26" s="36">
        <f t="shared" si="1"/>
        <v>22.771270056497173</v>
      </c>
    </row>
    <row r="27" spans="1:5" ht="12.75">
      <c r="A27" s="3">
        <v>1932</v>
      </c>
      <c r="B27" s="3">
        <v>164</v>
      </c>
      <c r="C27" s="36">
        <f t="shared" si="0"/>
        <v>112.32317073170732</v>
      </c>
      <c r="D27" s="37">
        <v>22.39</v>
      </c>
      <c r="E27" s="36">
        <f t="shared" si="1"/>
        <v>25.14915792682927</v>
      </c>
    </row>
    <row r="28" spans="1:5" ht="12.75">
      <c r="A28" s="3">
        <v>1933</v>
      </c>
      <c r="B28" s="3">
        <v>145</v>
      </c>
      <c r="C28" s="36">
        <f t="shared" si="0"/>
        <v>127.04137931034482</v>
      </c>
      <c r="D28" s="37">
        <v>22.91</v>
      </c>
      <c r="E28" s="36">
        <f t="shared" si="1"/>
        <v>29.10518</v>
      </c>
    </row>
    <row r="29" spans="1:5" ht="12.75">
      <c r="A29" s="3">
        <v>1934</v>
      </c>
      <c r="B29" s="3">
        <v>147</v>
      </c>
      <c r="C29" s="36">
        <f t="shared" si="0"/>
        <v>125.31292517006803</v>
      </c>
      <c r="D29" s="37">
        <v>23.42</v>
      </c>
      <c r="E29" s="36">
        <f t="shared" si="1"/>
        <v>29.348287074829933</v>
      </c>
    </row>
    <row r="30" spans="1:5" ht="12.75">
      <c r="A30" s="3">
        <v>1935</v>
      </c>
      <c r="B30" s="3">
        <v>156</v>
      </c>
      <c r="C30" s="36">
        <f t="shared" si="0"/>
        <v>118.08333333333333</v>
      </c>
      <c r="D30" s="37">
        <v>23.99</v>
      </c>
      <c r="E30" s="36">
        <f t="shared" si="1"/>
        <v>28.32819166666666</v>
      </c>
    </row>
    <row r="31" spans="1:5" ht="12.75">
      <c r="A31" s="3">
        <v>1936</v>
      </c>
      <c r="B31" s="3">
        <v>174</v>
      </c>
      <c r="C31" s="36">
        <f t="shared" si="0"/>
        <v>105.86781609195403</v>
      </c>
      <c r="D31" s="37">
        <v>24.55</v>
      </c>
      <c r="E31" s="36">
        <f t="shared" si="1"/>
        <v>25.990548850574715</v>
      </c>
    </row>
    <row r="32" spans="1:5" ht="12.75">
      <c r="A32" s="3">
        <v>1937</v>
      </c>
      <c r="B32" s="3">
        <v>209</v>
      </c>
      <c r="C32" s="36">
        <f t="shared" si="0"/>
        <v>88.13875598086125</v>
      </c>
      <c r="D32" s="37">
        <v>25.12</v>
      </c>
      <c r="E32" s="36">
        <f t="shared" si="1"/>
        <v>22.140455502392346</v>
      </c>
    </row>
    <row r="33" spans="1:5" ht="12.75">
      <c r="A33" s="3">
        <v>1938</v>
      </c>
      <c r="B33" s="3">
        <v>269</v>
      </c>
      <c r="C33" s="36">
        <f t="shared" si="0"/>
        <v>68.47955390334573</v>
      </c>
      <c r="D33" s="37">
        <v>25.7</v>
      </c>
      <c r="E33" s="36">
        <f t="shared" si="1"/>
        <v>17.59924535315985</v>
      </c>
    </row>
    <row r="34" spans="1:5" ht="12.75">
      <c r="A34" s="3">
        <v>1939</v>
      </c>
      <c r="B34" s="3">
        <v>228</v>
      </c>
      <c r="C34" s="36">
        <f t="shared" si="0"/>
        <v>80.79385964912281</v>
      </c>
      <c r="D34" s="37">
        <v>26.3</v>
      </c>
      <c r="E34" s="36">
        <f t="shared" si="1"/>
        <v>21.2487850877193</v>
      </c>
    </row>
    <row r="35" spans="1:5" ht="12.75">
      <c r="A35" s="3">
        <v>1940</v>
      </c>
      <c r="B35" s="3">
        <v>320</v>
      </c>
      <c r="C35" s="36">
        <f t="shared" si="0"/>
        <v>57.565625</v>
      </c>
      <c r="D35" s="37">
        <v>26.91</v>
      </c>
      <c r="E35" s="36">
        <f t="shared" si="1"/>
        <v>15.4909096875</v>
      </c>
    </row>
    <row r="36" spans="1:5" ht="12.75">
      <c r="A36" s="3">
        <v>1941</v>
      </c>
      <c r="B36" s="3">
        <v>456</v>
      </c>
      <c r="C36" s="36">
        <f t="shared" si="0"/>
        <v>40.396929824561404</v>
      </c>
      <c r="D36" s="37">
        <v>27.54</v>
      </c>
      <c r="E36" s="36">
        <f t="shared" si="1"/>
        <v>11.125314473684211</v>
      </c>
    </row>
    <row r="37" spans="1:5" ht="12.75">
      <c r="A37" s="3">
        <v>1942</v>
      </c>
      <c r="B37" s="3">
        <v>542</v>
      </c>
      <c r="C37" s="36">
        <f t="shared" si="0"/>
        <v>33.98708487084871</v>
      </c>
      <c r="D37" s="37">
        <v>28.18</v>
      </c>
      <c r="E37" s="36">
        <f t="shared" si="1"/>
        <v>9.577560516605168</v>
      </c>
    </row>
    <row r="38" spans="1:5" ht="12.75">
      <c r="A38" s="3">
        <v>1943</v>
      </c>
      <c r="B38" s="3">
        <v>728</v>
      </c>
      <c r="C38" s="36">
        <f t="shared" si="0"/>
        <v>25.303571428571427</v>
      </c>
      <c r="D38" s="37">
        <v>28.84</v>
      </c>
      <c r="E38" s="36">
        <f t="shared" si="1"/>
        <v>7.29755</v>
      </c>
    </row>
    <row r="39" spans="1:5" ht="12.75">
      <c r="A39" s="3">
        <v>1944</v>
      </c>
      <c r="B39" s="3">
        <v>864</v>
      </c>
      <c r="C39" s="36">
        <f t="shared" si="0"/>
        <v>21.32060185185185</v>
      </c>
      <c r="D39" s="37">
        <v>29.51</v>
      </c>
      <c r="E39" s="36">
        <f t="shared" si="1"/>
        <v>6.291709606481481</v>
      </c>
    </row>
    <row r="40" spans="1:5" ht="12.75">
      <c r="A40" s="3">
        <v>1945</v>
      </c>
      <c r="B40" s="3">
        <v>1070</v>
      </c>
      <c r="C40" s="36">
        <f t="shared" si="0"/>
        <v>17.21588785046729</v>
      </c>
      <c r="D40" s="37">
        <v>30.2</v>
      </c>
      <c r="E40" s="36">
        <f t="shared" si="1"/>
        <v>5.199198130841121</v>
      </c>
    </row>
    <row r="41" spans="1:5" ht="12.75">
      <c r="A41" s="3">
        <v>1946</v>
      </c>
      <c r="B41" s="3">
        <v>1137</v>
      </c>
      <c r="C41" s="36">
        <f t="shared" si="0"/>
        <v>16.201407211961303</v>
      </c>
      <c r="D41" s="37">
        <v>30.9</v>
      </c>
      <c r="E41" s="36">
        <f aca="true" t="shared" si="2" ref="E41:E72">C41*D41/100</f>
        <v>5.0062348284960425</v>
      </c>
    </row>
    <row r="42" spans="1:5" ht="12.75">
      <c r="A42" s="3">
        <v>1947</v>
      </c>
      <c r="B42" s="3">
        <v>1322</v>
      </c>
      <c r="C42" s="36">
        <f t="shared" si="0"/>
        <v>13.934190620272314</v>
      </c>
      <c r="D42" s="37">
        <v>31.62</v>
      </c>
      <c r="E42" s="36">
        <f t="shared" si="2"/>
        <v>4.405991074130106</v>
      </c>
    </row>
    <row r="43" spans="1:5" ht="12.75">
      <c r="A43" s="3">
        <v>1948</v>
      </c>
      <c r="B43" s="3">
        <v>1274</v>
      </c>
      <c r="C43" s="36">
        <f t="shared" si="0"/>
        <v>14.459183673469388</v>
      </c>
      <c r="D43" s="37">
        <v>32.36</v>
      </c>
      <c r="E43" s="36">
        <f t="shared" si="2"/>
        <v>4.678991836734694</v>
      </c>
    </row>
    <row r="44" spans="1:5" ht="12.75">
      <c r="A44" s="3">
        <v>1949</v>
      </c>
      <c r="B44" s="3">
        <v>1259</v>
      </c>
      <c r="C44" s="36">
        <f t="shared" si="0"/>
        <v>14.63145353455123</v>
      </c>
      <c r="D44" s="37">
        <v>33.11</v>
      </c>
      <c r="E44" s="36">
        <f t="shared" si="2"/>
        <v>4.844474265289913</v>
      </c>
    </row>
    <row r="45" spans="1:5" ht="12.75">
      <c r="A45" s="3">
        <v>1950</v>
      </c>
      <c r="B45" s="3">
        <v>1360</v>
      </c>
      <c r="C45" s="36">
        <f t="shared" si="0"/>
        <v>13.54485294117647</v>
      </c>
      <c r="D45" s="37">
        <v>33.88</v>
      </c>
      <c r="E45" s="36">
        <f t="shared" si="2"/>
        <v>4.588996176470588</v>
      </c>
    </row>
    <row r="46" spans="1:5" ht="12.75">
      <c r="A46" s="3">
        <v>1951</v>
      </c>
      <c r="B46" s="3">
        <v>1557</v>
      </c>
      <c r="C46" s="36">
        <f t="shared" si="0"/>
        <v>11.831085420680797</v>
      </c>
      <c r="D46" s="37">
        <v>34.67</v>
      </c>
      <c r="E46" s="36">
        <f t="shared" si="2"/>
        <v>4.101837315350032</v>
      </c>
    </row>
    <row r="47" spans="1:5" ht="12.75">
      <c r="A47" s="3">
        <v>1952</v>
      </c>
      <c r="B47" s="3">
        <v>1548</v>
      </c>
      <c r="C47" s="36">
        <f t="shared" si="0"/>
        <v>11.899870801033591</v>
      </c>
      <c r="D47" s="37">
        <v>35.48</v>
      </c>
      <c r="E47" s="36">
        <f t="shared" si="2"/>
        <v>4.222074160206717</v>
      </c>
    </row>
    <row r="48" spans="1:5" ht="12.75">
      <c r="A48" s="3">
        <v>1953</v>
      </c>
      <c r="B48" s="3">
        <v>1406</v>
      </c>
      <c r="C48" s="36">
        <f t="shared" si="0"/>
        <v>13.101706970128022</v>
      </c>
      <c r="D48" s="37">
        <v>36.31</v>
      </c>
      <c r="E48" s="36">
        <f t="shared" si="2"/>
        <v>4.7572298008534855</v>
      </c>
    </row>
    <row r="49" spans="1:5" ht="12.75">
      <c r="A49" s="3">
        <v>1954</v>
      </c>
      <c r="B49" s="3">
        <v>1469</v>
      </c>
      <c r="C49" s="36">
        <f t="shared" si="0"/>
        <v>12.539823008849558</v>
      </c>
      <c r="D49" s="37">
        <v>37.15</v>
      </c>
      <c r="E49" s="36">
        <f t="shared" si="2"/>
        <v>4.65854424778761</v>
      </c>
    </row>
    <row r="50" spans="1:5" ht="12.75">
      <c r="A50" s="3">
        <v>1955</v>
      </c>
      <c r="B50" s="3">
        <v>1401</v>
      </c>
      <c r="C50" s="36">
        <f t="shared" si="0"/>
        <v>13.148465381870093</v>
      </c>
      <c r="D50" s="37">
        <v>38.02</v>
      </c>
      <c r="E50" s="36">
        <f t="shared" si="2"/>
        <v>4.9990465381870095</v>
      </c>
    </row>
    <row r="51" spans="1:5" ht="12.75">
      <c r="A51" s="3">
        <v>1956</v>
      </c>
      <c r="B51" s="3">
        <v>1522</v>
      </c>
      <c r="C51" s="36">
        <f t="shared" si="0"/>
        <v>12.103153745072273</v>
      </c>
      <c r="D51" s="37">
        <v>38.9</v>
      </c>
      <c r="E51" s="36">
        <f t="shared" si="2"/>
        <v>4.708126806833114</v>
      </c>
    </row>
    <row r="52" spans="1:5" ht="12.75">
      <c r="A52" s="3">
        <v>1957</v>
      </c>
      <c r="B52" s="3">
        <v>1676</v>
      </c>
      <c r="C52" s="36">
        <f t="shared" si="0"/>
        <v>10.991050119331742</v>
      </c>
      <c r="D52" s="37">
        <v>39.81</v>
      </c>
      <c r="E52" s="36">
        <f t="shared" si="2"/>
        <v>4.375537052505967</v>
      </c>
    </row>
    <row r="53" spans="1:5" ht="12.75">
      <c r="A53" s="3">
        <v>1958</v>
      </c>
      <c r="B53" s="3">
        <v>1590</v>
      </c>
      <c r="C53" s="36">
        <f t="shared" si="0"/>
        <v>11.58553459119497</v>
      </c>
      <c r="D53" s="37">
        <v>40.74</v>
      </c>
      <c r="E53" s="36">
        <f t="shared" si="2"/>
        <v>4.719946792452831</v>
      </c>
    </row>
    <row r="54" spans="1:5" ht="12.75">
      <c r="A54" s="3">
        <v>1959</v>
      </c>
      <c r="B54" s="3">
        <v>1579</v>
      </c>
      <c r="C54" s="36">
        <f t="shared" si="0"/>
        <v>11.66624445851805</v>
      </c>
      <c r="D54" s="37">
        <v>41.69</v>
      </c>
      <c r="E54" s="36">
        <f t="shared" si="2"/>
        <v>4.863657314756175</v>
      </c>
    </row>
    <row r="55" spans="1:5" ht="12.75">
      <c r="A55" s="3">
        <v>1960</v>
      </c>
      <c r="B55" s="3">
        <v>1722</v>
      </c>
      <c r="C55" s="36">
        <f t="shared" si="0"/>
        <v>10.697444831591174</v>
      </c>
      <c r="D55" s="37">
        <v>42.66</v>
      </c>
      <c r="E55" s="36">
        <f t="shared" si="2"/>
        <v>4.563529965156794</v>
      </c>
    </row>
    <row r="56" spans="1:5" ht="12.75">
      <c r="A56" s="3">
        <v>1961</v>
      </c>
      <c r="B56" s="3">
        <v>1777</v>
      </c>
      <c r="C56" s="36">
        <f t="shared" si="0"/>
        <v>10.366347777152503</v>
      </c>
      <c r="D56" s="37">
        <v>43.65</v>
      </c>
      <c r="E56" s="36">
        <f t="shared" si="2"/>
        <v>4.524910804727067</v>
      </c>
    </row>
    <row r="57" spans="1:5" ht="12.75">
      <c r="A57" s="3">
        <v>1962</v>
      </c>
      <c r="B57" s="3">
        <v>1806</v>
      </c>
      <c r="C57" s="36">
        <f t="shared" si="0"/>
        <v>10.199889258028794</v>
      </c>
      <c r="D57" s="37">
        <v>44.65</v>
      </c>
      <c r="E57" s="36">
        <f t="shared" si="2"/>
        <v>4.554250553709856</v>
      </c>
    </row>
    <row r="58" spans="1:5" ht="12.75">
      <c r="A58" s="3">
        <v>1963</v>
      </c>
      <c r="B58" s="3">
        <v>1921</v>
      </c>
      <c r="C58" s="36">
        <f t="shared" si="0"/>
        <v>9.589276418532014</v>
      </c>
      <c r="D58" s="37">
        <v>45.71</v>
      </c>
      <c r="E58" s="36">
        <f t="shared" si="2"/>
        <v>4.383258250910984</v>
      </c>
    </row>
    <row r="59" spans="1:5" ht="12.75">
      <c r="A59" s="3">
        <v>1964</v>
      </c>
      <c r="B59" s="3">
        <v>2147</v>
      </c>
      <c r="C59" s="36">
        <f t="shared" si="0"/>
        <v>8.579878900791803</v>
      </c>
      <c r="D59" s="37">
        <v>46.77</v>
      </c>
      <c r="E59" s="36">
        <f t="shared" si="2"/>
        <v>4.012809361900326</v>
      </c>
    </row>
    <row r="60" spans="1:5" ht="12.75">
      <c r="A60" s="3">
        <v>1965</v>
      </c>
      <c r="B60" s="3">
        <v>2120</v>
      </c>
      <c r="C60" s="36">
        <f t="shared" si="0"/>
        <v>8.689150943396227</v>
      </c>
      <c r="D60" s="37">
        <v>47.86</v>
      </c>
      <c r="E60" s="36">
        <f t="shared" si="2"/>
        <v>4.158627641509434</v>
      </c>
    </row>
    <row r="61" spans="1:5" ht="12.75">
      <c r="A61" s="3">
        <v>1966</v>
      </c>
      <c r="B61" s="3">
        <v>2314</v>
      </c>
      <c r="C61" s="36">
        <f t="shared" si="0"/>
        <v>7.96067415730337</v>
      </c>
      <c r="D61" s="37">
        <v>48.98</v>
      </c>
      <c r="E61" s="36">
        <f t="shared" si="2"/>
        <v>3.8991382022471908</v>
      </c>
    </row>
    <row r="62" spans="1:5" ht="12.75">
      <c r="A62" s="3">
        <v>1967</v>
      </c>
      <c r="B62" s="3">
        <v>2411</v>
      </c>
      <c r="C62" s="36">
        <f t="shared" si="0"/>
        <v>7.640398175031107</v>
      </c>
      <c r="D62" s="37">
        <v>50.12</v>
      </c>
      <c r="E62" s="36">
        <f t="shared" si="2"/>
        <v>3.8293675653255907</v>
      </c>
    </row>
    <row r="63" spans="1:5" ht="12.75">
      <c r="A63" s="3">
        <v>1968</v>
      </c>
      <c r="B63" s="3">
        <v>2446</v>
      </c>
      <c r="C63" s="36">
        <f t="shared" si="0"/>
        <v>7.5310711365494685</v>
      </c>
      <c r="D63" s="37">
        <v>51.29</v>
      </c>
      <c r="E63" s="36">
        <f t="shared" si="2"/>
        <v>3.8626863859362226</v>
      </c>
    </row>
    <row r="64" spans="1:5" ht="12.75">
      <c r="A64" s="3">
        <v>1969</v>
      </c>
      <c r="B64" s="3">
        <v>2619</v>
      </c>
      <c r="C64" s="36">
        <f t="shared" si="0"/>
        <v>7.033600610920199</v>
      </c>
      <c r="D64" s="37">
        <v>52.48</v>
      </c>
      <c r="E64" s="36">
        <f t="shared" si="2"/>
        <v>3.69123360061092</v>
      </c>
    </row>
    <row r="65" spans="1:5" ht="12.75">
      <c r="A65" s="3">
        <v>1970</v>
      </c>
      <c r="B65" s="3">
        <v>2869</v>
      </c>
      <c r="C65" s="36">
        <f t="shared" si="0"/>
        <v>6.4207040780759845</v>
      </c>
      <c r="D65" s="37">
        <v>53.7</v>
      </c>
      <c r="E65" s="36">
        <f t="shared" si="2"/>
        <v>3.447918089926804</v>
      </c>
    </row>
    <row r="66" spans="1:5" ht="12.75">
      <c r="A66" s="3">
        <v>1971</v>
      </c>
      <c r="B66" s="3">
        <v>3019</v>
      </c>
      <c r="C66" s="36">
        <f t="shared" si="0"/>
        <v>6.101689301093077</v>
      </c>
      <c r="D66" s="37">
        <v>54.95</v>
      </c>
      <c r="E66" s="36">
        <f t="shared" si="2"/>
        <v>3.352878270950646</v>
      </c>
    </row>
    <row r="67" spans="1:5" ht="12.75">
      <c r="A67" s="3">
        <v>1972</v>
      </c>
      <c r="B67" s="3">
        <v>3254</v>
      </c>
      <c r="C67" s="36">
        <f t="shared" si="0"/>
        <v>5.661032575291949</v>
      </c>
      <c r="D67" s="37">
        <v>56.29</v>
      </c>
      <c r="E67" s="36">
        <f t="shared" si="2"/>
        <v>3.1865952366318377</v>
      </c>
    </row>
    <row r="68" spans="1:5" ht="12.75">
      <c r="A68" s="3">
        <v>1973</v>
      </c>
      <c r="B68" s="3">
        <v>3618</v>
      </c>
      <c r="C68" s="36">
        <f t="shared" si="0"/>
        <v>5.091487009397457</v>
      </c>
      <c r="D68" s="37">
        <v>57.63</v>
      </c>
      <c r="E68" s="36">
        <f t="shared" si="2"/>
        <v>2.9342239635157545</v>
      </c>
    </row>
    <row r="69" spans="1:5" ht="12.75">
      <c r="A69" s="3">
        <v>1974</v>
      </c>
      <c r="B69" s="3">
        <v>4703</v>
      </c>
      <c r="C69" s="36">
        <f t="shared" si="0"/>
        <v>3.916861577716351</v>
      </c>
      <c r="D69" s="37">
        <v>59</v>
      </c>
      <c r="E69" s="36">
        <f t="shared" si="2"/>
        <v>2.3109483308526473</v>
      </c>
    </row>
    <row r="70" spans="1:5" ht="12.75">
      <c r="A70" s="3">
        <v>1975</v>
      </c>
      <c r="B70" s="3">
        <v>5204</v>
      </c>
      <c r="C70" s="36">
        <f t="shared" si="0"/>
        <v>3.5397770945426594</v>
      </c>
      <c r="D70" s="37">
        <v>60.4</v>
      </c>
      <c r="E70" s="36">
        <f t="shared" si="2"/>
        <v>2.138025365103766</v>
      </c>
    </row>
    <row r="71" spans="1:5" ht="12.75">
      <c r="A71" s="3">
        <v>1976</v>
      </c>
      <c r="B71" s="3">
        <v>5669</v>
      </c>
      <c r="C71" s="36">
        <f t="shared" si="0"/>
        <v>3.249426706650203</v>
      </c>
      <c r="D71" s="37">
        <v>61.83</v>
      </c>
      <c r="E71" s="36">
        <f t="shared" si="2"/>
        <v>2.0091205327218207</v>
      </c>
    </row>
    <row r="72" spans="1:5" ht="12.75">
      <c r="A72" s="3">
        <v>1977</v>
      </c>
      <c r="B72" s="3">
        <v>6236</v>
      </c>
      <c r="C72" s="36">
        <f t="shared" si="0"/>
        <v>2.953976908274535</v>
      </c>
      <c r="D72" s="37">
        <v>63.3</v>
      </c>
      <c r="E72" s="36">
        <f t="shared" si="2"/>
        <v>1.8698673829377808</v>
      </c>
    </row>
    <row r="73" spans="1:5" ht="12.75">
      <c r="A73" s="3">
        <v>1978</v>
      </c>
      <c r="B73" s="3">
        <v>6485</v>
      </c>
      <c r="C73" s="36">
        <f aca="true" t="shared" si="3" ref="C73:C102">$B$103/B73</f>
        <v>2.840555127216654</v>
      </c>
      <c r="D73" s="37">
        <v>64.8</v>
      </c>
      <c r="E73" s="36">
        <f aca="true" t="shared" si="4" ref="E73:E103">C73*D73/100</f>
        <v>1.8406797224363916</v>
      </c>
    </row>
    <row r="74" spans="1:5" ht="12.75">
      <c r="A74" s="3">
        <v>1979</v>
      </c>
      <c r="B74" s="3">
        <v>6679</v>
      </c>
      <c r="C74" s="36">
        <f t="shared" si="3"/>
        <v>2.758047611917952</v>
      </c>
      <c r="D74" s="37">
        <v>66.33</v>
      </c>
      <c r="E74" s="36">
        <f t="shared" si="4"/>
        <v>1.8294129809851774</v>
      </c>
    </row>
    <row r="75" spans="1:5" ht="12.75">
      <c r="A75" s="3">
        <v>1980</v>
      </c>
      <c r="B75" s="3">
        <v>7013</v>
      </c>
      <c r="C75" s="36">
        <f t="shared" si="3"/>
        <v>2.626693283901326</v>
      </c>
      <c r="D75" s="37">
        <v>67.89</v>
      </c>
      <c r="E75" s="36">
        <f t="shared" si="4"/>
        <v>1.7832620704406101</v>
      </c>
    </row>
    <row r="76" spans="1:5" ht="12.75">
      <c r="A76" s="3">
        <v>1981</v>
      </c>
      <c r="B76" s="3">
        <v>7013</v>
      </c>
      <c r="C76" s="36">
        <f t="shared" si="3"/>
        <v>2.626693283901326</v>
      </c>
      <c r="D76" s="37">
        <v>69.48</v>
      </c>
      <c r="E76" s="36">
        <f t="shared" si="4"/>
        <v>1.8250264936546414</v>
      </c>
    </row>
    <row r="77" spans="1:5" ht="12.75">
      <c r="A77" s="3">
        <v>1982</v>
      </c>
      <c r="B77" s="3">
        <v>7013</v>
      </c>
      <c r="C77" s="36">
        <f t="shared" si="3"/>
        <v>2.626693283901326</v>
      </c>
      <c r="D77" s="37">
        <v>71.1</v>
      </c>
      <c r="E77" s="36">
        <f t="shared" si="4"/>
        <v>1.8675789248538424</v>
      </c>
    </row>
    <row r="78" spans="1:5" ht="12.75">
      <c r="A78" s="3">
        <v>1983</v>
      </c>
      <c r="B78" s="3">
        <v>7363</v>
      </c>
      <c r="C78" s="36">
        <f t="shared" si="3"/>
        <v>2.5018334917832403</v>
      </c>
      <c r="D78" s="37">
        <v>72.75</v>
      </c>
      <c r="E78" s="36">
        <f t="shared" si="4"/>
        <v>1.8200838652723073</v>
      </c>
    </row>
    <row r="79" spans="1:5" ht="12.75">
      <c r="A79" s="3">
        <v>1984</v>
      </c>
      <c r="B79" s="3">
        <v>7805</v>
      </c>
      <c r="C79" s="36">
        <f t="shared" si="3"/>
        <v>2.360153747597694</v>
      </c>
      <c r="D79" s="37">
        <v>74.43</v>
      </c>
      <c r="E79" s="36">
        <f t="shared" si="4"/>
        <v>1.7566624343369637</v>
      </c>
    </row>
    <row r="80" spans="1:5" ht="12.75">
      <c r="A80" s="3">
        <v>1985</v>
      </c>
      <c r="B80" s="3">
        <v>8195</v>
      </c>
      <c r="C80" s="36">
        <f t="shared" si="3"/>
        <v>2.2478340451494816</v>
      </c>
      <c r="D80" s="37">
        <v>76.17</v>
      </c>
      <c r="E80" s="36">
        <f t="shared" si="4"/>
        <v>1.71217519219036</v>
      </c>
    </row>
    <row r="81" spans="1:5" ht="12.75">
      <c r="A81" s="3">
        <v>1986</v>
      </c>
      <c r="B81" s="3">
        <v>8195</v>
      </c>
      <c r="C81" s="36">
        <f t="shared" si="3"/>
        <v>2.2478340451494816</v>
      </c>
      <c r="D81" s="37">
        <v>77.88</v>
      </c>
      <c r="E81" s="36">
        <f t="shared" si="4"/>
        <v>1.7506131543624162</v>
      </c>
    </row>
    <row r="82" spans="1:5" ht="12.75">
      <c r="A82" s="3">
        <v>1987</v>
      </c>
      <c r="B82" s="3">
        <v>8605</v>
      </c>
      <c r="C82" s="36">
        <f t="shared" si="3"/>
        <v>2.1407321324811157</v>
      </c>
      <c r="D82" s="37">
        <v>78.65</v>
      </c>
      <c r="E82" s="36">
        <f t="shared" si="4"/>
        <v>1.6836858221963977</v>
      </c>
    </row>
    <row r="83" spans="1:5" ht="12.75">
      <c r="A83" s="3">
        <v>1988</v>
      </c>
      <c r="B83" s="3">
        <v>9061</v>
      </c>
      <c r="C83" s="36">
        <f t="shared" si="3"/>
        <v>2.0329985652797706</v>
      </c>
      <c r="D83" s="37">
        <v>80.45</v>
      </c>
      <c r="E83" s="36">
        <f t="shared" si="4"/>
        <v>1.6355473457675753</v>
      </c>
    </row>
    <row r="84" spans="1:5" ht="12.75">
      <c r="A84" s="3">
        <v>1989</v>
      </c>
      <c r="B84" s="3">
        <v>9670</v>
      </c>
      <c r="C84" s="36">
        <f t="shared" si="3"/>
        <v>1.9049638055842812</v>
      </c>
      <c r="D84" s="37">
        <v>82.27</v>
      </c>
      <c r="E84" s="36">
        <f t="shared" si="4"/>
        <v>1.5672137228541883</v>
      </c>
    </row>
    <row r="85" spans="1:5" ht="12.75">
      <c r="A85" s="3">
        <v>1990</v>
      </c>
      <c r="B85" s="3">
        <v>10262</v>
      </c>
      <c r="C85" s="36">
        <f t="shared" si="3"/>
        <v>1.7950691872929254</v>
      </c>
      <c r="D85" s="37">
        <v>84.18</v>
      </c>
      <c r="E85" s="36">
        <f t="shared" si="4"/>
        <v>1.5110892418631847</v>
      </c>
    </row>
    <row r="86" spans="1:5" ht="12.75">
      <c r="A86" s="3">
        <v>1991</v>
      </c>
      <c r="B86" s="3">
        <v>11036</v>
      </c>
      <c r="C86" s="36">
        <f t="shared" si="3"/>
        <v>1.669173613628126</v>
      </c>
      <c r="D86" s="37">
        <v>86.11</v>
      </c>
      <c r="E86" s="36">
        <f t="shared" si="4"/>
        <v>1.4373253986951795</v>
      </c>
    </row>
    <row r="87" spans="1:5" ht="12.75">
      <c r="A87" s="3">
        <v>1992</v>
      </c>
      <c r="B87" s="3">
        <v>11633</v>
      </c>
      <c r="C87" s="36">
        <f t="shared" si="3"/>
        <v>1.583512421559357</v>
      </c>
      <c r="D87" s="37">
        <v>88.07</v>
      </c>
      <c r="E87" s="36">
        <f t="shared" si="4"/>
        <v>1.3945993896673254</v>
      </c>
    </row>
    <row r="88" spans="1:5" ht="12.75">
      <c r="A88" s="3">
        <v>1993</v>
      </c>
      <c r="B88" s="3">
        <v>11954</v>
      </c>
      <c r="C88" s="36">
        <f t="shared" si="3"/>
        <v>1.540990463443199</v>
      </c>
      <c r="D88" s="37">
        <v>90.06</v>
      </c>
      <c r="E88" s="36">
        <f t="shared" si="4"/>
        <v>1.387816011376945</v>
      </c>
    </row>
    <row r="89" spans="1:5" ht="12.75">
      <c r="A89" s="3">
        <v>1994</v>
      </c>
      <c r="B89" s="3">
        <v>12026</v>
      </c>
      <c r="C89" s="36">
        <f t="shared" si="3"/>
        <v>1.5317645102278397</v>
      </c>
      <c r="D89" s="37">
        <v>92.08</v>
      </c>
      <c r="E89" s="36">
        <f t="shared" si="4"/>
        <v>1.4104487610177947</v>
      </c>
    </row>
    <row r="90" spans="1:5" ht="12.75">
      <c r="A90" s="3">
        <v>1995</v>
      </c>
      <c r="B90" s="3">
        <v>12404</v>
      </c>
      <c r="C90" s="36">
        <f t="shared" si="3"/>
        <v>1.485085456304418</v>
      </c>
      <c r="D90" s="37">
        <v>94.13</v>
      </c>
      <c r="E90" s="36">
        <f t="shared" si="4"/>
        <v>1.3979109400193486</v>
      </c>
    </row>
    <row r="91" spans="1:5" ht="12.75">
      <c r="A91" s="3">
        <v>1996</v>
      </c>
      <c r="B91" s="3">
        <v>12430</v>
      </c>
      <c r="C91" s="36">
        <f t="shared" si="3"/>
        <v>1.4819790828640387</v>
      </c>
      <c r="D91" s="37">
        <v>96.21</v>
      </c>
      <c r="E91" s="36">
        <f t="shared" si="4"/>
        <v>1.4258120756234915</v>
      </c>
    </row>
    <row r="92" spans="1:5" ht="12.75">
      <c r="A92" s="3">
        <v>1997</v>
      </c>
      <c r="B92" s="3">
        <v>12483</v>
      </c>
      <c r="C92" s="36">
        <f t="shared" si="3"/>
        <v>1.4756869342305536</v>
      </c>
      <c r="D92" s="37">
        <v>100</v>
      </c>
      <c r="E92" s="36">
        <f t="shared" si="4"/>
        <v>1.4756869342305534</v>
      </c>
    </row>
    <row r="93" spans="1:5" ht="12.75">
      <c r="A93" s="3">
        <v>1998</v>
      </c>
      <c r="B93" s="3">
        <v>12721</v>
      </c>
      <c r="C93" s="36">
        <f t="shared" si="3"/>
        <v>1.4480779812907791</v>
      </c>
      <c r="D93" s="37">
        <v>100</v>
      </c>
      <c r="E93" s="36">
        <f t="shared" si="4"/>
        <v>1.4480779812907791</v>
      </c>
    </row>
    <row r="94" spans="1:5" ht="12.75">
      <c r="A94" s="3">
        <v>1999</v>
      </c>
      <c r="B94" s="3">
        <v>12827</v>
      </c>
      <c r="C94" s="36">
        <f t="shared" si="3"/>
        <v>1.4361113276681998</v>
      </c>
      <c r="D94" s="37">
        <v>100</v>
      </c>
      <c r="E94" s="36">
        <f t="shared" si="4"/>
        <v>1.4361113276681998</v>
      </c>
    </row>
    <row r="95" spans="1:5" ht="12.75">
      <c r="A95" s="3">
        <v>2000</v>
      </c>
      <c r="B95" s="3">
        <v>13543</v>
      </c>
      <c r="C95" s="36">
        <f t="shared" si="3"/>
        <v>1.3601860739865612</v>
      </c>
      <c r="D95" s="37">
        <v>100</v>
      </c>
      <c r="E95" s="36">
        <f t="shared" si="4"/>
        <v>1.3601860739865612</v>
      </c>
    </row>
    <row r="96" spans="1:5" ht="12.75">
      <c r="A96" s="3">
        <v>2001</v>
      </c>
      <c r="B96" s="3">
        <v>14312</v>
      </c>
      <c r="C96" s="36">
        <f t="shared" si="3"/>
        <v>1.2871017328116265</v>
      </c>
      <c r="D96" s="37">
        <v>100</v>
      </c>
      <c r="E96" s="36">
        <f t="shared" si="4"/>
        <v>1.2871017328116268</v>
      </c>
    </row>
    <row r="97" spans="1:5" ht="12.75">
      <c r="A97" s="3">
        <v>2002</v>
      </c>
      <c r="B97" s="3">
        <v>14498</v>
      </c>
      <c r="C97" s="36">
        <f t="shared" si="3"/>
        <v>1.2705890467650711</v>
      </c>
      <c r="D97" s="37">
        <v>100</v>
      </c>
      <c r="E97" s="36">
        <f t="shared" si="4"/>
        <v>1.2705890467650711</v>
      </c>
    </row>
    <row r="98" spans="1:5" ht="12.75">
      <c r="A98" s="3">
        <v>2003</v>
      </c>
      <c r="B98" s="3">
        <v>14843</v>
      </c>
      <c r="C98" s="36">
        <f t="shared" si="3"/>
        <v>1.241056390217611</v>
      </c>
      <c r="D98" s="37">
        <v>100</v>
      </c>
      <c r="E98" s="36">
        <f t="shared" si="4"/>
        <v>1.241056390217611</v>
      </c>
    </row>
    <row r="99" spans="1:5" ht="12.75">
      <c r="A99" s="3">
        <v>2004</v>
      </c>
      <c r="B99" s="3">
        <v>15639</v>
      </c>
      <c r="C99" s="36">
        <f t="shared" si="3"/>
        <v>1.1778886118038239</v>
      </c>
      <c r="D99" s="37">
        <v>100</v>
      </c>
      <c r="E99" s="36">
        <f t="shared" si="4"/>
        <v>1.1778886118038239</v>
      </c>
    </row>
    <row r="100" spans="1:5" ht="12.75">
      <c r="A100" s="3">
        <v>2005</v>
      </c>
      <c r="B100" s="3">
        <v>16222</v>
      </c>
      <c r="C100" s="36">
        <f t="shared" si="3"/>
        <v>1.135556651460979</v>
      </c>
      <c r="D100" s="37">
        <v>100</v>
      </c>
      <c r="E100" s="36">
        <f t="shared" si="4"/>
        <v>1.135556651460979</v>
      </c>
    </row>
    <row r="101" spans="1:5" ht="12.75">
      <c r="A101" s="3">
        <v>2006</v>
      </c>
      <c r="B101" s="38">
        <v>17176.235294117647</v>
      </c>
      <c r="C101" s="36">
        <f t="shared" si="3"/>
        <v>1.0724701708242579</v>
      </c>
      <c r="D101" s="37">
        <v>100</v>
      </c>
      <c r="E101" s="36">
        <f t="shared" si="4"/>
        <v>1.0724701708242579</v>
      </c>
    </row>
    <row r="102" spans="1:5" ht="12.75">
      <c r="A102" s="39">
        <v>2007</v>
      </c>
      <c r="B102" s="39">
        <v>17626</v>
      </c>
      <c r="C102" s="36">
        <f t="shared" si="3"/>
        <v>1.0451038238965165</v>
      </c>
      <c r="D102" s="37">
        <v>100</v>
      </c>
      <c r="E102" s="36">
        <f t="shared" si="4"/>
        <v>1.0451038238965165</v>
      </c>
    </row>
    <row r="103" spans="1:5" ht="12.75">
      <c r="A103" s="39">
        <v>2008</v>
      </c>
      <c r="B103" s="39">
        <v>18421</v>
      </c>
      <c r="C103" s="36">
        <f>$B$103/B103</f>
        <v>1</v>
      </c>
      <c r="D103" s="37">
        <v>100</v>
      </c>
      <c r="E103" s="36">
        <f t="shared" si="4"/>
        <v>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pane ySplit="8" topLeftCell="A90" activePane="bottomLeft" state="frozen"/>
      <selection pane="topLeft" activeCell="A1" sqref="A1"/>
      <selection pane="bottomLeft" activeCell="D111" sqref="D111"/>
    </sheetView>
  </sheetViews>
  <sheetFormatPr defaultColWidth="9.140625" defaultRowHeight="12.75"/>
  <cols>
    <col min="1" max="1" width="15.00390625" style="0" bestFit="1" customWidth="1"/>
    <col min="2" max="2" width="15.7109375" style="0" customWidth="1"/>
    <col min="3" max="3" width="14.421875" style="21" bestFit="1" customWidth="1"/>
    <col min="4" max="4" width="12.421875" style="0" customWidth="1"/>
    <col min="5" max="5" width="25.7109375" style="0" customWidth="1"/>
    <col min="10" max="10" width="13.7109375" style="0" customWidth="1"/>
    <col min="11" max="11" width="33.00390625" style="0" bestFit="1" customWidth="1"/>
    <col min="12" max="12" width="31.28125" style="0" bestFit="1" customWidth="1"/>
  </cols>
  <sheetData>
    <row r="1" spans="1:13" ht="13.5" thickBot="1">
      <c r="A1" s="59" t="s">
        <v>34</v>
      </c>
      <c r="B1" s="60"/>
      <c r="C1" s="60"/>
      <c r="D1" s="60"/>
      <c r="E1" s="61"/>
      <c r="J1" s="23"/>
      <c r="K1" s="23"/>
      <c r="L1" s="23"/>
      <c r="M1" s="23"/>
    </row>
    <row r="2" spans="10:13" ht="12.75">
      <c r="J2" s="23"/>
      <c r="K2" s="23"/>
      <c r="L2" s="23"/>
      <c r="M2" s="23"/>
    </row>
    <row r="3" spans="4:14" ht="12.75">
      <c r="D3" s="21"/>
      <c r="E3" s="21"/>
      <c r="J3" s="23"/>
      <c r="K3" s="23"/>
      <c r="L3" s="23"/>
      <c r="M3" s="24"/>
      <c r="N3" s="21"/>
    </row>
    <row r="4" spans="1:14" ht="12.75">
      <c r="A4" t="s">
        <v>0</v>
      </c>
      <c r="D4" s="21"/>
      <c r="E4" s="21"/>
      <c r="J4" s="23"/>
      <c r="K4" s="23"/>
      <c r="L4" s="23"/>
      <c r="M4" s="24"/>
      <c r="N4" s="21"/>
    </row>
    <row r="5" spans="1:14" ht="12.75">
      <c r="A5" t="s">
        <v>35</v>
      </c>
      <c r="D5" s="21"/>
      <c r="E5" s="21"/>
      <c r="J5" s="23"/>
      <c r="K5" s="23"/>
      <c r="L5" s="23"/>
      <c r="M5" s="24"/>
      <c r="N5" s="21"/>
    </row>
    <row r="6" spans="4:14" ht="12.75">
      <c r="D6" s="21"/>
      <c r="E6" s="21"/>
      <c r="J6" s="23"/>
      <c r="K6" s="23"/>
      <c r="L6" s="23"/>
      <c r="M6" s="24"/>
      <c r="N6" s="21"/>
    </row>
    <row r="7" spans="4:14" ht="12.75">
      <c r="D7" s="21"/>
      <c r="E7" s="21"/>
      <c r="J7" s="23"/>
      <c r="K7" s="23"/>
      <c r="L7" s="23"/>
      <c r="M7" s="24"/>
      <c r="N7" s="21"/>
    </row>
    <row r="8" spans="1:14" s="25" customFormat="1" ht="38.25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  <c r="J8" s="27"/>
      <c r="K8" s="27"/>
      <c r="L8" s="27"/>
      <c r="M8" s="28"/>
      <c r="N8" s="26"/>
    </row>
    <row r="9" spans="1:13" ht="12.75">
      <c r="A9" s="3">
        <v>1914</v>
      </c>
      <c r="B9" s="3">
        <v>23</v>
      </c>
      <c r="C9" s="36">
        <f>$B$104/B9</f>
        <v>772.0869565217391</v>
      </c>
      <c r="D9" s="37">
        <v>14.79</v>
      </c>
      <c r="E9" s="36">
        <f aca="true" t="shared" si="0" ref="E9:E40">C9*D9/100</f>
        <v>114.1916608695652</v>
      </c>
      <c r="J9" s="23"/>
      <c r="K9" s="23"/>
      <c r="L9" s="23"/>
      <c r="M9" s="23"/>
    </row>
    <row r="10" spans="1:13" ht="12.75">
      <c r="A10" s="3">
        <v>1915</v>
      </c>
      <c r="B10" s="3">
        <v>34</v>
      </c>
      <c r="C10" s="36">
        <f aca="true" t="shared" si="1" ref="C10:C73">$B$104/B10</f>
        <v>522.2941176470588</v>
      </c>
      <c r="D10" s="37">
        <v>15.14</v>
      </c>
      <c r="E10" s="36">
        <f t="shared" si="0"/>
        <v>79.0753294117647</v>
      </c>
      <c r="J10" s="23"/>
      <c r="K10" s="23"/>
      <c r="L10" s="23"/>
      <c r="M10" s="23"/>
    </row>
    <row r="11" spans="1:13" ht="12.75">
      <c r="A11" s="3">
        <v>1916</v>
      </c>
      <c r="B11" s="3">
        <v>46</v>
      </c>
      <c r="C11" s="36">
        <f t="shared" si="1"/>
        <v>386.04347826086956</v>
      </c>
      <c r="D11" s="37">
        <v>15.49</v>
      </c>
      <c r="E11" s="36">
        <f t="shared" si="0"/>
        <v>59.79813478260869</v>
      </c>
      <c r="J11" s="23"/>
      <c r="K11" s="23"/>
      <c r="L11" s="23"/>
      <c r="M11" s="23"/>
    </row>
    <row r="12" spans="1:13" ht="12.75">
      <c r="A12" s="3">
        <v>1917</v>
      </c>
      <c r="B12" s="3">
        <v>63</v>
      </c>
      <c r="C12" s="36">
        <f t="shared" si="1"/>
        <v>281.87301587301585</v>
      </c>
      <c r="D12" s="37">
        <v>15.85</v>
      </c>
      <c r="E12" s="36">
        <f t="shared" si="0"/>
        <v>44.67687301587301</v>
      </c>
      <c r="J12" s="23"/>
      <c r="K12" s="23"/>
      <c r="L12" s="23"/>
      <c r="M12" s="23"/>
    </row>
    <row r="13" spans="1:13" ht="12.75">
      <c r="A13" s="3">
        <v>1918</v>
      </c>
      <c r="B13" s="3">
        <v>72</v>
      </c>
      <c r="C13" s="36">
        <f t="shared" si="1"/>
        <v>246.63888888888889</v>
      </c>
      <c r="D13" s="37">
        <v>16.22</v>
      </c>
      <c r="E13" s="36">
        <f t="shared" si="0"/>
        <v>40.00482777777777</v>
      </c>
      <c r="J13" s="23"/>
      <c r="K13" s="23"/>
      <c r="L13" s="23"/>
      <c r="M13" s="23"/>
    </row>
    <row r="14" spans="1:5" ht="12.75">
      <c r="A14" s="3">
        <v>1919</v>
      </c>
      <c r="B14" s="3">
        <v>81</v>
      </c>
      <c r="C14" s="36">
        <f t="shared" si="1"/>
        <v>219.23456790123456</v>
      </c>
      <c r="D14" s="37">
        <v>16.6</v>
      </c>
      <c r="E14" s="36">
        <f t="shared" si="0"/>
        <v>36.39293827160494</v>
      </c>
    </row>
    <row r="15" spans="1:5" ht="12.75">
      <c r="A15" s="3">
        <v>1920</v>
      </c>
      <c r="B15" s="3">
        <v>91</v>
      </c>
      <c r="C15" s="36">
        <f t="shared" si="1"/>
        <v>195.14285714285714</v>
      </c>
      <c r="D15" s="37">
        <v>16.98</v>
      </c>
      <c r="E15" s="36">
        <f t="shared" si="0"/>
        <v>33.13525714285714</v>
      </c>
    </row>
    <row r="16" spans="1:5" ht="12.75">
      <c r="A16" s="3">
        <v>1921</v>
      </c>
      <c r="B16" s="3">
        <v>100</v>
      </c>
      <c r="C16" s="36">
        <f t="shared" si="1"/>
        <v>177.58</v>
      </c>
      <c r="D16" s="37">
        <v>17.38</v>
      </c>
      <c r="E16" s="36">
        <f t="shared" si="0"/>
        <v>30.863404</v>
      </c>
    </row>
    <row r="17" spans="1:5" ht="12.75">
      <c r="A17" s="3">
        <v>1922</v>
      </c>
      <c r="B17" s="3">
        <v>112</v>
      </c>
      <c r="C17" s="36">
        <f t="shared" si="1"/>
        <v>158.55357142857142</v>
      </c>
      <c r="D17" s="37">
        <v>17.78</v>
      </c>
      <c r="E17" s="36">
        <f t="shared" si="0"/>
        <v>28.190825</v>
      </c>
    </row>
    <row r="18" spans="1:5" ht="12.75">
      <c r="A18" s="3">
        <v>1923</v>
      </c>
      <c r="B18" s="3">
        <v>119</v>
      </c>
      <c r="C18" s="36">
        <f t="shared" si="1"/>
        <v>149.2268907563025</v>
      </c>
      <c r="D18" s="37">
        <v>18.2</v>
      </c>
      <c r="E18" s="36">
        <f t="shared" si="0"/>
        <v>27.159294117647054</v>
      </c>
    </row>
    <row r="19" spans="1:5" ht="12.75">
      <c r="A19" s="3">
        <v>1924</v>
      </c>
      <c r="B19" s="3">
        <v>136</v>
      </c>
      <c r="C19" s="36">
        <f t="shared" si="1"/>
        <v>130.5735294117647</v>
      </c>
      <c r="D19" s="37">
        <v>18.62</v>
      </c>
      <c r="E19" s="36">
        <f t="shared" si="0"/>
        <v>24.312791176470586</v>
      </c>
    </row>
    <row r="20" spans="1:5" ht="12.75">
      <c r="A20" s="3">
        <v>1925</v>
      </c>
      <c r="B20" s="3">
        <v>115</v>
      </c>
      <c r="C20" s="36">
        <f t="shared" si="1"/>
        <v>154.41739130434783</v>
      </c>
      <c r="D20" s="37">
        <v>19.05</v>
      </c>
      <c r="E20" s="36">
        <f t="shared" si="0"/>
        <v>29.41651304347826</v>
      </c>
    </row>
    <row r="21" spans="1:5" ht="12.75">
      <c r="A21" s="3">
        <v>1926</v>
      </c>
      <c r="B21" s="3">
        <v>133</v>
      </c>
      <c r="C21" s="36">
        <f t="shared" si="1"/>
        <v>133.5187969924812</v>
      </c>
      <c r="D21" s="37">
        <v>19.5</v>
      </c>
      <c r="E21" s="36">
        <f t="shared" si="0"/>
        <v>26.036165413533837</v>
      </c>
    </row>
    <row r="22" spans="1:5" ht="12.75">
      <c r="A22" s="3">
        <v>1927</v>
      </c>
      <c r="B22" s="3">
        <v>154</v>
      </c>
      <c r="C22" s="36">
        <f t="shared" si="1"/>
        <v>115.31168831168831</v>
      </c>
      <c r="D22" s="37">
        <v>19.95</v>
      </c>
      <c r="E22" s="36">
        <f t="shared" si="0"/>
        <v>23.004681818181815</v>
      </c>
    </row>
    <row r="23" spans="1:5" ht="12.75">
      <c r="A23" s="3">
        <v>1928</v>
      </c>
      <c r="B23" s="3">
        <v>187</v>
      </c>
      <c r="C23" s="36">
        <f t="shared" si="1"/>
        <v>94.96256684491979</v>
      </c>
      <c r="D23" s="37">
        <v>20.42</v>
      </c>
      <c r="E23" s="36">
        <f t="shared" si="0"/>
        <v>19.391356149732623</v>
      </c>
    </row>
    <row r="24" spans="1:5" ht="12.75">
      <c r="A24" s="3">
        <v>1929</v>
      </c>
      <c r="B24" s="3">
        <v>223</v>
      </c>
      <c r="C24" s="36">
        <f t="shared" si="1"/>
        <v>79.6322869955157</v>
      </c>
      <c r="D24" s="37">
        <v>20.89</v>
      </c>
      <c r="E24" s="36">
        <f t="shared" si="0"/>
        <v>16.63518475336323</v>
      </c>
    </row>
    <row r="25" spans="1:5" ht="12.75">
      <c r="A25" s="3">
        <v>1930</v>
      </c>
      <c r="B25" s="3">
        <v>208</v>
      </c>
      <c r="C25" s="36">
        <f t="shared" si="1"/>
        <v>85.375</v>
      </c>
      <c r="D25" s="37">
        <v>21.38</v>
      </c>
      <c r="E25" s="36">
        <f t="shared" si="0"/>
        <v>18.253175</v>
      </c>
    </row>
    <row r="26" spans="1:5" ht="12.75">
      <c r="A26" s="3">
        <v>1931</v>
      </c>
      <c r="B26" s="3">
        <v>177</v>
      </c>
      <c r="C26" s="36">
        <f t="shared" si="1"/>
        <v>100.32768361581921</v>
      </c>
      <c r="D26" s="37">
        <v>21.88</v>
      </c>
      <c r="E26" s="36">
        <f t="shared" si="0"/>
        <v>21.951697175141245</v>
      </c>
    </row>
    <row r="27" spans="1:5" ht="12.75">
      <c r="A27" s="3">
        <v>1932</v>
      </c>
      <c r="B27" s="3">
        <v>164</v>
      </c>
      <c r="C27" s="36">
        <f t="shared" si="1"/>
        <v>108.28048780487805</v>
      </c>
      <c r="D27" s="37">
        <v>22.39</v>
      </c>
      <c r="E27" s="36">
        <f t="shared" si="0"/>
        <v>24.244001219512196</v>
      </c>
    </row>
    <row r="28" spans="1:5" ht="12.75">
      <c r="A28" s="3">
        <v>1933</v>
      </c>
      <c r="B28" s="3">
        <v>145</v>
      </c>
      <c r="C28" s="36">
        <f t="shared" si="1"/>
        <v>122.46896551724137</v>
      </c>
      <c r="D28" s="37">
        <v>22.91</v>
      </c>
      <c r="E28" s="36">
        <f t="shared" si="0"/>
        <v>28.057639999999996</v>
      </c>
    </row>
    <row r="29" spans="1:5" ht="12.75">
      <c r="A29" s="3">
        <v>1934</v>
      </c>
      <c r="B29" s="3">
        <v>147</v>
      </c>
      <c r="C29" s="36">
        <f t="shared" si="1"/>
        <v>120.80272108843538</v>
      </c>
      <c r="D29" s="37">
        <v>23.42</v>
      </c>
      <c r="E29" s="36">
        <f t="shared" si="0"/>
        <v>28.291997278911566</v>
      </c>
    </row>
    <row r="30" spans="1:5" ht="12.75">
      <c r="A30" s="3">
        <v>1935</v>
      </c>
      <c r="B30" s="3">
        <v>156</v>
      </c>
      <c r="C30" s="36">
        <f t="shared" si="1"/>
        <v>113.83333333333333</v>
      </c>
      <c r="D30" s="37">
        <v>23.99</v>
      </c>
      <c r="E30" s="36">
        <f t="shared" si="0"/>
        <v>27.308616666666662</v>
      </c>
    </row>
    <row r="31" spans="1:5" ht="12.75">
      <c r="A31" s="3">
        <v>1936</v>
      </c>
      <c r="B31" s="3">
        <v>174</v>
      </c>
      <c r="C31" s="36">
        <f t="shared" si="1"/>
        <v>102.05747126436782</v>
      </c>
      <c r="D31" s="37">
        <v>24.55</v>
      </c>
      <c r="E31" s="36">
        <f t="shared" si="0"/>
        <v>25.055109195402302</v>
      </c>
    </row>
    <row r="32" spans="1:5" ht="12.75">
      <c r="A32" s="3">
        <v>1937</v>
      </c>
      <c r="B32" s="3">
        <v>209</v>
      </c>
      <c r="C32" s="36">
        <f t="shared" si="1"/>
        <v>84.96650717703349</v>
      </c>
      <c r="D32" s="37">
        <v>25.12</v>
      </c>
      <c r="E32" s="36">
        <f t="shared" si="0"/>
        <v>21.343586602870815</v>
      </c>
    </row>
    <row r="33" spans="1:5" ht="12.75">
      <c r="A33" s="3">
        <v>1938</v>
      </c>
      <c r="B33" s="3">
        <v>269</v>
      </c>
      <c r="C33" s="36">
        <f t="shared" si="1"/>
        <v>66.01486988847584</v>
      </c>
      <c r="D33" s="37">
        <v>25.7</v>
      </c>
      <c r="E33" s="36">
        <f t="shared" si="0"/>
        <v>16.96582156133829</v>
      </c>
    </row>
    <row r="34" spans="1:5" ht="12.75">
      <c r="A34" s="3">
        <v>1939</v>
      </c>
      <c r="B34" s="3">
        <v>228</v>
      </c>
      <c r="C34" s="36">
        <f t="shared" si="1"/>
        <v>77.8859649122807</v>
      </c>
      <c r="D34" s="37">
        <v>26.3</v>
      </c>
      <c r="E34" s="36">
        <f t="shared" si="0"/>
        <v>20.484008771929826</v>
      </c>
    </row>
    <row r="35" spans="1:5" ht="12.75">
      <c r="A35" s="3">
        <v>1940</v>
      </c>
      <c r="B35" s="3">
        <v>320</v>
      </c>
      <c r="C35" s="36">
        <f t="shared" si="1"/>
        <v>55.49375</v>
      </c>
      <c r="D35" s="37">
        <v>26.91</v>
      </c>
      <c r="E35" s="36">
        <f t="shared" si="0"/>
        <v>14.933368125</v>
      </c>
    </row>
    <row r="36" spans="1:5" ht="12.75">
      <c r="A36" s="3">
        <v>1941</v>
      </c>
      <c r="B36" s="3">
        <v>456</v>
      </c>
      <c r="C36" s="36">
        <f t="shared" si="1"/>
        <v>38.94298245614035</v>
      </c>
      <c r="D36" s="37">
        <v>27.54</v>
      </c>
      <c r="E36" s="36">
        <f t="shared" si="0"/>
        <v>10.724897368421052</v>
      </c>
    </row>
    <row r="37" spans="1:5" ht="12.75">
      <c r="A37" s="3">
        <v>1942</v>
      </c>
      <c r="B37" s="3">
        <v>542</v>
      </c>
      <c r="C37" s="36">
        <f t="shared" si="1"/>
        <v>32.76383763837639</v>
      </c>
      <c r="D37" s="37">
        <v>28.18</v>
      </c>
      <c r="E37" s="36">
        <f t="shared" si="0"/>
        <v>9.232849446494466</v>
      </c>
    </row>
    <row r="38" spans="1:5" ht="12.75">
      <c r="A38" s="3">
        <v>1943</v>
      </c>
      <c r="B38" s="3">
        <v>728</v>
      </c>
      <c r="C38" s="36">
        <f t="shared" si="1"/>
        <v>24.392857142857142</v>
      </c>
      <c r="D38" s="37">
        <v>28.84</v>
      </c>
      <c r="E38" s="36">
        <f t="shared" si="0"/>
        <v>7.0349</v>
      </c>
    </row>
    <row r="39" spans="1:5" ht="12.75">
      <c r="A39" s="3">
        <v>1944</v>
      </c>
      <c r="B39" s="3">
        <v>864</v>
      </c>
      <c r="C39" s="36">
        <f t="shared" si="1"/>
        <v>20.55324074074074</v>
      </c>
      <c r="D39" s="37">
        <v>29.51</v>
      </c>
      <c r="E39" s="36">
        <f t="shared" si="0"/>
        <v>6.065261342592593</v>
      </c>
    </row>
    <row r="40" spans="1:5" ht="12.75">
      <c r="A40" s="3">
        <v>1945</v>
      </c>
      <c r="B40" s="3">
        <v>1070</v>
      </c>
      <c r="C40" s="36">
        <f t="shared" si="1"/>
        <v>16.59626168224299</v>
      </c>
      <c r="D40" s="37">
        <v>30.2</v>
      </c>
      <c r="E40" s="36">
        <f t="shared" si="0"/>
        <v>5.012071028037383</v>
      </c>
    </row>
    <row r="41" spans="1:5" ht="12.75">
      <c r="A41" s="3">
        <v>1946</v>
      </c>
      <c r="B41" s="3">
        <v>1137</v>
      </c>
      <c r="C41" s="36">
        <f t="shared" si="1"/>
        <v>15.618293755496921</v>
      </c>
      <c r="D41" s="37">
        <v>30.9</v>
      </c>
      <c r="E41" s="36">
        <f aca="true" t="shared" si="2" ref="E41:E72">C41*D41/100</f>
        <v>4.826052770448548</v>
      </c>
    </row>
    <row r="42" spans="1:5" ht="12.75">
      <c r="A42" s="3">
        <v>1947</v>
      </c>
      <c r="B42" s="3">
        <v>1322</v>
      </c>
      <c r="C42" s="36">
        <f t="shared" si="1"/>
        <v>13.43267776096823</v>
      </c>
      <c r="D42" s="37">
        <v>31.62</v>
      </c>
      <c r="E42" s="36">
        <f t="shared" si="2"/>
        <v>4.247412708018155</v>
      </c>
    </row>
    <row r="43" spans="1:5" ht="12.75">
      <c r="A43" s="3">
        <v>1948</v>
      </c>
      <c r="B43" s="3">
        <v>1274</v>
      </c>
      <c r="C43" s="36">
        <f t="shared" si="1"/>
        <v>13.938775510204081</v>
      </c>
      <c r="D43" s="37">
        <v>32.36</v>
      </c>
      <c r="E43" s="36">
        <f t="shared" si="2"/>
        <v>4.510587755102041</v>
      </c>
    </row>
    <row r="44" spans="1:5" ht="12.75">
      <c r="A44" s="3">
        <v>1949</v>
      </c>
      <c r="B44" s="3">
        <v>1259</v>
      </c>
      <c r="C44" s="36">
        <f t="shared" si="1"/>
        <v>14.10484511517077</v>
      </c>
      <c r="D44" s="37">
        <v>33.11</v>
      </c>
      <c r="E44" s="36">
        <f t="shared" si="2"/>
        <v>4.670114217633041</v>
      </c>
    </row>
    <row r="45" spans="1:5" ht="12.75">
      <c r="A45" s="3">
        <v>1950</v>
      </c>
      <c r="B45" s="3">
        <v>1360</v>
      </c>
      <c r="C45" s="36">
        <f t="shared" si="1"/>
        <v>13.05735294117647</v>
      </c>
      <c r="D45" s="37">
        <v>33.88</v>
      </c>
      <c r="E45" s="36">
        <f t="shared" si="2"/>
        <v>4.423831176470588</v>
      </c>
    </row>
    <row r="46" spans="1:5" ht="12.75">
      <c r="A46" s="3">
        <v>1951</v>
      </c>
      <c r="B46" s="3">
        <v>1557</v>
      </c>
      <c r="C46" s="36">
        <f t="shared" si="1"/>
        <v>11.405266538214516</v>
      </c>
      <c r="D46" s="37">
        <v>34.67</v>
      </c>
      <c r="E46" s="36">
        <f t="shared" si="2"/>
        <v>3.954205908798973</v>
      </c>
    </row>
    <row r="47" spans="1:5" ht="12.75">
      <c r="A47" s="3">
        <v>1952</v>
      </c>
      <c r="B47" s="3">
        <v>1548</v>
      </c>
      <c r="C47" s="36">
        <f t="shared" si="1"/>
        <v>11.47157622739018</v>
      </c>
      <c r="D47" s="37">
        <v>35.48</v>
      </c>
      <c r="E47" s="36">
        <f t="shared" si="2"/>
        <v>4.070115245478036</v>
      </c>
    </row>
    <row r="48" spans="1:5" ht="12.75">
      <c r="A48" s="3">
        <v>1953</v>
      </c>
      <c r="B48" s="3">
        <v>1406</v>
      </c>
      <c r="C48" s="36">
        <f t="shared" si="1"/>
        <v>12.630156472261735</v>
      </c>
      <c r="D48" s="37">
        <v>36.31</v>
      </c>
      <c r="E48" s="36">
        <f t="shared" si="2"/>
        <v>4.586009815078237</v>
      </c>
    </row>
    <row r="49" spans="1:5" ht="12.75">
      <c r="A49" s="3">
        <v>1954</v>
      </c>
      <c r="B49" s="3">
        <v>1469</v>
      </c>
      <c r="C49" s="36">
        <f t="shared" si="1"/>
        <v>12.08849557522124</v>
      </c>
      <c r="D49" s="37">
        <v>37.15</v>
      </c>
      <c r="E49" s="36">
        <f t="shared" si="2"/>
        <v>4.4908761061946905</v>
      </c>
    </row>
    <row r="50" spans="1:5" ht="12.75">
      <c r="A50" s="3">
        <v>1955</v>
      </c>
      <c r="B50" s="3">
        <v>1401</v>
      </c>
      <c r="C50" s="36">
        <f t="shared" si="1"/>
        <v>12.675231977159171</v>
      </c>
      <c r="D50" s="37">
        <v>38.02</v>
      </c>
      <c r="E50" s="36">
        <f t="shared" si="2"/>
        <v>4.819123197715918</v>
      </c>
    </row>
    <row r="51" spans="1:5" ht="12.75">
      <c r="A51" s="3">
        <v>1956</v>
      </c>
      <c r="B51" s="3">
        <v>1522</v>
      </c>
      <c r="C51" s="36">
        <f t="shared" si="1"/>
        <v>11.66754270696452</v>
      </c>
      <c r="D51" s="37">
        <v>38.9</v>
      </c>
      <c r="E51" s="36">
        <f t="shared" si="2"/>
        <v>4.538674113009198</v>
      </c>
    </row>
    <row r="52" spans="1:5" ht="12.75">
      <c r="A52" s="3">
        <v>1957</v>
      </c>
      <c r="B52" s="3">
        <v>1676</v>
      </c>
      <c r="C52" s="36">
        <f t="shared" si="1"/>
        <v>10.595465393794749</v>
      </c>
      <c r="D52" s="37">
        <v>39.81</v>
      </c>
      <c r="E52" s="36">
        <f t="shared" si="2"/>
        <v>4.21805477326969</v>
      </c>
    </row>
    <row r="53" spans="1:5" ht="12.75">
      <c r="A53" s="3">
        <v>1958</v>
      </c>
      <c r="B53" s="3">
        <v>1590</v>
      </c>
      <c r="C53" s="36">
        <f t="shared" si="1"/>
        <v>11.168553459119497</v>
      </c>
      <c r="D53" s="37">
        <v>40.74</v>
      </c>
      <c r="E53" s="36">
        <f t="shared" si="2"/>
        <v>4.550068679245284</v>
      </c>
    </row>
    <row r="54" spans="1:5" ht="12.75">
      <c r="A54" s="3">
        <v>1959</v>
      </c>
      <c r="B54" s="3">
        <v>1579</v>
      </c>
      <c r="C54" s="36">
        <f t="shared" si="1"/>
        <v>11.246358454718177</v>
      </c>
      <c r="D54" s="37">
        <v>41.69</v>
      </c>
      <c r="E54" s="36">
        <f t="shared" si="2"/>
        <v>4.6886068397720075</v>
      </c>
    </row>
    <row r="55" spans="1:5" ht="12.75">
      <c r="A55" s="3">
        <v>1960</v>
      </c>
      <c r="B55" s="3">
        <v>1722</v>
      </c>
      <c r="C55" s="36">
        <f t="shared" si="1"/>
        <v>10.312427409988386</v>
      </c>
      <c r="D55" s="37">
        <v>42.66</v>
      </c>
      <c r="E55" s="36">
        <f t="shared" si="2"/>
        <v>4.399281533101045</v>
      </c>
    </row>
    <row r="56" spans="1:5" ht="12.75">
      <c r="A56" s="3">
        <v>1961</v>
      </c>
      <c r="B56" s="3">
        <v>1777</v>
      </c>
      <c r="C56" s="36">
        <f t="shared" si="1"/>
        <v>9.993247045582443</v>
      </c>
      <c r="D56" s="37">
        <v>43.65</v>
      </c>
      <c r="E56" s="36">
        <f t="shared" si="2"/>
        <v>4.362052335396736</v>
      </c>
    </row>
    <row r="57" spans="1:5" ht="12.75">
      <c r="A57" s="3">
        <v>1962</v>
      </c>
      <c r="B57" s="3">
        <v>1806</v>
      </c>
      <c r="C57" s="36">
        <f t="shared" si="1"/>
        <v>9.832779623477299</v>
      </c>
      <c r="D57" s="37">
        <v>44.65</v>
      </c>
      <c r="E57" s="36">
        <f t="shared" si="2"/>
        <v>4.390336101882614</v>
      </c>
    </row>
    <row r="58" spans="1:5" ht="12.75">
      <c r="A58" s="3">
        <v>1963</v>
      </c>
      <c r="B58" s="3">
        <v>1921</v>
      </c>
      <c r="C58" s="36">
        <f t="shared" si="1"/>
        <v>9.244143675169182</v>
      </c>
      <c r="D58" s="37">
        <v>45.71</v>
      </c>
      <c r="E58" s="36">
        <f t="shared" si="2"/>
        <v>4.225498073919834</v>
      </c>
    </row>
    <row r="59" spans="1:5" ht="12.75">
      <c r="A59" s="3">
        <v>1964</v>
      </c>
      <c r="B59" s="3">
        <v>2147</v>
      </c>
      <c r="C59" s="36">
        <f t="shared" si="1"/>
        <v>8.271075919888217</v>
      </c>
      <c r="D59" s="37">
        <v>46.77</v>
      </c>
      <c r="E59" s="36">
        <f t="shared" si="2"/>
        <v>3.8683822077317194</v>
      </c>
    </row>
    <row r="60" spans="1:5" ht="12.75">
      <c r="A60" s="3">
        <v>1965</v>
      </c>
      <c r="B60" s="3">
        <v>2120</v>
      </c>
      <c r="C60" s="36">
        <f t="shared" si="1"/>
        <v>8.376415094339622</v>
      </c>
      <c r="D60" s="37">
        <v>47.86</v>
      </c>
      <c r="E60" s="36">
        <f t="shared" si="2"/>
        <v>4.008952264150944</v>
      </c>
    </row>
    <row r="61" spans="1:5" ht="12.75">
      <c r="A61" s="3">
        <v>1966</v>
      </c>
      <c r="B61" s="3">
        <v>2314</v>
      </c>
      <c r="C61" s="36">
        <f t="shared" si="1"/>
        <v>7.674157303370786</v>
      </c>
      <c r="D61" s="37">
        <v>48.98</v>
      </c>
      <c r="E61" s="36">
        <f t="shared" si="2"/>
        <v>3.758802247191011</v>
      </c>
    </row>
    <row r="62" spans="1:5" ht="12.75">
      <c r="A62" s="3">
        <v>1967</v>
      </c>
      <c r="B62" s="3">
        <v>2411</v>
      </c>
      <c r="C62" s="36">
        <f t="shared" si="1"/>
        <v>7.365408544172542</v>
      </c>
      <c r="D62" s="37">
        <v>50.12</v>
      </c>
      <c r="E62" s="36">
        <f t="shared" si="2"/>
        <v>3.691542762339278</v>
      </c>
    </row>
    <row r="63" spans="1:5" ht="12.75">
      <c r="A63" s="3">
        <v>1968</v>
      </c>
      <c r="B63" s="3">
        <v>2446</v>
      </c>
      <c r="C63" s="36">
        <f t="shared" si="1"/>
        <v>7.260016353229763</v>
      </c>
      <c r="D63" s="37">
        <v>51.29</v>
      </c>
      <c r="E63" s="36">
        <f t="shared" si="2"/>
        <v>3.723662387571545</v>
      </c>
    </row>
    <row r="64" spans="1:5" ht="12.75">
      <c r="A64" s="3">
        <v>1969</v>
      </c>
      <c r="B64" s="3">
        <v>2619</v>
      </c>
      <c r="C64" s="36">
        <f t="shared" si="1"/>
        <v>6.78045055364643</v>
      </c>
      <c r="D64" s="37">
        <v>52.48</v>
      </c>
      <c r="E64" s="36">
        <f t="shared" si="2"/>
        <v>3.5583804505536465</v>
      </c>
    </row>
    <row r="65" spans="1:5" ht="12.75">
      <c r="A65" s="3">
        <v>1970</v>
      </c>
      <c r="B65" s="3">
        <v>2869</v>
      </c>
      <c r="C65" s="36">
        <f t="shared" si="1"/>
        <v>6.189613105611711</v>
      </c>
      <c r="D65" s="37">
        <v>53.7</v>
      </c>
      <c r="E65" s="36">
        <f t="shared" si="2"/>
        <v>3.3238222377134887</v>
      </c>
    </row>
    <row r="66" spans="1:5" ht="12.75">
      <c r="A66" s="3">
        <v>1971</v>
      </c>
      <c r="B66" s="3">
        <v>3019</v>
      </c>
      <c r="C66" s="36">
        <f t="shared" si="1"/>
        <v>5.882080158993044</v>
      </c>
      <c r="D66" s="37">
        <v>54.95</v>
      </c>
      <c r="E66" s="36">
        <f t="shared" si="2"/>
        <v>3.232203047366678</v>
      </c>
    </row>
    <row r="67" spans="1:5" ht="12.75">
      <c r="A67" s="3">
        <v>1972</v>
      </c>
      <c r="B67" s="3">
        <v>3254</v>
      </c>
      <c r="C67" s="36">
        <f t="shared" si="1"/>
        <v>5.457283343577136</v>
      </c>
      <c r="D67" s="37">
        <v>56.29</v>
      </c>
      <c r="E67" s="36">
        <f t="shared" si="2"/>
        <v>3.07190479409957</v>
      </c>
    </row>
    <row r="68" spans="1:5" ht="12.75">
      <c r="A68" s="3">
        <v>1973</v>
      </c>
      <c r="B68" s="3">
        <v>3618</v>
      </c>
      <c r="C68" s="36">
        <f t="shared" si="1"/>
        <v>4.908236594803759</v>
      </c>
      <c r="D68" s="37">
        <v>57.63</v>
      </c>
      <c r="E68" s="36">
        <f t="shared" si="2"/>
        <v>2.828616749585406</v>
      </c>
    </row>
    <row r="69" spans="1:5" ht="12.75">
      <c r="A69" s="3">
        <v>1974</v>
      </c>
      <c r="B69" s="3">
        <v>4703</v>
      </c>
      <c r="C69" s="36">
        <f t="shared" si="1"/>
        <v>3.7758877312353816</v>
      </c>
      <c r="D69" s="37">
        <v>59</v>
      </c>
      <c r="E69" s="36">
        <f t="shared" si="2"/>
        <v>2.227773761428875</v>
      </c>
    </row>
    <row r="70" spans="1:5" ht="12.75">
      <c r="A70" s="3">
        <v>1975</v>
      </c>
      <c r="B70" s="3">
        <v>5204</v>
      </c>
      <c r="C70" s="36">
        <f t="shared" si="1"/>
        <v>3.4123750960799386</v>
      </c>
      <c r="D70" s="37">
        <v>60.4</v>
      </c>
      <c r="E70" s="36">
        <f t="shared" si="2"/>
        <v>2.0610745580322827</v>
      </c>
    </row>
    <row r="71" spans="1:5" ht="12.75">
      <c r="A71" s="3">
        <v>1976</v>
      </c>
      <c r="B71" s="3">
        <v>5669</v>
      </c>
      <c r="C71" s="36">
        <f t="shared" si="1"/>
        <v>3.132474863291586</v>
      </c>
      <c r="D71" s="37">
        <v>61.83</v>
      </c>
      <c r="E71" s="36">
        <f t="shared" si="2"/>
        <v>1.9368092079731876</v>
      </c>
    </row>
    <row r="72" spans="1:5" ht="12.75">
      <c r="A72" s="3">
        <v>1977</v>
      </c>
      <c r="B72" s="3">
        <v>6236</v>
      </c>
      <c r="C72" s="36">
        <f t="shared" si="1"/>
        <v>2.847658755612572</v>
      </c>
      <c r="D72" s="37">
        <v>63.3</v>
      </c>
      <c r="E72" s="36">
        <f t="shared" si="2"/>
        <v>1.8025679923027582</v>
      </c>
    </row>
    <row r="73" spans="1:5" ht="12.75">
      <c r="A73" s="3">
        <v>1978</v>
      </c>
      <c r="B73" s="3">
        <v>6485</v>
      </c>
      <c r="C73" s="36">
        <f t="shared" si="1"/>
        <v>2.738319198149576</v>
      </c>
      <c r="D73" s="37">
        <v>64.8</v>
      </c>
      <c r="E73" s="36">
        <f aca="true" t="shared" si="3" ref="E73:E104">C73*D73/100</f>
        <v>1.7744308404009252</v>
      </c>
    </row>
    <row r="74" spans="1:5" ht="12.75">
      <c r="A74" s="3">
        <v>1979</v>
      </c>
      <c r="B74" s="3">
        <v>6679</v>
      </c>
      <c r="C74" s="36">
        <f aca="true" t="shared" si="4" ref="C74:C104">$B$104/B74</f>
        <v>2.658781254678844</v>
      </c>
      <c r="D74" s="37">
        <v>66.33</v>
      </c>
      <c r="E74" s="36">
        <f t="shared" si="3"/>
        <v>1.7635696062284774</v>
      </c>
    </row>
    <row r="75" spans="1:5" ht="12.75">
      <c r="A75" s="3">
        <v>1980</v>
      </c>
      <c r="B75" s="3">
        <v>7013</v>
      </c>
      <c r="C75" s="36">
        <f t="shared" si="4"/>
        <v>2.5321545700841295</v>
      </c>
      <c r="D75" s="37">
        <v>67.89</v>
      </c>
      <c r="E75" s="36">
        <f t="shared" si="3"/>
        <v>1.7190797376301155</v>
      </c>
    </row>
    <row r="76" spans="1:5" ht="12.75">
      <c r="A76" s="3">
        <v>1981</v>
      </c>
      <c r="B76" s="3">
        <v>7013</v>
      </c>
      <c r="C76" s="36">
        <f t="shared" si="4"/>
        <v>2.5321545700841295</v>
      </c>
      <c r="D76" s="37">
        <v>69.48</v>
      </c>
      <c r="E76" s="36">
        <f t="shared" si="3"/>
        <v>1.7593409952944532</v>
      </c>
    </row>
    <row r="77" spans="1:5" ht="12.75">
      <c r="A77" s="3">
        <v>1982</v>
      </c>
      <c r="B77" s="3">
        <v>7013</v>
      </c>
      <c r="C77" s="36">
        <f t="shared" si="4"/>
        <v>2.5321545700841295</v>
      </c>
      <c r="D77" s="37">
        <v>71.1</v>
      </c>
      <c r="E77" s="36">
        <f t="shared" si="3"/>
        <v>1.8003618993298158</v>
      </c>
    </row>
    <row r="78" spans="1:5" ht="12.75">
      <c r="A78" s="3">
        <v>1983</v>
      </c>
      <c r="B78" s="3">
        <v>7363</v>
      </c>
      <c r="C78" s="36">
        <f t="shared" si="4"/>
        <v>2.411788673095206</v>
      </c>
      <c r="D78" s="37">
        <v>72.75</v>
      </c>
      <c r="E78" s="36">
        <f t="shared" si="3"/>
        <v>1.7545762596767622</v>
      </c>
    </row>
    <row r="79" spans="1:5" ht="12.75">
      <c r="A79" s="3">
        <v>1984</v>
      </c>
      <c r="B79" s="3">
        <v>7805</v>
      </c>
      <c r="C79" s="36">
        <f t="shared" si="4"/>
        <v>2.275208199871877</v>
      </c>
      <c r="D79" s="37">
        <v>74.43</v>
      </c>
      <c r="E79" s="36">
        <f t="shared" si="3"/>
        <v>1.693437463164638</v>
      </c>
    </row>
    <row r="80" spans="1:5" ht="12.75">
      <c r="A80" s="3">
        <v>1985</v>
      </c>
      <c r="B80" s="3">
        <v>8195</v>
      </c>
      <c r="C80" s="36">
        <f t="shared" si="4"/>
        <v>2.1669310555216597</v>
      </c>
      <c r="D80" s="37">
        <v>76.17</v>
      </c>
      <c r="E80" s="36">
        <f t="shared" si="3"/>
        <v>1.6505513849908482</v>
      </c>
    </row>
    <row r="81" spans="1:5" ht="12.75">
      <c r="A81" s="3">
        <v>1986</v>
      </c>
      <c r="B81" s="3">
        <v>8195</v>
      </c>
      <c r="C81" s="36">
        <f t="shared" si="4"/>
        <v>2.1669310555216597</v>
      </c>
      <c r="D81" s="37">
        <v>77.88</v>
      </c>
      <c r="E81" s="36">
        <f t="shared" si="3"/>
        <v>1.6876059060402684</v>
      </c>
    </row>
    <row r="82" spans="1:5" ht="12.75">
      <c r="A82" s="3">
        <v>1987</v>
      </c>
      <c r="B82" s="3">
        <v>8605</v>
      </c>
      <c r="C82" s="36">
        <f t="shared" si="4"/>
        <v>2.063683904706566</v>
      </c>
      <c r="D82" s="37">
        <v>78.65</v>
      </c>
      <c r="E82" s="36">
        <f t="shared" si="3"/>
        <v>1.623087391051714</v>
      </c>
    </row>
    <row r="83" spans="1:5" ht="12.75">
      <c r="A83" s="3">
        <v>1988</v>
      </c>
      <c r="B83" s="3">
        <v>9061</v>
      </c>
      <c r="C83" s="36">
        <f t="shared" si="4"/>
        <v>1.9598278335724533</v>
      </c>
      <c r="D83" s="37">
        <v>80.45</v>
      </c>
      <c r="E83" s="36">
        <f t="shared" si="3"/>
        <v>1.5766814921090386</v>
      </c>
    </row>
    <row r="84" spans="1:5" ht="12.75">
      <c r="A84" s="3">
        <v>1989</v>
      </c>
      <c r="B84" s="3">
        <v>9670</v>
      </c>
      <c r="C84" s="36">
        <f t="shared" si="4"/>
        <v>1.8364012409513961</v>
      </c>
      <c r="D84" s="37">
        <v>82.27</v>
      </c>
      <c r="E84" s="36">
        <f t="shared" si="3"/>
        <v>1.5108073009307135</v>
      </c>
    </row>
    <row r="85" spans="1:5" ht="12.75">
      <c r="A85" s="3">
        <v>1990</v>
      </c>
      <c r="B85" s="3">
        <v>10262</v>
      </c>
      <c r="C85" s="36">
        <f t="shared" si="4"/>
        <v>1.7304618982654454</v>
      </c>
      <c r="D85" s="37">
        <v>84.18</v>
      </c>
      <c r="E85" s="36">
        <f t="shared" si="3"/>
        <v>1.4567028259598522</v>
      </c>
    </row>
    <row r="86" spans="1:5" ht="12.75">
      <c r="A86" s="3">
        <v>1991</v>
      </c>
      <c r="B86" s="3">
        <v>11036</v>
      </c>
      <c r="C86" s="36">
        <f t="shared" si="4"/>
        <v>1.6090974990938747</v>
      </c>
      <c r="D86" s="37">
        <v>86.11</v>
      </c>
      <c r="E86" s="36">
        <f t="shared" si="3"/>
        <v>1.3855938564697354</v>
      </c>
    </row>
    <row r="87" spans="1:5" ht="12.75">
      <c r="A87" s="3">
        <v>1992</v>
      </c>
      <c r="B87" s="3">
        <v>11633</v>
      </c>
      <c r="C87" s="36">
        <f t="shared" si="4"/>
        <v>1.5265193845095848</v>
      </c>
      <c r="D87" s="37">
        <v>88.07</v>
      </c>
      <c r="E87" s="36">
        <f t="shared" si="3"/>
        <v>1.3444056219375913</v>
      </c>
    </row>
    <row r="88" spans="1:5" ht="12.75">
      <c r="A88" s="3">
        <v>1993</v>
      </c>
      <c r="B88" s="3">
        <v>11954</v>
      </c>
      <c r="C88" s="36">
        <f t="shared" si="4"/>
        <v>1.48552785678434</v>
      </c>
      <c r="D88" s="37">
        <v>90.06</v>
      </c>
      <c r="E88" s="36">
        <f t="shared" si="3"/>
        <v>1.3378663878199766</v>
      </c>
    </row>
    <row r="89" spans="1:5" ht="12.75">
      <c r="A89" s="3">
        <v>1994</v>
      </c>
      <c r="B89" s="3">
        <v>12026</v>
      </c>
      <c r="C89" s="36">
        <f t="shared" si="4"/>
        <v>1.4766339597538667</v>
      </c>
      <c r="D89" s="37">
        <v>92.08</v>
      </c>
      <c r="E89" s="36">
        <f t="shared" si="3"/>
        <v>1.3596845501413606</v>
      </c>
    </row>
    <row r="90" spans="1:5" ht="12.75">
      <c r="A90" s="3">
        <v>1995</v>
      </c>
      <c r="B90" s="3">
        <v>12404</v>
      </c>
      <c r="C90" s="36">
        <f t="shared" si="4"/>
        <v>1.4316349564656563</v>
      </c>
      <c r="D90" s="37">
        <v>94.13</v>
      </c>
      <c r="E90" s="36">
        <f t="shared" si="3"/>
        <v>1.3475979845211221</v>
      </c>
    </row>
    <row r="91" spans="1:5" ht="12.75">
      <c r="A91" s="3">
        <v>1996</v>
      </c>
      <c r="B91" s="3">
        <v>12430</v>
      </c>
      <c r="C91" s="36">
        <f t="shared" si="4"/>
        <v>1.42864038616251</v>
      </c>
      <c r="D91" s="37">
        <v>96.21</v>
      </c>
      <c r="E91" s="36">
        <f t="shared" si="3"/>
        <v>1.374494915526951</v>
      </c>
    </row>
    <row r="92" spans="1:5" ht="12.75">
      <c r="A92" s="3">
        <v>1997</v>
      </c>
      <c r="B92" s="3">
        <v>12483</v>
      </c>
      <c r="C92" s="36">
        <f t="shared" si="4"/>
        <v>1.422574701594168</v>
      </c>
      <c r="D92" s="37">
        <v>100</v>
      </c>
      <c r="E92" s="36">
        <f t="shared" si="3"/>
        <v>1.422574701594168</v>
      </c>
    </row>
    <row r="93" spans="1:5" ht="12.75">
      <c r="A93" s="3">
        <v>1998</v>
      </c>
      <c r="B93" s="3">
        <v>12721</v>
      </c>
      <c r="C93" s="36">
        <f t="shared" si="4"/>
        <v>1.3959594371511674</v>
      </c>
      <c r="D93" s="37">
        <v>100</v>
      </c>
      <c r="E93" s="36">
        <f t="shared" si="3"/>
        <v>1.3959594371511672</v>
      </c>
    </row>
    <row r="94" spans="1:5" ht="12.75">
      <c r="A94" s="3">
        <v>1999</v>
      </c>
      <c r="B94" s="3">
        <v>12827</v>
      </c>
      <c r="C94" s="36">
        <f t="shared" si="4"/>
        <v>1.3844234817182506</v>
      </c>
      <c r="D94" s="37">
        <v>100</v>
      </c>
      <c r="E94" s="36">
        <f t="shared" si="3"/>
        <v>1.3844234817182504</v>
      </c>
    </row>
    <row r="95" spans="1:5" ht="12.75">
      <c r="A95" s="3">
        <v>2000</v>
      </c>
      <c r="B95" s="3">
        <v>13543</v>
      </c>
      <c r="C95" s="36">
        <f t="shared" si="4"/>
        <v>1.31123089418888</v>
      </c>
      <c r="D95" s="37">
        <v>100</v>
      </c>
      <c r="E95" s="36">
        <f t="shared" si="3"/>
        <v>1.31123089418888</v>
      </c>
    </row>
    <row r="96" spans="1:5" ht="12.75">
      <c r="A96" s="3">
        <v>2001</v>
      </c>
      <c r="B96" s="3">
        <v>14312</v>
      </c>
      <c r="C96" s="36">
        <f t="shared" si="4"/>
        <v>1.2407769703745108</v>
      </c>
      <c r="D96" s="37">
        <v>100</v>
      </c>
      <c r="E96" s="36">
        <f t="shared" si="3"/>
        <v>1.2407769703745108</v>
      </c>
    </row>
    <row r="97" spans="1:5" ht="12.75">
      <c r="A97" s="3">
        <v>2002</v>
      </c>
      <c r="B97" s="3">
        <v>14498</v>
      </c>
      <c r="C97" s="36">
        <f t="shared" si="4"/>
        <v>1.2248586011863705</v>
      </c>
      <c r="D97" s="37">
        <v>100</v>
      </c>
      <c r="E97" s="36">
        <f t="shared" si="3"/>
        <v>1.2248586011863705</v>
      </c>
    </row>
    <row r="98" spans="1:5" ht="12.75">
      <c r="A98" s="3">
        <v>2003</v>
      </c>
      <c r="B98" s="3">
        <v>14843</v>
      </c>
      <c r="C98" s="36">
        <f t="shared" si="4"/>
        <v>1.1963888701744931</v>
      </c>
      <c r="D98" s="37">
        <v>100</v>
      </c>
      <c r="E98" s="36">
        <f t="shared" si="3"/>
        <v>1.1963888701744931</v>
      </c>
    </row>
    <row r="99" spans="1:5" ht="12.75">
      <c r="A99" s="3">
        <v>2004</v>
      </c>
      <c r="B99" s="3">
        <v>15639</v>
      </c>
      <c r="C99" s="36">
        <f t="shared" si="4"/>
        <v>1.1354945968412302</v>
      </c>
      <c r="D99" s="37">
        <v>100</v>
      </c>
      <c r="E99" s="36">
        <f t="shared" si="3"/>
        <v>1.1354945968412302</v>
      </c>
    </row>
    <row r="100" spans="1:5" ht="12.75">
      <c r="A100" s="3">
        <v>2005</v>
      </c>
      <c r="B100" s="3">
        <v>16222</v>
      </c>
      <c r="C100" s="36">
        <f t="shared" si="4"/>
        <v>1.0946862285784738</v>
      </c>
      <c r="D100" s="37">
        <v>100</v>
      </c>
      <c r="E100" s="36">
        <f t="shared" si="3"/>
        <v>1.0946862285784738</v>
      </c>
    </row>
    <row r="101" spans="1:5" ht="12.75">
      <c r="A101" s="3">
        <v>2006</v>
      </c>
      <c r="B101" s="38">
        <v>17176.235294117647</v>
      </c>
      <c r="C101" s="36">
        <f t="shared" si="4"/>
        <v>1.0338703269907807</v>
      </c>
      <c r="D101" s="37">
        <v>100</v>
      </c>
      <c r="E101" s="36">
        <f t="shared" si="3"/>
        <v>1.0338703269907807</v>
      </c>
    </row>
    <row r="102" spans="1:5" ht="12.75">
      <c r="A102" s="39">
        <v>2007</v>
      </c>
      <c r="B102" s="39">
        <v>17626</v>
      </c>
      <c r="C102" s="36">
        <f t="shared" si="4"/>
        <v>1.007488936797912</v>
      </c>
      <c r="D102" s="37">
        <v>100</v>
      </c>
      <c r="E102" s="36">
        <f t="shared" si="3"/>
        <v>1.007488936797912</v>
      </c>
    </row>
    <row r="103" spans="1:5" ht="12.75">
      <c r="A103" s="39">
        <v>2008</v>
      </c>
      <c r="B103" s="39">
        <v>18421</v>
      </c>
      <c r="C103" s="36">
        <f t="shared" si="4"/>
        <v>0.9640084685956246</v>
      </c>
      <c r="D103" s="37">
        <v>100</v>
      </c>
      <c r="E103" s="36">
        <f t="shared" si="3"/>
        <v>0.9640084685956246</v>
      </c>
    </row>
    <row r="104" spans="1:5" ht="12.75">
      <c r="A104" s="39">
        <v>2009</v>
      </c>
      <c r="B104" s="39">
        <v>17758</v>
      </c>
      <c r="C104" s="36">
        <f t="shared" si="4"/>
        <v>1</v>
      </c>
      <c r="D104" s="37">
        <v>100</v>
      </c>
      <c r="E104" s="36">
        <f t="shared" si="3"/>
        <v>1</v>
      </c>
    </row>
    <row r="105" spans="1:5" ht="12.75">
      <c r="A105" s="39"/>
      <c r="B105" s="39"/>
      <c r="C105" s="36"/>
      <c r="D105" s="37"/>
      <c r="E105" s="36"/>
    </row>
    <row r="106" spans="1:5" ht="12.75">
      <c r="A106" s="39"/>
      <c r="B106" s="39"/>
      <c r="C106" s="36"/>
      <c r="D106" s="37"/>
      <c r="E106" s="3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C111" sqref="C111"/>
    </sheetView>
  </sheetViews>
  <sheetFormatPr defaultColWidth="9.140625" defaultRowHeight="12.75"/>
  <cols>
    <col min="1" max="1" width="15.00390625" style="0" bestFit="1" customWidth="1"/>
    <col min="2" max="2" width="15.7109375" style="0" customWidth="1"/>
    <col min="3" max="3" width="14.421875" style="21" bestFit="1" customWidth="1"/>
    <col min="4" max="4" width="12.421875" style="0" customWidth="1"/>
    <col min="5" max="5" width="25.7109375" style="0" customWidth="1"/>
  </cols>
  <sheetData>
    <row r="1" spans="1:5" ht="13.5" thickBot="1">
      <c r="A1" s="59" t="s">
        <v>36</v>
      </c>
      <c r="B1" s="60"/>
      <c r="C1" s="60"/>
      <c r="D1" s="60"/>
      <c r="E1" s="61"/>
    </row>
    <row r="3" spans="4:5" ht="12.75">
      <c r="D3" s="21"/>
      <c r="E3" s="21"/>
    </row>
    <row r="4" spans="1:5" ht="12.75">
      <c r="A4" t="s">
        <v>0</v>
      </c>
      <c r="D4" s="21"/>
      <c r="E4" s="21"/>
    </row>
    <row r="5" spans="1:5" ht="12.75">
      <c r="A5" s="46" t="s">
        <v>37</v>
      </c>
      <c r="D5" s="21"/>
      <c r="E5" s="21"/>
    </row>
    <row r="6" spans="4:5" ht="12.75">
      <c r="D6" s="21"/>
      <c r="E6" s="21"/>
    </row>
    <row r="7" spans="4:5" ht="12.75">
      <c r="D7" s="21"/>
      <c r="E7" s="21"/>
    </row>
    <row r="8" spans="1:5" ht="38.25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</row>
    <row r="9" spans="1:5" ht="12.75">
      <c r="A9" s="3">
        <v>1914</v>
      </c>
      <c r="B9" s="3">
        <v>23</v>
      </c>
      <c r="C9" s="36">
        <f aca="true" t="shared" si="0" ref="C9:C72">$B$106/B9</f>
        <v>812.3913043478261</v>
      </c>
      <c r="D9" s="37">
        <v>14.79</v>
      </c>
      <c r="E9" s="36">
        <f aca="true" t="shared" si="1" ref="E9:E72">C9*D9/100</f>
        <v>120.15267391304347</v>
      </c>
    </row>
    <row r="10" spans="1:5" ht="12.75">
      <c r="A10" s="3">
        <v>1915</v>
      </c>
      <c r="B10" s="3">
        <v>34</v>
      </c>
      <c r="C10" s="36">
        <f t="shared" si="0"/>
        <v>549.5588235294117</v>
      </c>
      <c r="D10" s="37">
        <v>15.14</v>
      </c>
      <c r="E10" s="36">
        <f t="shared" si="1"/>
        <v>83.20320588235295</v>
      </c>
    </row>
    <row r="11" spans="1:5" ht="12.75">
      <c r="A11" s="3">
        <v>1916</v>
      </c>
      <c r="B11" s="3">
        <v>46</v>
      </c>
      <c r="C11" s="36">
        <f t="shared" si="0"/>
        <v>406.19565217391306</v>
      </c>
      <c r="D11" s="37">
        <v>15.49</v>
      </c>
      <c r="E11" s="36">
        <f t="shared" si="1"/>
        <v>62.91970652173914</v>
      </c>
    </row>
    <row r="12" spans="1:5" ht="12.75">
      <c r="A12" s="3">
        <v>1917</v>
      </c>
      <c r="B12" s="3">
        <v>63</v>
      </c>
      <c r="C12" s="36">
        <f t="shared" si="0"/>
        <v>296.58730158730157</v>
      </c>
      <c r="D12" s="37">
        <v>15.85</v>
      </c>
      <c r="E12" s="36">
        <f t="shared" si="1"/>
        <v>47.0090873015873</v>
      </c>
    </row>
    <row r="13" spans="1:5" ht="12.75">
      <c r="A13" s="3">
        <v>1918</v>
      </c>
      <c r="B13" s="3">
        <v>72</v>
      </c>
      <c r="C13" s="36">
        <f t="shared" si="0"/>
        <v>259.5138888888889</v>
      </c>
      <c r="D13" s="37">
        <v>16.22</v>
      </c>
      <c r="E13" s="36">
        <f t="shared" si="1"/>
        <v>42.093152777777775</v>
      </c>
    </row>
    <row r="14" spans="1:5" ht="12.75">
      <c r="A14" s="3">
        <v>1919</v>
      </c>
      <c r="B14" s="3">
        <v>81</v>
      </c>
      <c r="C14" s="36">
        <f t="shared" si="0"/>
        <v>230.679012345679</v>
      </c>
      <c r="D14" s="37">
        <v>16.6</v>
      </c>
      <c r="E14" s="36">
        <f t="shared" si="1"/>
        <v>38.29271604938272</v>
      </c>
    </row>
    <row r="15" spans="1:5" ht="12.75">
      <c r="A15" s="3">
        <v>1920</v>
      </c>
      <c r="B15" s="3">
        <v>91</v>
      </c>
      <c r="C15" s="36">
        <f t="shared" si="0"/>
        <v>205.32967032967034</v>
      </c>
      <c r="D15" s="37">
        <v>16.98</v>
      </c>
      <c r="E15" s="36">
        <f t="shared" si="1"/>
        <v>34.864978021978025</v>
      </c>
    </row>
    <row r="16" spans="1:5" ht="12.75">
      <c r="A16" s="3">
        <v>1921</v>
      </c>
      <c r="B16" s="3">
        <v>100</v>
      </c>
      <c r="C16" s="36">
        <f t="shared" si="0"/>
        <v>186.85</v>
      </c>
      <c r="D16" s="37">
        <v>17.38</v>
      </c>
      <c r="E16" s="36">
        <f t="shared" si="1"/>
        <v>32.474529999999994</v>
      </c>
    </row>
    <row r="17" spans="1:5" ht="12.75">
      <c r="A17" s="3">
        <v>1922</v>
      </c>
      <c r="B17" s="3">
        <v>112</v>
      </c>
      <c r="C17" s="36">
        <f t="shared" si="0"/>
        <v>166.83035714285714</v>
      </c>
      <c r="D17" s="37">
        <v>17.78</v>
      </c>
      <c r="E17" s="36">
        <f t="shared" si="1"/>
        <v>29.6624375</v>
      </c>
    </row>
    <row r="18" spans="1:5" ht="12.75">
      <c r="A18" s="3">
        <v>1923</v>
      </c>
      <c r="B18" s="3">
        <v>119</v>
      </c>
      <c r="C18" s="36">
        <f t="shared" si="0"/>
        <v>157.01680672268907</v>
      </c>
      <c r="D18" s="37">
        <v>18.2</v>
      </c>
      <c r="E18" s="36">
        <f t="shared" si="1"/>
        <v>28.57705882352941</v>
      </c>
    </row>
    <row r="19" spans="1:5" ht="12.75">
      <c r="A19" s="3">
        <v>1924</v>
      </c>
      <c r="B19" s="3">
        <v>136</v>
      </c>
      <c r="C19" s="36">
        <f t="shared" si="0"/>
        <v>137.38970588235293</v>
      </c>
      <c r="D19" s="37">
        <v>18.62</v>
      </c>
      <c r="E19" s="36">
        <f t="shared" si="1"/>
        <v>25.581963235294115</v>
      </c>
    </row>
    <row r="20" spans="1:5" ht="12.75">
      <c r="A20" s="3">
        <v>1925</v>
      </c>
      <c r="B20" s="3">
        <v>115</v>
      </c>
      <c r="C20" s="36">
        <f t="shared" si="0"/>
        <v>162.47826086956522</v>
      </c>
      <c r="D20" s="37">
        <v>19.05</v>
      </c>
      <c r="E20" s="36">
        <f t="shared" si="1"/>
        <v>30.95210869565217</v>
      </c>
    </row>
    <row r="21" spans="1:5" ht="12.75">
      <c r="A21" s="3">
        <v>1926</v>
      </c>
      <c r="B21" s="3">
        <v>133</v>
      </c>
      <c r="C21" s="36">
        <f t="shared" si="0"/>
        <v>140.48872180451127</v>
      </c>
      <c r="D21" s="37">
        <v>19.5</v>
      </c>
      <c r="E21" s="36">
        <f t="shared" si="1"/>
        <v>27.3953007518797</v>
      </c>
    </row>
    <row r="22" spans="1:5" ht="12.75">
      <c r="A22" s="3">
        <v>1927</v>
      </c>
      <c r="B22" s="3">
        <v>154</v>
      </c>
      <c r="C22" s="36">
        <f t="shared" si="0"/>
        <v>121.33116883116882</v>
      </c>
      <c r="D22" s="37">
        <v>19.95</v>
      </c>
      <c r="E22" s="36">
        <f t="shared" si="1"/>
        <v>24.20556818181818</v>
      </c>
    </row>
    <row r="23" spans="1:5" ht="12.75">
      <c r="A23" s="3">
        <v>1928</v>
      </c>
      <c r="B23" s="3">
        <v>187</v>
      </c>
      <c r="C23" s="36">
        <f t="shared" si="0"/>
        <v>99.91978609625669</v>
      </c>
      <c r="D23" s="37">
        <v>20.42</v>
      </c>
      <c r="E23" s="36">
        <f t="shared" si="1"/>
        <v>20.403620320855616</v>
      </c>
    </row>
    <row r="24" spans="1:5" ht="12.75">
      <c r="A24" s="3">
        <v>1929</v>
      </c>
      <c r="B24" s="3">
        <v>223</v>
      </c>
      <c r="C24" s="36">
        <f t="shared" si="0"/>
        <v>83.78923766816143</v>
      </c>
      <c r="D24" s="37">
        <v>20.89</v>
      </c>
      <c r="E24" s="36">
        <f t="shared" si="1"/>
        <v>17.503571748878922</v>
      </c>
    </row>
    <row r="25" spans="1:5" ht="12.75">
      <c r="A25" s="3">
        <v>1930</v>
      </c>
      <c r="B25" s="3">
        <v>208</v>
      </c>
      <c r="C25" s="36">
        <f t="shared" si="0"/>
        <v>89.83173076923077</v>
      </c>
      <c r="D25" s="37">
        <v>21.38</v>
      </c>
      <c r="E25" s="36">
        <f t="shared" si="1"/>
        <v>19.20602403846154</v>
      </c>
    </row>
    <row r="26" spans="1:5" ht="12.75">
      <c r="A26" s="3">
        <v>1931</v>
      </c>
      <c r="B26" s="3">
        <v>177</v>
      </c>
      <c r="C26" s="36">
        <f t="shared" si="0"/>
        <v>105.56497175141243</v>
      </c>
      <c r="D26" s="37">
        <v>21.88</v>
      </c>
      <c r="E26" s="36">
        <f t="shared" si="1"/>
        <v>23.09761581920904</v>
      </c>
    </row>
    <row r="27" spans="1:5" ht="12.75">
      <c r="A27" s="3">
        <v>1932</v>
      </c>
      <c r="B27" s="3">
        <v>164</v>
      </c>
      <c r="C27" s="36">
        <f t="shared" si="0"/>
        <v>113.9329268292683</v>
      </c>
      <c r="D27" s="37">
        <v>22.39</v>
      </c>
      <c r="E27" s="36">
        <f t="shared" si="1"/>
        <v>25.50958231707317</v>
      </c>
    </row>
    <row r="28" spans="1:5" ht="12.75">
      <c r="A28" s="3">
        <v>1933</v>
      </c>
      <c r="B28" s="3">
        <v>145</v>
      </c>
      <c r="C28" s="36">
        <f t="shared" si="0"/>
        <v>128.86206896551724</v>
      </c>
      <c r="D28" s="37">
        <v>22.91</v>
      </c>
      <c r="E28" s="36">
        <f t="shared" si="1"/>
        <v>29.5223</v>
      </c>
    </row>
    <row r="29" spans="1:5" ht="12.75">
      <c r="A29" s="3">
        <v>1934</v>
      </c>
      <c r="B29" s="3">
        <v>147</v>
      </c>
      <c r="C29" s="36">
        <f t="shared" si="0"/>
        <v>127.10884353741497</v>
      </c>
      <c r="D29" s="37">
        <v>23.42</v>
      </c>
      <c r="E29" s="36">
        <f t="shared" si="1"/>
        <v>29.768891156462587</v>
      </c>
    </row>
    <row r="30" spans="1:5" ht="12.75">
      <c r="A30" s="3">
        <v>1935</v>
      </c>
      <c r="B30" s="3">
        <v>156</v>
      </c>
      <c r="C30" s="36">
        <f t="shared" si="0"/>
        <v>119.77564102564102</v>
      </c>
      <c r="D30" s="37">
        <v>23.99</v>
      </c>
      <c r="E30" s="36">
        <f t="shared" si="1"/>
        <v>28.73417628205128</v>
      </c>
    </row>
    <row r="31" spans="1:5" ht="12.75">
      <c r="A31" s="3">
        <v>1936</v>
      </c>
      <c r="B31" s="3">
        <v>174</v>
      </c>
      <c r="C31" s="36">
        <f t="shared" si="0"/>
        <v>107.38505747126437</v>
      </c>
      <c r="D31" s="37">
        <v>24.55</v>
      </c>
      <c r="E31" s="36">
        <f t="shared" si="1"/>
        <v>26.363031609195403</v>
      </c>
    </row>
    <row r="32" spans="1:5" ht="12.75">
      <c r="A32" s="3">
        <v>1937</v>
      </c>
      <c r="B32" s="3">
        <v>209</v>
      </c>
      <c r="C32" s="36">
        <f t="shared" si="0"/>
        <v>89.40191387559808</v>
      </c>
      <c r="D32" s="37">
        <v>25.12</v>
      </c>
      <c r="E32" s="36">
        <f t="shared" si="1"/>
        <v>22.457760765550237</v>
      </c>
    </row>
    <row r="33" spans="1:5" ht="12.75">
      <c r="A33" s="3">
        <v>1938</v>
      </c>
      <c r="B33" s="3">
        <v>269</v>
      </c>
      <c r="C33" s="36">
        <f t="shared" si="0"/>
        <v>69.46096654275092</v>
      </c>
      <c r="D33" s="37">
        <v>25.7</v>
      </c>
      <c r="E33" s="36">
        <f t="shared" si="1"/>
        <v>17.851468401486986</v>
      </c>
    </row>
    <row r="34" spans="1:5" ht="12.75">
      <c r="A34" s="3">
        <v>1939</v>
      </c>
      <c r="B34" s="3">
        <v>228</v>
      </c>
      <c r="C34" s="36">
        <f t="shared" si="0"/>
        <v>81.95175438596492</v>
      </c>
      <c r="D34" s="37">
        <v>26.3</v>
      </c>
      <c r="E34" s="36">
        <f t="shared" si="1"/>
        <v>21.553311403508772</v>
      </c>
    </row>
    <row r="35" spans="1:5" ht="12.75">
      <c r="A35" s="3">
        <v>1940</v>
      </c>
      <c r="B35" s="3">
        <v>320</v>
      </c>
      <c r="C35" s="36">
        <f t="shared" si="0"/>
        <v>58.390625</v>
      </c>
      <c r="D35" s="37">
        <v>26.91</v>
      </c>
      <c r="E35" s="36">
        <f t="shared" si="1"/>
        <v>15.7129171875</v>
      </c>
    </row>
    <row r="36" spans="1:5" ht="12.75">
      <c r="A36" s="3">
        <v>1941</v>
      </c>
      <c r="B36" s="3">
        <v>456</v>
      </c>
      <c r="C36" s="36">
        <f t="shared" si="0"/>
        <v>40.97587719298246</v>
      </c>
      <c r="D36" s="37">
        <v>27.54</v>
      </c>
      <c r="E36" s="36">
        <f t="shared" si="1"/>
        <v>11.28475657894737</v>
      </c>
    </row>
    <row r="37" spans="1:5" ht="12.75">
      <c r="A37" s="3">
        <v>1942</v>
      </c>
      <c r="B37" s="3">
        <v>542</v>
      </c>
      <c r="C37" s="36">
        <f t="shared" si="0"/>
        <v>34.474169741697416</v>
      </c>
      <c r="D37" s="37">
        <v>28.18</v>
      </c>
      <c r="E37" s="36">
        <f t="shared" si="1"/>
        <v>9.714821033210331</v>
      </c>
    </row>
    <row r="38" spans="1:5" ht="12.75">
      <c r="A38" s="3">
        <v>1943</v>
      </c>
      <c r="B38" s="3">
        <v>728</v>
      </c>
      <c r="C38" s="36">
        <f t="shared" si="0"/>
        <v>25.666208791208792</v>
      </c>
      <c r="D38" s="37">
        <v>28.84</v>
      </c>
      <c r="E38" s="36">
        <f t="shared" si="1"/>
        <v>7.402134615384615</v>
      </c>
    </row>
    <row r="39" spans="1:5" ht="12.75">
      <c r="A39" s="3">
        <v>1944</v>
      </c>
      <c r="B39" s="3">
        <v>864</v>
      </c>
      <c r="C39" s="36">
        <f t="shared" si="0"/>
        <v>21.62615740740741</v>
      </c>
      <c r="D39" s="37">
        <v>29.51</v>
      </c>
      <c r="E39" s="36">
        <f t="shared" si="1"/>
        <v>6.381879050925927</v>
      </c>
    </row>
    <row r="40" spans="1:5" ht="12.75">
      <c r="A40" s="3">
        <v>1945</v>
      </c>
      <c r="B40" s="3">
        <v>1070</v>
      </c>
      <c r="C40" s="36">
        <f t="shared" si="0"/>
        <v>17.462616822429908</v>
      </c>
      <c r="D40" s="37">
        <v>30.2</v>
      </c>
      <c r="E40" s="36">
        <f t="shared" si="1"/>
        <v>5.273710280373832</v>
      </c>
    </row>
    <row r="41" spans="1:5" ht="12.75">
      <c r="A41" s="3">
        <v>1946</v>
      </c>
      <c r="B41" s="3">
        <v>1137</v>
      </c>
      <c r="C41" s="36">
        <f t="shared" si="0"/>
        <v>16.433597185576076</v>
      </c>
      <c r="D41" s="37">
        <v>30.9</v>
      </c>
      <c r="E41" s="36">
        <f t="shared" si="1"/>
        <v>5.077981530343007</v>
      </c>
    </row>
    <row r="42" spans="1:5" ht="12.75">
      <c r="A42" s="3">
        <v>1947</v>
      </c>
      <c r="B42" s="3">
        <v>1322</v>
      </c>
      <c r="C42" s="36">
        <f t="shared" si="0"/>
        <v>14.133888048411498</v>
      </c>
      <c r="D42" s="37">
        <v>31.62</v>
      </c>
      <c r="E42" s="36">
        <f t="shared" si="1"/>
        <v>4.4691354009077155</v>
      </c>
    </row>
    <row r="43" spans="1:5" ht="12.75">
      <c r="A43" s="3">
        <v>1948</v>
      </c>
      <c r="B43" s="3">
        <v>1274</v>
      </c>
      <c r="C43" s="36">
        <f t="shared" si="0"/>
        <v>14.666405023547881</v>
      </c>
      <c r="D43" s="37">
        <v>32.36</v>
      </c>
      <c r="E43" s="36">
        <f t="shared" si="1"/>
        <v>4.746048665620094</v>
      </c>
    </row>
    <row r="44" spans="1:5" ht="12.75">
      <c r="A44" s="3">
        <v>1949</v>
      </c>
      <c r="B44" s="3">
        <v>1259</v>
      </c>
      <c r="C44" s="36">
        <f t="shared" si="0"/>
        <v>14.841143764892772</v>
      </c>
      <c r="D44" s="37">
        <v>33.11</v>
      </c>
      <c r="E44" s="36">
        <f t="shared" si="1"/>
        <v>4.9139027005559965</v>
      </c>
    </row>
    <row r="45" spans="1:5" ht="12.75">
      <c r="A45" s="3">
        <v>1950</v>
      </c>
      <c r="B45" s="3">
        <v>1360</v>
      </c>
      <c r="C45" s="36">
        <f t="shared" si="0"/>
        <v>13.738970588235293</v>
      </c>
      <c r="D45" s="37">
        <v>33.88</v>
      </c>
      <c r="E45" s="36">
        <f t="shared" si="1"/>
        <v>4.6547632352941175</v>
      </c>
    </row>
    <row r="46" spans="1:5" ht="12.75">
      <c r="A46" s="3">
        <v>1951</v>
      </c>
      <c r="B46" s="3">
        <v>1557</v>
      </c>
      <c r="C46" s="36">
        <f t="shared" si="0"/>
        <v>12.000642260757868</v>
      </c>
      <c r="D46" s="37">
        <v>34.67</v>
      </c>
      <c r="E46" s="36">
        <f t="shared" si="1"/>
        <v>4.160622671804753</v>
      </c>
    </row>
    <row r="47" spans="1:5" ht="12.75">
      <c r="A47" s="3">
        <v>1952</v>
      </c>
      <c r="B47" s="3">
        <v>1548</v>
      </c>
      <c r="C47" s="36">
        <f t="shared" si="0"/>
        <v>12.070413436692506</v>
      </c>
      <c r="D47" s="37">
        <v>35.48</v>
      </c>
      <c r="E47" s="36">
        <f t="shared" si="1"/>
        <v>4.282582687338501</v>
      </c>
    </row>
    <row r="48" spans="1:5" ht="12.75">
      <c r="A48" s="3">
        <v>1953</v>
      </c>
      <c r="B48" s="3">
        <v>1406</v>
      </c>
      <c r="C48" s="36">
        <f t="shared" si="0"/>
        <v>13.289473684210526</v>
      </c>
      <c r="D48" s="37">
        <v>36.31</v>
      </c>
      <c r="E48" s="36">
        <f t="shared" si="1"/>
        <v>4.825407894736842</v>
      </c>
    </row>
    <row r="49" spans="1:5" ht="12.75">
      <c r="A49" s="3">
        <v>1954</v>
      </c>
      <c r="B49" s="3">
        <v>1469</v>
      </c>
      <c r="C49" s="36">
        <f t="shared" si="0"/>
        <v>12.719537100068074</v>
      </c>
      <c r="D49" s="37">
        <v>37.15</v>
      </c>
      <c r="E49" s="36">
        <f t="shared" si="1"/>
        <v>4.725308032675289</v>
      </c>
    </row>
    <row r="50" spans="1:5" ht="12.75">
      <c r="A50" s="3">
        <v>1955</v>
      </c>
      <c r="B50" s="3">
        <v>1401</v>
      </c>
      <c r="C50" s="36">
        <f t="shared" si="0"/>
        <v>13.33690221270521</v>
      </c>
      <c r="D50" s="37">
        <v>38.02</v>
      </c>
      <c r="E50" s="36">
        <f t="shared" si="1"/>
        <v>5.070690221270521</v>
      </c>
    </row>
    <row r="51" spans="1:5" ht="12.75">
      <c r="A51" s="3">
        <v>1956</v>
      </c>
      <c r="B51" s="3">
        <v>1522</v>
      </c>
      <c r="C51" s="36">
        <f t="shared" si="0"/>
        <v>12.276609724047306</v>
      </c>
      <c r="D51" s="37">
        <v>38.9</v>
      </c>
      <c r="E51" s="36">
        <f t="shared" si="1"/>
        <v>4.775601182654402</v>
      </c>
    </row>
    <row r="52" spans="1:5" ht="12.75">
      <c r="A52" s="3">
        <v>1957</v>
      </c>
      <c r="B52" s="3">
        <v>1676</v>
      </c>
      <c r="C52" s="36">
        <f t="shared" si="0"/>
        <v>11.148568019093078</v>
      </c>
      <c r="D52" s="37">
        <v>39.81</v>
      </c>
      <c r="E52" s="36">
        <f t="shared" si="1"/>
        <v>4.438244928400954</v>
      </c>
    </row>
    <row r="53" spans="1:5" ht="12.75">
      <c r="A53" s="3">
        <v>1958</v>
      </c>
      <c r="B53" s="3">
        <v>1590</v>
      </c>
      <c r="C53" s="36">
        <f t="shared" si="0"/>
        <v>11.751572327044025</v>
      </c>
      <c r="D53" s="37">
        <v>40.74</v>
      </c>
      <c r="E53" s="36">
        <f t="shared" si="1"/>
        <v>4.7875905660377365</v>
      </c>
    </row>
    <row r="54" spans="1:5" ht="12.75">
      <c r="A54" s="3">
        <v>1959</v>
      </c>
      <c r="B54" s="3">
        <v>1579</v>
      </c>
      <c r="C54" s="36">
        <f t="shared" si="0"/>
        <v>11.833438885370487</v>
      </c>
      <c r="D54" s="37">
        <v>41.69</v>
      </c>
      <c r="E54" s="36">
        <f t="shared" si="1"/>
        <v>4.933360671310956</v>
      </c>
    </row>
    <row r="55" spans="1:5" ht="12.75">
      <c r="A55" s="3">
        <v>1960</v>
      </c>
      <c r="B55" s="3">
        <v>1722</v>
      </c>
      <c r="C55" s="36">
        <f t="shared" si="0"/>
        <v>10.85075493612079</v>
      </c>
      <c r="D55" s="37">
        <v>42.66</v>
      </c>
      <c r="E55" s="36">
        <f t="shared" si="1"/>
        <v>4.628932055749129</v>
      </c>
    </row>
    <row r="56" spans="1:5" ht="12.75">
      <c r="A56" s="3">
        <v>1961</v>
      </c>
      <c r="B56" s="3">
        <v>1777</v>
      </c>
      <c r="C56" s="36">
        <f t="shared" si="0"/>
        <v>10.514912774338773</v>
      </c>
      <c r="D56" s="37">
        <v>43.65</v>
      </c>
      <c r="E56" s="36">
        <f t="shared" si="1"/>
        <v>4.589759425998874</v>
      </c>
    </row>
    <row r="57" spans="1:5" ht="12.75">
      <c r="A57" s="3">
        <v>1962</v>
      </c>
      <c r="B57" s="3">
        <v>1806</v>
      </c>
      <c r="C57" s="36">
        <f t="shared" si="0"/>
        <v>10.346068660022148</v>
      </c>
      <c r="D57" s="37">
        <v>44.65</v>
      </c>
      <c r="E57" s="36">
        <f t="shared" si="1"/>
        <v>4.6195196566998895</v>
      </c>
    </row>
    <row r="58" spans="1:5" ht="12.75">
      <c r="A58" s="3">
        <v>1963</v>
      </c>
      <c r="B58" s="3">
        <v>1921</v>
      </c>
      <c r="C58" s="36">
        <f t="shared" si="0"/>
        <v>9.726704841228527</v>
      </c>
      <c r="D58" s="37">
        <v>45.71</v>
      </c>
      <c r="E58" s="36">
        <f t="shared" si="1"/>
        <v>4.44607678292556</v>
      </c>
    </row>
    <row r="59" spans="1:5" ht="12.75">
      <c r="A59" s="3">
        <v>1964</v>
      </c>
      <c r="B59" s="3">
        <v>2147</v>
      </c>
      <c r="C59" s="36">
        <f t="shared" si="0"/>
        <v>8.702841173730787</v>
      </c>
      <c r="D59" s="37">
        <v>46.77</v>
      </c>
      <c r="E59" s="36">
        <f t="shared" si="1"/>
        <v>4.07031881695389</v>
      </c>
    </row>
    <row r="60" spans="1:5" ht="12.75">
      <c r="A60" s="3">
        <v>1965</v>
      </c>
      <c r="B60" s="3">
        <v>2120</v>
      </c>
      <c r="C60" s="36">
        <f t="shared" si="0"/>
        <v>8.81367924528302</v>
      </c>
      <c r="D60" s="37">
        <v>47.86</v>
      </c>
      <c r="E60" s="36">
        <f t="shared" si="1"/>
        <v>4.218226886792453</v>
      </c>
    </row>
    <row r="61" spans="1:5" ht="12.75">
      <c r="A61" s="3">
        <v>1966</v>
      </c>
      <c r="B61" s="3">
        <v>2314</v>
      </c>
      <c r="C61" s="36">
        <f t="shared" si="0"/>
        <v>8.07476231633535</v>
      </c>
      <c r="D61" s="37">
        <v>48.98</v>
      </c>
      <c r="E61" s="36">
        <f t="shared" si="1"/>
        <v>3.9550185825410544</v>
      </c>
    </row>
    <row r="62" spans="1:5" ht="12.75">
      <c r="A62" s="3">
        <v>1967</v>
      </c>
      <c r="B62" s="3">
        <v>2411</v>
      </c>
      <c r="C62" s="36">
        <f t="shared" si="0"/>
        <v>7.749896308585649</v>
      </c>
      <c r="D62" s="37">
        <v>50.12</v>
      </c>
      <c r="E62" s="36">
        <f t="shared" si="1"/>
        <v>3.8842480298631274</v>
      </c>
    </row>
    <row r="63" spans="1:5" ht="12.75">
      <c r="A63" s="3">
        <v>1968</v>
      </c>
      <c r="B63" s="3">
        <v>2446</v>
      </c>
      <c r="C63" s="36">
        <f t="shared" si="0"/>
        <v>7.639002452984465</v>
      </c>
      <c r="D63" s="37">
        <v>51.29</v>
      </c>
      <c r="E63" s="36">
        <f t="shared" si="1"/>
        <v>3.9180443581357323</v>
      </c>
    </row>
    <row r="64" spans="1:5" ht="12.75">
      <c r="A64" s="3">
        <v>1969</v>
      </c>
      <c r="B64" s="3">
        <v>2619</v>
      </c>
      <c r="C64" s="36">
        <f t="shared" si="0"/>
        <v>7.134402443680794</v>
      </c>
      <c r="D64" s="37">
        <v>52.48</v>
      </c>
      <c r="E64" s="36">
        <f t="shared" si="1"/>
        <v>3.744134402443681</v>
      </c>
    </row>
    <row r="65" spans="1:5" ht="12.75">
      <c r="A65" s="3">
        <v>1970</v>
      </c>
      <c r="B65" s="3">
        <v>2869</v>
      </c>
      <c r="C65" s="36">
        <f t="shared" si="0"/>
        <v>6.512722202858138</v>
      </c>
      <c r="D65" s="37">
        <v>53.7</v>
      </c>
      <c r="E65" s="36">
        <f t="shared" si="1"/>
        <v>3.4973318229348207</v>
      </c>
    </row>
    <row r="66" spans="1:5" ht="12.75">
      <c r="A66" s="3">
        <v>1971</v>
      </c>
      <c r="B66" s="3">
        <v>3019</v>
      </c>
      <c r="C66" s="36">
        <f t="shared" si="0"/>
        <v>6.189135475322955</v>
      </c>
      <c r="D66" s="37">
        <v>54.95</v>
      </c>
      <c r="E66" s="36">
        <f t="shared" si="1"/>
        <v>3.4009299436899636</v>
      </c>
    </row>
    <row r="67" spans="1:5" ht="12.75">
      <c r="A67" s="3">
        <v>1972</v>
      </c>
      <c r="B67" s="3">
        <v>3254</v>
      </c>
      <c r="C67" s="36">
        <f t="shared" si="0"/>
        <v>5.742163491087892</v>
      </c>
      <c r="D67" s="37">
        <v>56.29</v>
      </c>
      <c r="E67" s="36">
        <f t="shared" si="1"/>
        <v>3.2322638291333745</v>
      </c>
    </row>
    <row r="68" spans="1:5" ht="12.75">
      <c r="A68" s="3">
        <v>1973</v>
      </c>
      <c r="B68" s="3">
        <v>3618</v>
      </c>
      <c r="C68" s="36">
        <f t="shared" si="0"/>
        <v>5.164455500276396</v>
      </c>
      <c r="D68" s="37">
        <v>57.63</v>
      </c>
      <c r="E68" s="36">
        <f t="shared" si="1"/>
        <v>2.9762757048092867</v>
      </c>
    </row>
    <row r="69" spans="1:5" ht="12.75">
      <c r="A69" s="3">
        <v>1974</v>
      </c>
      <c r="B69" s="3">
        <v>4703</v>
      </c>
      <c r="C69" s="36">
        <f t="shared" si="0"/>
        <v>3.9729959600255156</v>
      </c>
      <c r="D69" s="37">
        <v>59</v>
      </c>
      <c r="E69" s="36">
        <f t="shared" si="1"/>
        <v>2.3440676164150545</v>
      </c>
    </row>
    <row r="70" spans="1:5" ht="12.75">
      <c r="A70" s="3">
        <v>1975</v>
      </c>
      <c r="B70" s="3">
        <v>5204</v>
      </c>
      <c r="C70" s="36">
        <f t="shared" si="0"/>
        <v>3.5905073020753266</v>
      </c>
      <c r="D70" s="37">
        <v>60.4</v>
      </c>
      <c r="E70" s="36">
        <f t="shared" si="1"/>
        <v>2.1686664104534974</v>
      </c>
    </row>
    <row r="71" spans="1:5" ht="12.75">
      <c r="A71" s="3">
        <v>1976</v>
      </c>
      <c r="B71" s="3">
        <v>5669</v>
      </c>
      <c r="C71" s="36">
        <f t="shared" si="0"/>
        <v>3.295995766449109</v>
      </c>
      <c r="D71" s="37">
        <v>61.83</v>
      </c>
      <c r="E71" s="36">
        <f t="shared" si="1"/>
        <v>2.0379141823954843</v>
      </c>
    </row>
    <row r="72" spans="1:5" ht="12.75">
      <c r="A72" s="3">
        <v>1977</v>
      </c>
      <c r="B72" s="3">
        <v>6236</v>
      </c>
      <c r="C72" s="36">
        <f t="shared" si="0"/>
        <v>2.996311738293778</v>
      </c>
      <c r="D72" s="37">
        <v>63.3</v>
      </c>
      <c r="E72" s="36">
        <f t="shared" si="1"/>
        <v>1.8966653303399612</v>
      </c>
    </row>
    <row r="73" spans="1:5" ht="12.75">
      <c r="A73" s="3">
        <v>1978</v>
      </c>
      <c r="B73" s="3">
        <v>6485</v>
      </c>
      <c r="C73" s="36">
        <f aca="true" t="shared" si="2" ref="C73:C105">$B$106/B73</f>
        <v>2.8812644564379335</v>
      </c>
      <c r="D73" s="37">
        <v>64.8</v>
      </c>
      <c r="E73" s="36">
        <f aca="true" t="shared" si="3" ref="E73:E106">C73*D73/100</f>
        <v>1.867059367771781</v>
      </c>
    </row>
    <row r="74" spans="1:5" ht="12.75">
      <c r="A74" s="3">
        <v>1979</v>
      </c>
      <c r="B74" s="3">
        <v>6679</v>
      </c>
      <c r="C74" s="36">
        <f t="shared" si="2"/>
        <v>2.7975744871986823</v>
      </c>
      <c r="D74" s="37">
        <v>66.33</v>
      </c>
      <c r="E74" s="36">
        <f t="shared" si="3"/>
        <v>1.855631157358886</v>
      </c>
    </row>
    <row r="75" spans="1:5" ht="12.75">
      <c r="A75" s="3">
        <v>1980</v>
      </c>
      <c r="B75" s="3">
        <v>7013</v>
      </c>
      <c r="C75" s="36">
        <f t="shared" si="2"/>
        <v>2.6643376586339653</v>
      </c>
      <c r="D75" s="37">
        <v>67.89</v>
      </c>
      <c r="E75" s="36">
        <f t="shared" si="3"/>
        <v>1.808818836446599</v>
      </c>
    </row>
    <row r="76" spans="1:5" ht="12.75">
      <c r="A76" s="3">
        <v>1981</v>
      </c>
      <c r="B76" s="3">
        <v>7013</v>
      </c>
      <c r="C76" s="36">
        <f t="shared" si="2"/>
        <v>2.6643376586339653</v>
      </c>
      <c r="D76" s="37">
        <v>69.48</v>
      </c>
      <c r="E76" s="36">
        <f t="shared" si="3"/>
        <v>1.8511818052188793</v>
      </c>
    </row>
    <row r="77" spans="1:5" ht="12.75">
      <c r="A77" s="3">
        <v>1982</v>
      </c>
      <c r="B77" s="3">
        <v>7013</v>
      </c>
      <c r="C77" s="36">
        <f t="shared" si="2"/>
        <v>2.6643376586339653</v>
      </c>
      <c r="D77" s="37">
        <v>71.1</v>
      </c>
      <c r="E77" s="36">
        <f t="shared" si="3"/>
        <v>1.894344075288749</v>
      </c>
    </row>
    <row r="78" spans="1:5" ht="12.75">
      <c r="A78" s="3">
        <v>1983</v>
      </c>
      <c r="B78" s="3">
        <v>7363</v>
      </c>
      <c r="C78" s="36">
        <f t="shared" si="2"/>
        <v>2.5376884422110555</v>
      </c>
      <c r="D78" s="37">
        <v>72.75</v>
      </c>
      <c r="E78" s="36">
        <f t="shared" si="3"/>
        <v>1.8461683417085428</v>
      </c>
    </row>
    <row r="79" spans="1:5" ht="12.75">
      <c r="A79" s="3">
        <v>1984</v>
      </c>
      <c r="B79" s="3">
        <v>7805</v>
      </c>
      <c r="C79" s="36">
        <f t="shared" si="2"/>
        <v>2.393978219090327</v>
      </c>
      <c r="D79" s="37">
        <v>74.43</v>
      </c>
      <c r="E79" s="36">
        <f t="shared" si="3"/>
        <v>1.7818379884689304</v>
      </c>
    </row>
    <row r="80" spans="1:5" ht="12.75">
      <c r="A80" s="3">
        <v>1985</v>
      </c>
      <c r="B80" s="3">
        <v>8195</v>
      </c>
      <c r="C80" s="36">
        <f t="shared" si="2"/>
        <v>2.2800488102501526</v>
      </c>
      <c r="D80" s="37">
        <v>76.17</v>
      </c>
      <c r="E80" s="36">
        <f t="shared" si="3"/>
        <v>1.7367131787675414</v>
      </c>
    </row>
    <row r="81" spans="1:5" ht="12.75">
      <c r="A81" s="3">
        <v>1986</v>
      </c>
      <c r="B81" s="3">
        <v>8195</v>
      </c>
      <c r="C81" s="36">
        <f t="shared" si="2"/>
        <v>2.2800488102501526</v>
      </c>
      <c r="D81" s="37">
        <v>77.88</v>
      </c>
      <c r="E81" s="36">
        <f t="shared" si="3"/>
        <v>1.7757020134228187</v>
      </c>
    </row>
    <row r="82" spans="1:5" ht="12.75">
      <c r="A82" s="3">
        <v>1987</v>
      </c>
      <c r="B82" s="3">
        <v>8605</v>
      </c>
      <c r="C82" s="36">
        <f t="shared" si="2"/>
        <v>2.1714119697850087</v>
      </c>
      <c r="D82" s="37">
        <v>78.65</v>
      </c>
      <c r="E82" s="36">
        <f t="shared" si="3"/>
        <v>1.7078155142359095</v>
      </c>
    </row>
    <row r="83" spans="1:5" ht="12.75">
      <c r="A83" s="3">
        <v>1988</v>
      </c>
      <c r="B83" s="3">
        <v>9061</v>
      </c>
      <c r="C83" s="36">
        <f t="shared" si="2"/>
        <v>2.0621344222492</v>
      </c>
      <c r="D83" s="37">
        <v>80.45</v>
      </c>
      <c r="E83" s="36">
        <f t="shared" si="3"/>
        <v>1.6589871426994813</v>
      </c>
    </row>
    <row r="84" spans="1:5" ht="12.75">
      <c r="A84" s="3">
        <v>1989</v>
      </c>
      <c r="B84" s="3">
        <v>9670</v>
      </c>
      <c r="C84" s="36">
        <f t="shared" si="2"/>
        <v>1.9322647362978282</v>
      </c>
      <c r="D84" s="37">
        <v>82.27</v>
      </c>
      <c r="E84" s="36">
        <f t="shared" si="3"/>
        <v>1.5896741985522231</v>
      </c>
    </row>
    <row r="85" spans="1:5" ht="12.75">
      <c r="A85" s="3">
        <v>1990</v>
      </c>
      <c r="B85" s="3">
        <v>10262</v>
      </c>
      <c r="C85" s="36">
        <f t="shared" si="2"/>
        <v>1.8207951666341844</v>
      </c>
      <c r="D85" s="37">
        <v>84.18</v>
      </c>
      <c r="E85" s="36">
        <f t="shared" si="3"/>
        <v>1.5327453712726566</v>
      </c>
    </row>
    <row r="86" spans="1:5" ht="12.75">
      <c r="A86" s="3">
        <v>1991</v>
      </c>
      <c r="B86" s="3">
        <v>11036</v>
      </c>
      <c r="C86" s="36">
        <f t="shared" si="2"/>
        <v>1.693095324392896</v>
      </c>
      <c r="D86" s="37">
        <v>86.11</v>
      </c>
      <c r="E86" s="36">
        <f t="shared" si="3"/>
        <v>1.4579243838347227</v>
      </c>
    </row>
    <row r="87" spans="1:5" ht="12.75">
      <c r="A87" s="3">
        <v>1992</v>
      </c>
      <c r="B87" s="3">
        <v>11633</v>
      </c>
      <c r="C87" s="36">
        <f t="shared" si="2"/>
        <v>1.6062064815610761</v>
      </c>
      <c r="D87" s="37">
        <v>88.07</v>
      </c>
      <c r="E87" s="36">
        <f t="shared" si="3"/>
        <v>1.4145860483108397</v>
      </c>
    </row>
    <row r="88" spans="1:5" ht="12.75">
      <c r="A88" s="3">
        <v>1993</v>
      </c>
      <c r="B88" s="3">
        <v>11954</v>
      </c>
      <c r="C88" s="36">
        <f t="shared" si="2"/>
        <v>1.5630751212983103</v>
      </c>
      <c r="D88" s="37">
        <v>90.06</v>
      </c>
      <c r="E88" s="36">
        <f t="shared" si="3"/>
        <v>1.4077054542412584</v>
      </c>
    </row>
    <row r="89" spans="1:5" ht="12.75">
      <c r="A89" s="3">
        <v>1994</v>
      </c>
      <c r="B89" s="3">
        <v>12026</v>
      </c>
      <c r="C89" s="36">
        <f t="shared" si="2"/>
        <v>1.553716946615666</v>
      </c>
      <c r="D89" s="37">
        <v>92.08</v>
      </c>
      <c r="E89" s="36">
        <f t="shared" si="3"/>
        <v>1.430662564443705</v>
      </c>
    </row>
    <row r="90" spans="1:5" ht="12.75">
      <c r="A90" s="3">
        <v>1995</v>
      </c>
      <c r="B90" s="3">
        <v>12404</v>
      </c>
      <c r="C90" s="36">
        <f t="shared" si="2"/>
        <v>1.5063689132537892</v>
      </c>
      <c r="D90" s="37">
        <v>94.13</v>
      </c>
      <c r="E90" s="36">
        <f t="shared" si="3"/>
        <v>1.4179450580457915</v>
      </c>
    </row>
    <row r="91" spans="1:5" ht="12.75">
      <c r="A91" s="3">
        <v>1996</v>
      </c>
      <c r="B91" s="3">
        <v>12430</v>
      </c>
      <c r="C91" s="36">
        <f t="shared" si="2"/>
        <v>1.503218020917136</v>
      </c>
      <c r="D91" s="37">
        <v>96.21</v>
      </c>
      <c r="E91" s="36">
        <f t="shared" si="3"/>
        <v>1.4462460579243765</v>
      </c>
    </row>
    <row r="92" spans="1:5" ht="12.75">
      <c r="A92" s="3">
        <v>1997</v>
      </c>
      <c r="B92" s="3">
        <v>12483</v>
      </c>
      <c r="C92" s="36">
        <f t="shared" si="2"/>
        <v>1.4968356965473044</v>
      </c>
      <c r="D92" s="37">
        <v>100</v>
      </c>
      <c r="E92" s="36">
        <f t="shared" si="3"/>
        <v>1.4968356965473044</v>
      </c>
    </row>
    <row r="93" spans="1:5" ht="12.75">
      <c r="A93" s="3">
        <v>1998</v>
      </c>
      <c r="B93" s="3">
        <v>12721</v>
      </c>
      <c r="C93" s="36">
        <f t="shared" si="2"/>
        <v>1.4688310667400362</v>
      </c>
      <c r="D93" s="37">
        <v>100</v>
      </c>
      <c r="E93" s="36">
        <f t="shared" si="3"/>
        <v>1.4688310667400362</v>
      </c>
    </row>
    <row r="94" spans="1:5" ht="12.75">
      <c r="A94" s="3">
        <v>1999</v>
      </c>
      <c r="B94" s="3">
        <v>12827</v>
      </c>
      <c r="C94" s="36">
        <f t="shared" si="2"/>
        <v>1.4566929133858268</v>
      </c>
      <c r="D94" s="37">
        <v>100</v>
      </c>
      <c r="E94" s="36">
        <f t="shared" si="3"/>
        <v>1.4566929133858268</v>
      </c>
    </row>
    <row r="95" spans="1:5" ht="12.75">
      <c r="A95" s="3">
        <v>2000</v>
      </c>
      <c r="B95" s="3">
        <v>13543</v>
      </c>
      <c r="C95" s="36">
        <f t="shared" si="2"/>
        <v>1.3796795392453667</v>
      </c>
      <c r="D95" s="37">
        <v>100</v>
      </c>
      <c r="E95" s="36">
        <f t="shared" si="3"/>
        <v>1.3796795392453667</v>
      </c>
    </row>
    <row r="96" spans="1:5" ht="12.75">
      <c r="A96" s="3">
        <v>2001</v>
      </c>
      <c r="B96" s="3">
        <v>14312</v>
      </c>
      <c r="C96" s="36">
        <f t="shared" si="2"/>
        <v>1.3055477920626049</v>
      </c>
      <c r="D96" s="37">
        <v>100</v>
      </c>
      <c r="E96" s="36">
        <f t="shared" si="3"/>
        <v>1.3055477920626049</v>
      </c>
    </row>
    <row r="97" spans="1:5" ht="12.75">
      <c r="A97" s="3">
        <v>2002</v>
      </c>
      <c r="B97" s="3">
        <v>14498</v>
      </c>
      <c r="C97" s="36">
        <f t="shared" si="2"/>
        <v>1.2887984549593048</v>
      </c>
      <c r="D97" s="37">
        <v>100</v>
      </c>
      <c r="E97" s="36">
        <f t="shared" si="3"/>
        <v>1.2887984549593048</v>
      </c>
    </row>
    <row r="98" spans="1:5" ht="12.75">
      <c r="A98" s="3">
        <v>2003</v>
      </c>
      <c r="B98" s="3">
        <v>14843</v>
      </c>
      <c r="C98" s="36">
        <f t="shared" si="2"/>
        <v>1.2588425520447348</v>
      </c>
      <c r="D98" s="37">
        <v>100</v>
      </c>
      <c r="E98" s="36">
        <f t="shared" si="3"/>
        <v>1.2588425520447348</v>
      </c>
    </row>
    <row r="99" spans="1:5" ht="12.75">
      <c r="A99" s="3">
        <v>2004</v>
      </c>
      <c r="B99" s="3">
        <v>15639</v>
      </c>
      <c r="C99" s="36">
        <f t="shared" si="2"/>
        <v>1.1947694865400602</v>
      </c>
      <c r="D99" s="37">
        <v>100</v>
      </c>
      <c r="E99" s="36">
        <f t="shared" si="3"/>
        <v>1.1947694865400602</v>
      </c>
    </row>
    <row r="100" spans="1:5" ht="12.75">
      <c r="A100" s="3">
        <v>2005</v>
      </c>
      <c r="B100" s="3">
        <v>16222</v>
      </c>
      <c r="C100" s="36">
        <f t="shared" si="2"/>
        <v>1.1518308469979042</v>
      </c>
      <c r="D100" s="37">
        <v>100</v>
      </c>
      <c r="E100" s="36">
        <f t="shared" si="3"/>
        <v>1.1518308469979042</v>
      </c>
    </row>
    <row r="101" spans="1:5" ht="12.75">
      <c r="A101" s="3">
        <v>2006</v>
      </c>
      <c r="B101" s="38">
        <v>17176.235294117647</v>
      </c>
      <c r="C101" s="36">
        <f t="shared" si="2"/>
        <v>1.0878402443869095</v>
      </c>
      <c r="D101" s="37">
        <v>100</v>
      </c>
      <c r="E101" s="36">
        <f t="shared" si="3"/>
        <v>1.0878402443869095</v>
      </c>
    </row>
    <row r="102" spans="1:5" ht="12.75">
      <c r="A102" s="39">
        <v>2007</v>
      </c>
      <c r="B102" s="39">
        <v>17626</v>
      </c>
      <c r="C102" s="36">
        <f t="shared" si="2"/>
        <v>1.0600816974923408</v>
      </c>
      <c r="D102" s="37">
        <v>100</v>
      </c>
      <c r="E102" s="36">
        <f t="shared" si="3"/>
        <v>1.0600816974923408</v>
      </c>
    </row>
    <row r="103" spans="1:5" ht="12.75">
      <c r="A103" s="39">
        <v>2008</v>
      </c>
      <c r="B103" s="39">
        <v>18421</v>
      </c>
      <c r="C103" s="36">
        <f t="shared" si="2"/>
        <v>1.0143314695184844</v>
      </c>
      <c r="D103" s="37">
        <v>100</v>
      </c>
      <c r="E103" s="36">
        <f t="shared" si="3"/>
        <v>1.0143314695184844</v>
      </c>
    </row>
    <row r="104" spans="1:5" ht="12.75">
      <c r="A104" s="39">
        <v>2009</v>
      </c>
      <c r="B104" s="39">
        <v>17758</v>
      </c>
      <c r="C104" s="36">
        <f t="shared" si="2"/>
        <v>1.0522018245297895</v>
      </c>
      <c r="D104" s="37">
        <v>100</v>
      </c>
      <c r="E104" s="36">
        <f t="shared" si="3"/>
        <v>1.0522018245297895</v>
      </c>
    </row>
    <row r="105" spans="1:5" ht="12.75">
      <c r="A105" s="39">
        <v>2010</v>
      </c>
      <c r="B105" s="39">
        <v>18288</v>
      </c>
      <c r="C105" s="36">
        <f t="shared" si="2"/>
        <v>1.0217082239720034</v>
      </c>
      <c r="D105" s="37">
        <v>100</v>
      </c>
      <c r="E105" s="36">
        <f t="shared" si="3"/>
        <v>1.0217082239720034</v>
      </c>
    </row>
    <row r="106" spans="1:5" ht="12.75">
      <c r="A106" s="39">
        <v>2011</v>
      </c>
      <c r="B106" s="39">
        <v>18685</v>
      </c>
      <c r="C106" s="36">
        <f>$B$106/B106</f>
        <v>1</v>
      </c>
      <c r="D106" s="37">
        <v>100</v>
      </c>
      <c r="E106" s="36">
        <f t="shared" si="3"/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pa1ldm</dc:creator>
  <cp:keywords/>
  <dc:description/>
  <cp:lastModifiedBy>Van Hoefs, Elke</cp:lastModifiedBy>
  <cp:lastPrinted>2009-06-02T13:56:21Z</cp:lastPrinted>
  <dcterms:created xsi:type="dcterms:W3CDTF">1999-05-18T08:16:53Z</dcterms:created>
  <dcterms:modified xsi:type="dcterms:W3CDTF">2023-10-24T08:33:38Z</dcterms:modified>
  <cp:category/>
  <cp:version/>
  <cp:contentType/>
  <cp:contentStatus/>
</cp:coreProperties>
</file>