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vlaamseoverheid-my.sharepoint.com/personal/wendy_depauw_vlaanderen_be/Documents/Documenten/NaarSharePointTeSlepen/"/>
    </mc:Choice>
  </mc:AlternateContent>
  <xr:revisionPtr revIDLastSave="0" documentId="8_{634B23F5-87C4-45AC-B925-704ED6C8BDFE}" xr6:coauthVersionLast="46" xr6:coauthVersionMax="46" xr10:uidLastSave="{00000000-0000-0000-0000-000000000000}"/>
  <bookViews>
    <workbookView xWindow="-108" yWindow="-108" windowWidth="23256" windowHeight="12576" xr2:uid="{8669D3BC-CEF5-4D32-B113-8D17D7B46A5C}"/>
  </bookViews>
  <sheets>
    <sheet name="Toelichting" sheetId="2" r:id="rId1"/>
    <sheet name="Toewijz. per leeftijdscat.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1" i="1" l="1"/>
  <c r="C5" i="1"/>
  <c r="C6" i="1"/>
  <c r="C7" i="1"/>
  <c r="C8" i="1"/>
  <c r="C9" i="1"/>
  <c r="C10" i="1"/>
  <c r="C4" i="1"/>
  <c r="M10" i="1"/>
  <c r="G10" i="1"/>
  <c r="E10" i="1"/>
  <c r="M9" i="1"/>
  <c r="I9" i="1"/>
  <c r="G9" i="1"/>
  <c r="E9" i="1"/>
  <c r="M8" i="1"/>
  <c r="I8" i="1"/>
  <c r="G8" i="1"/>
  <c r="E8" i="1"/>
  <c r="M7" i="1"/>
  <c r="I7" i="1"/>
  <c r="G7" i="1"/>
  <c r="E7" i="1"/>
  <c r="M6" i="1"/>
  <c r="I6" i="1"/>
  <c r="G6" i="1"/>
  <c r="E6" i="1"/>
  <c r="M5" i="1"/>
  <c r="I5" i="1"/>
  <c r="G5" i="1"/>
  <c r="E5" i="1"/>
  <c r="M4" i="1"/>
  <c r="I4" i="1"/>
  <c r="G4" i="1"/>
  <c r="E4" i="1"/>
  <c r="E11" i="1" l="1"/>
  <c r="G11" i="1"/>
</calcChain>
</file>

<file path=xl/sharedStrings.xml><?xml version="1.0" encoding="utf-8"?>
<sst xmlns="http://schemas.openxmlformats.org/spreadsheetml/2006/main" count="23" uniqueCount="13">
  <si>
    <t>Toewijzing per leeftijd</t>
  </si>
  <si>
    <t>Leeftijdscat.</t>
  </si>
  <si>
    <t>Aantal</t>
  </si>
  <si>
    <t>Aandeel</t>
  </si>
  <si>
    <t xml:space="preserve">&lt; 20 </t>
  </si>
  <si>
    <t>20-29</t>
  </si>
  <si>
    <t>30-39</t>
  </si>
  <si>
    <t>40-49</t>
  </si>
  <si>
    <t>50-59</t>
  </si>
  <si>
    <t>&gt;= 60</t>
  </si>
  <si>
    <t>Ongeldig</t>
  </si>
  <si>
    <t>Totaal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</si>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</sst>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0"/>
      <color rgb="FF000000"/>
      <name val="Trebuchet MS"/>
      <family val="2"/>
    </font>
    <font>
      <sz val="10"/>
      <color theme="1"/>
      <name val="Trebuchet MS"/>
      <family val="2"/>
    </font>
    <font>
      <sz val="10"/>
      <color rgb="FF000000"/>
      <name val="Trebuchet MS"/>
      <family val="2"/>
    </font>
    <font>
      <sz val="10"/>
      <color theme="1"/>
      <name val="Calibri"/>
      <family val="2"/>
      <scheme val="minor"/>
    </font>
    <font>
      <sz val="11"/>
      <color theme="1"/>
      <name val="FlandersArtSans-Regula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 applyAlignment="1">
      <alignment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3" fontId="3" fillId="0" borderId="10" xfId="0" applyNumberFormat="1" applyFont="1" applyBorder="1" applyAlignment="1">
      <alignment horizontal="center" vertical="center"/>
    </xf>
    <xf numFmtId="10" fontId="3" fillId="0" borderId="11" xfId="0" applyNumberFormat="1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3" fontId="3" fillId="0" borderId="13" xfId="0" applyNumberFormat="1" applyFont="1" applyBorder="1" applyAlignment="1">
      <alignment horizontal="center" vertical="center"/>
    </xf>
    <xf numFmtId="10" fontId="3" fillId="0" borderId="14" xfId="0" applyNumberFormat="1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3" fontId="3" fillId="0" borderId="16" xfId="0" applyNumberFormat="1" applyFont="1" applyBorder="1" applyAlignment="1">
      <alignment horizontal="center" vertical="center"/>
    </xf>
    <xf numFmtId="10" fontId="3" fillId="0" borderId="17" xfId="0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3" fontId="1" fillId="2" borderId="18" xfId="0" applyNumberFormat="1" applyFont="1" applyFill="1" applyBorder="1" applyAlignment="1">
      <alignment horizontal="center" vertical="center"/>
    </xf>
    <xf numFmtId="10" fontId="1" fillId="2" borderId="19" xfId="0" applyNumberFormat="1" applyFont="1" applyFill="1" applyBorder="1" applyAlignment="1">
      <alignment horizontal="center" vertical="center"/>
    </xf>
    <xf numFmtId="0" fontId="4" fillId="0" borderId="0" xfId="0" applyFont="1"/>
    <xf numFmtId="0" fontId="5" fillId="0" borderId="0" xfId="0" applyFont="1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182879</xdr:rowOff>
    </xdr:from>
    <xdr:to>
      <xdr:col>12</xdr:col>
      <xdr:colOff>161925</xdr:colOff>
      <xdr:row>12</xdr:row>
      <xdr:rowOff>53340</xdr:rowOff>
    </xdr:to>
    <xdr:sp macro="" textlink="">
      <xdr:nvSpPr>
        <xdr:cNvPr id="2" name="Tekstvak 1">
          <a:extLst>
            <a:ext uri="{FF2B5EF4-FFF2-40B4-BE49-F238E27FC236}">
              <a16:creationId xmlns:a16="http://schemas.microsoft.com/office/drawing/2014/main" id="{CCCFC7C3-ADEC-4714-9109-E0667BD58A88}"/>
            </a:ext>
          </a:extLst>
        </xdr:cNvPr>
        <xdr:cNvSpPr txBox="1"/>
      </xdr:nvSpPr>
      <xdr:spPr>
        <a:xfrm>
          <a:off x="609600" y="182879"/>
          <a:ext cx="6867525" cy="2065021"/>
        </a:xfrm>
        <a:prstGeom prst="rect">
          <a:avLst/>
        </a:prstGeom>
        <a:solidFill>
          <a:schemeClr val="accent1">
            <a:lumMod val="60000"/>
            <a:lumOff val="4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l-B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Deze tabel geeft het aantal toewijzingen volgens leeftijdscategorie. </a:t>
          </a:r>
        </a:p>
        <a:p>
          <a:endParaRPr lang="nl-BE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nl-B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Er wordt gekeken naar de leeftijd die de kandidaat-huurder had op het moment van toewijzing. </a:t>
          </a:r>
        </a:p>
        <a:p>
          <a:endParaRPr lang="nl-BE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nl-B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Deze tabel bevat gegevens van 2016 tot 2021. </a:t>
          </a:r>
        </a:p>
        <a:p>
          <a:endParaRPr lang="nl-BE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nl-B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Meer informatie en duiding kan u terugvinden in het statistisch bulletin.</a:t>
          </a:r>
        </a:p>
        <a:p>
          <a:endParaRPr lang="nl-BE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nl-B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 vragen rond de inhoud van deze tabel kan u de dienst Kennisbeheer contacteren, zie de referenties op de website van VMSW. Op aanvraag kan de dienst Kennisbeheer dezelfde data bezorgen in een formaat dat het aanmaak van een pivot-tabel en de databewerking vergemakkelijkt. </a:t>
          </a:r>
          <a:endParaRPr lang="nl-BE" sz="1100"/>
        </a:p>
      </xdr:txBody>
    </xdr:sp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B4F593-8847-4DC4-8BB3-E3C325AA15A6}">
  <sheetPr codeName="Blad10"/>
  <dimension ref="A22"/>
  <sheetViews>
    <sheetView tabSelected="1" workbookViewId="0"/>
  </sheetViews>
  <sheetFormatPr defaultRowHeight="14.4" x14ac:dyDescent="0.3"/>
  <sheetData>
    <row r="22" spans="1:1" x14ac:dyDescent="0.3">
      <c r="A22" s="17"/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87D39E-0301-4256-9F0A-7E4DEB988DC2}">
  <sheetPr codeName="Blad15"/>
  <dimension ref="A1:M16"/>
  <sheetViews>
    <sheetView workbookViewId="0">
      <selection sqref="A1:M1"/>
    </sheetView>
  </sheetViews>
  <sheetFormatPr defaultColWidth="9.109375" defaultRowHeight="14.4" x14ac:dyDescent="0.3"/>
  <cols>
    <col min="1" max="1" width="12.109375" style="1" bestFit="1" customWidth="1"/>
    <col min="2" max="13" width="9.6640625" style="1" customWidth="1"/>
    <col min="14" max="16384" width="9.109375" style="1"/>
  </cols>
  <sheetData>
    <row r="1" spans="1:13" ht="15" thickBot="1" x14ac:dyDescent="0.35">
      <c r="A1" s="18" t="s">
        <v>0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</row>
    <row r="2" spans="1:13" x14ac:dyDescent="0.3">
      <c r="A2" s="20" t="s">
        <v>1</v>
      </c>
      <c r="B2" s="22">
        <v>2021</v>
      </c>
      <c r="C2" s="23"/>
      <c r="D2" s="22">
        <v>2020</v>
      </c>
      <c r="E2" s="23"/>
      <c r="F2" s="22">
        <v>2019</v>
      </c>
      <c r="G2" s="23"/>
      <c r="H2" s="22">
        <v>2018</v>
      </c>
      <c r="I2" s="23"/>
      <c r="J2" s="22">
        <v>2017</v>
      </c>
      <c r="K2" s="23"/>
      <c r="L2" s="22">
        <v>2016</v>
      </c>
      <c r="M2" s="23"/>
    </row>
    <row r="3" spans="1:13" ht="15" thickBot="1" x14ac:dyDescent="0.35">
      <c r="A3" s="21"/>
      <c r="B3" s="2" t="s">
        <v>2</v>
      </c>
      <c r="C3" s="3" t="s">
        <v>3</v>
      </c>
      <c r="D3" s="2" t="s">
        <v>2</v>
      </c>
      <c r="E3" s="3" t="s">
        <v>3</v>
      </c>
      <c r="F3" s="2" t="s">
        <v>2</v>
      </c>
      <c r="G3" s="3" t="s">
        <v>3</v>
      </c>
      <c r="H3" s="2" t="s">
        <v>2</v>
      </c>
      <c r="I3" s="3" t="s">
        <v>3</v>
      </c>
      <c r="J3" s="2" t="s">
        <v>2</v>
      </c>
      <c r="K3" s="3" t="s">
        <v>3</v>
      </c>
      <c r="L3" s="2" t="s">
        <v>2</v>
      </c>
      <c r="M3" s="3" t="s">
        <v>3</v>
      </c>
    </row>
    <row r="4" spans="1:13" x14ac:dyDescent="0.3">
      <c r="A4" s="4" t="s">
        <v>4</v>
      </c>
      <c r="B4" s="5">
        <v>66</v>
      </c>
      <c r="C4" s="6">
        <f>B4/$B$11</f>
        <v>5.8526203777600422E-3</v>
      </c>
      <c r="D4" s="5">
        <v>52</v>
      </c>
      <c r="E4" s="6">
        <f>D4/$D$11</f>
        <v>5.1449490452161869E-3</v>
      </c>
      <c r="F4" s="5">
        <v>68</v>
      </c>
      <c r="G4" s="6">
        <f t="shared" ref="G4:G10" si="0">F4/$F$11</f>
        <v>6.5171554533256662E-3</v>
      </c>
      <c r="H4" s="5">
        <v>75</v>
      </c>
      <c r="I4" s="6">
        <f>SUM(H4/H11)</f>
        <v>6.6874721355327689E-3</v>
      </c>
      <c r="J4" s="5">
        <v>85</v>
      </c>
      <c r="K4" s="6">
        <v>7.7000000000000002E-3</v>
      </c>
      <c r="L4" s="5">
        <v>81</v>
      </c>
      <c r="M4" s="6">
        <f>L4/L11</f>
        <v>7.1409679978841579E-3</v>
      </c>
    </row>
    <row r="5" spans="1:13" x14ac:dyDescent="0.3">
      <c r="A5" s="7" t="s">
        <v>5</v>
      </c>
      <c r="B5" s="8">
        <v>1471</v>
      </c>
      <c r="C5" s="6">
        <f t="shared" ref="C5:C10" si="1">B5/$B$11</f>
        <v>0.1304424935709852</v>
      </c>
      <c r="D5" s="8">
        <v>1267</v>
      </c>
      <c r="E5" s="6">
        <f t="shared" ref="E5:E10" si="2">D5/$D$11</f>
        <v>0.12535866231324824</v>
      </c>
      <c r="F5" s="8">
        <v>1278</v>
      </c>
      <c r="G5" s="6">
        <f t="shared" si="0"/>
        <v>0.12248418631397355</v>
      </c>
      <c r="H5" s="8">
        <v>1526</v>
      </c>
      <c r="I5" s="9">
        <f>SUM(H5/H11)</f>
        <v>0.13606776638430673</v>
      </c>
      <c r="J5" s="8">
        <v>1430</v>
      </c>
      <c r="K5" s="9">
        <v>0.1295</v>
      </c>
      <c r="L5" s="8">
        <v>1584</v>
      </c>
      <c r="M5" s="9">
        <f>L5/L11</f>
        <v>0.13964559640306798</v>
      </c>
    </row>
    <row r="6" spans="1:13" x14ac:dyDescent="0.3">
      <c r="A6" s="7" t="s">
        <v>6</v>
      </c>
      <c r="B6" s="8">
        <v>2508</v>
      </c>
      <c r="C6" s="6">
        <f t="shared" si="1"/>
        <v>0.22239957435488161</v>
      </c>
      <c r="D6" s="8">
        <v>2160</v>
      </c>
      <c r="E6" s="6">
        <f t="shared" si="2"/>
        <v>0.21371326803205698</v>
      </c>
      <c r="F6" s="8">
        <v>2274</v>
      </c>
      <c r="G6" s="6">
        <f t="shared" si="0"/>
        <v>0.21794134560092007</v>
      </c>
      <c r="H6" s="8">
        <v>2513</v>
      </c>
      <c r="I6" s="9">
        <f>SUM(H6/H11)</f>
        <v>0.22407489968791797</v>
      </c>
      <c r="J6" s="8">
        <v>2382</v>
      </c>
      <c r="K6" s="9">
        <v>0.2157</v>
      </c>
      <c r="L6" s="8">
        <v>2582</v>
      </c>
      <c r="M6" s="9">
        <f>L6/L11</f>
        <v>0.22762937494489993</v>
      </c>
    </row>
    <row r="7" spans="1:13" x14ac:dyDescent="0.3">
      <c r="A7" s="7" t="s">
        <v>7</v>
      </c>
      <c r="B7" s="8">
        <v>2169</v>
      </c>
      <c r="C7" s="6">
        <f t="shared" si="1"/>
        <v>0.19233838786911411</v>
      </c>
      <c r="D7" s="8">
        <v>2017</v>
      </c>
      <c r="E7" s="6">
        <f t="shared" si="2"/>
        <v>0.19956465815771249</v>
      </c>
      <c r="F7" s="8">
        <v>2150</v>
      </c>
      <c r="G7" s="6">
        <f t="shared" si="0"/>
        <v>0.20605712095073797</v>
      </c>
      <c r="H7" s="8">
        <v>2242</v>
      </c>
      <c r="I7" s="6">
        <f>SUM(H7/H11)</f>
        <v>0.19991083370485957</v>
      </c>
      <c r="J7" s="8">
        <v>2179</v>
      </c>
      <c r="K7" s="9">
        <v>0.1973</v>
      </c>
      <c r="L7" s="8">
        <v>2377</v>
      </c>
      <c r="M7" s="9">
        <f>L7/L11</f>
        <v>0.20955655470334128</v>
      </c>
    </row>
    <row r="8" spans="1:13" x14ac:dyDescent="0.3">
      <c r="A8" s="7" t="s">
        <v>8</v>
      </c>
      <c r="B8" s="8">
        <v>2022</v>
      </c>
      <c r="C8" s="6">
        <f t="shared" si="1"/>
        <v>0.17930300611864858</v>
      </c>
      <c r="D8" s="8">
        <v>1784</v>
      </c>
      <c r="E8" s="6">
        <f t="shared" si="2"/>
        <v>0.17651132878203227</v>
      </c>
      <c r="F8" s="8">
        <v>1861</v>
      </c>
      <c r="G8" s="6">
        <f t="shared" si="0"/>
        <v>0.1783592102741039</v>
      </c>
      <c r="H8" s="8">
        <v>1895</v>
      </c>
      <c r="I8" s="9">
        <f>SUM(H8/H11)</f>
        <v>0.16897012929112795</v>
      </c>
      <c r="J8" s="8">
        <v>2001</v>
      </c>
      <c r="K8" s="9">
        <v>0.1812</v>
      </c>
      <c r="L8" s="8">
        <v>1933</v>
      </c>
      <c r="M8" s="9">
        <f>L8/L11</f>
        <v>0.17041347086308736</v>
      </c>
    </row>
    <row r="9" spans="1:13" x14ac:dyDescent="0.3">
      <c r="A9" s="7" t="s">
        <v>9</v>
      </c>
      <c r="B9" s="8">
        <v>3041</v>
      </c>
      <c r="C9" s="6">
        <f t="shared" si="1"/>
        <v>0.26966391770861042</v>
      </c>
      <c r="D9" s="8">
        <v>2827</v>
      </c>
      <c r="E9" s="6">
        <f t="shared" si="2"/>
        <v>0.27970713366973382</v>
      </c>
      <c r="F9" s="8">
        <v>2803</v>
      </c>
      <c r="G9" s="6">
        <f t="shared" si="0"/>
        <v>0.26864098140693887</v>
      </c>
      <c r="H9" s="8">
        <v>2964</v>
      </c>
      <c r="I9" s="9">
        <f>SUM(H9/H11)</f>
        <v>0.264288898796255</v>
      </c>
      <c r="J9" s="8">
        <v>2967</v>
      </c>
      <c r="K9" s="9">
        <v>0.26869999999999999</v>
      </c>
      <c r="L9" s="8">
        <v>2786</v>
      </c>
      <c r="M9" s="9">
        <f>L9/L11</f>
        <v>0.24561403508771928</v>
      </c>
    </row>
    <row r="10" spans="1:13" ht="15" thickBot="1" x14ac:dyDescent="0.35">
      <c r="A10" s="10" t="s">
        <v>10</v>
      </c>
      <c r="B10" s="11">
        <v>0</v>
      </c>
      <c r="C10" s="6">
        <f t="shared" si="1"/>
        <v>0</v>
      </c>
      <c r="D10" s="11">
        <v>0</v>
      </c>
      <c r="E10" s="6">
        <f t="shared" si="2"/>
        <v>0</v>
      </c>
      <c r="F10" s="11">
        <v>0</v>
      </c>
      <c r="G10" s="6">
        <f t="shared" si="0"/>
        <v>0</v>
      </c>
      <c r="H10" s="11">
        <v>0</v>
      </c>
      <c r="I10" s="12">
        <v>0</v>
      </c>
      <c r="J10" s="11">
        <v>0</v>
      </c>
      <c r="K10" s="12">
        <v>0</v>
      </c>
      <c r="L10" s="11">
        <v>7</v>
      </c>
      <c r="M10" s="12">
        <f>L10/L11</f>
        <v>6.1712069117517414E-4</v>
      </c>
    </row>
    <row r="11" spans="1:13" ht="15" thickBot="1" x14ac:dyDescent="0.35">
      <c r="A11" s="13" t="s">
        <v>11</v>
      </c>
      <c r="B11" s="14">
        <v>11277</v>
      </c>
      <c r="C11" s="15">
        <f>SUM(C4:C10)</f>
        <v>0.99999999999999989</v>
      </c>
      <c r="D11" s="14">
        <v>10107</v>
      </c>
      <c r="E11" s="15">
        <f>SUM(E4:E10)</f>
        <v>1</v>
      </c>
      <c r="F11" s="14">
        <v>10434</v>
      </c>
      <c r="G11" s="15">
        <f>SUM(G4:G10)</f>
        <v>1</v>
      </c>
      <c r="H11" s="14">
        <v>11215</v>
      </c>
      <c r="I11" s="15">
        <v>1</v>
      </c>
      <c r="J11" s="14">
        <v>11044</v>
      </c>
      <c r="K11" s="15">
        <v>1</v>
      </c>
      <c r="L11" s="14">
        <v>11343</v>
      </c>
      <c r="M11" s="15">
        <v>1</v>
      </c>
    </row>
    <row r="14" spans="1:13" x14ac:dyDescent="0.3">
      <c r="A14" s="16"/>
    </row>
    <row r="16" spans="1:13" x14ac:dyDescent="0.3">
      <c r="F16" s="1" t="s">
        <v>12</v>
      </c>
    </row>
  </sheetData>
  <mergeCells count="8">
    <mergeCell ref="A1:M1"/>
    <mergeCell ref="A2:A3"/>
    <mergeCell ref="D2:E2"/>
    <mergeCell ref="F2:G2"/>
    <mergeCell ref="H2:I2"/>
    <mergeCell ref="J2:K2"/>
    <mergeCell ref="L2:M2"/>
    <mergeCell ref="B2:C2"/>
  </mergeCells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D1E8A7226AD654881B41FC5D4AE3019" ma:contentTypeVersion="4" ma:contentTypeDescription="Een nieuw document maken." ma:contentTypeScope="" ma:versionID="1679be530d5f10aace9a6e6edc8ead23">
  <xsd:schema xmlns:xsd="http://www.w3.org/2001/XMLSchema" xmlns:xs="http://www.w3.org/2001/XMLSchema" xmlns:p="http://schemas.microsoft.com/office/2006/metadata/properties" xmlns:ns2="fdfb40fb-1d1b-4840-a148-2db0d87ff9b7" xmlns:ns3="87740709-820d-431f-87a1-8bc9ec543c52" targetNamespace="http://schemas.microsoft.com/office/2006/metadata/properties" ma:root="true" ma:fieldsID="5341a56c55f29bf7684351c631b564cf" ns2:_="" ns3:_="">
    <xsd:import namespace="fdfb40fb-1d1b-4840-a148-2db0d87ff9b7"/>
    <xsd:import namespace="87740709-820d-431f-87a1-8bc9ec543c5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dfb40fb-1d1b-4840-a148-2db0d87ff9b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7740709-820d-431f-87a1-8bc9ec543c5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BC05184-B5BB-474E-B1BA-842AEF41777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3FC427C-65F4-4EC5-A752-1440D9DDE588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2AC783E-6CC0-4C25-8AA7-0BF5DAB9438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dfb40fb-1d1b-4840-a148-2db0d87ff9b7"/>
    <ds:schemaRef ds:uri="87740709-820d-431f-87a1-8bc9ec543c5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Toelichting</vt:lpstr>
      <vt:lpstr>Toewijz. per leeftijdscat.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De Pauw Wendy</dc:creator>
  <cp:lastModifiedBy>De Pauw Wendy</cp:lastModifiedBy>
  <dcterms:created xsi:type="dcterms:W3CDTF">2021-06-28T12:31:48Z</dcterms:created>
  <dcterms:modified xsi:type="dcterms:W3CDTF">2022-06-23T05:59:44Z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0x0101004D1E8A7226AD654881B41FC5D4AE3019</vt:lpwstr>
  </property>
  <property fmtid="{D5CDD505-2E9C-101B-9397-08002B2CF9AE}" pid="3" name="Order">
    <vt:r8>100</vt:r8>
  </property>
</Properties>
</file>