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wendy_depauw_vlaanderen_be/Documents/Documenten/NaarSharePointTeSlepen/"/>
    </mc:Choice>
  </mc:AlternateContent>
  <xr:revisionPtr revIDLastSave="0" documentId="8_{51ED0357-68F0-49A0-9BFB-9F6A321ED896}" xr6:coauthVersionLast="46" xr6:coauthVersionMax="46" xr10:uidLastSave="{00000000-0000-0000-0000-000000000000}"/>
  <bookViews>
    <workbookView xWindow="-108" yWindow="-108" windowWidth="23256" windowHeight="12576" xr2:uid="{1E5DCBCF-D7A2-4D05-819B-3C673C5BE16F}"/>
  </bookViews>
  <sheets>
    <sheet name="Toelichting" sheetId="1" r:id="rId1"/>
    <sheet name="Provincie v. oorspro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4" i="2"/>
  <c r="M15" i="2"/>
  <c r="I15" i="2"/>
  <c r="G15" i="2"/>
  <c r="E15" i="2"/>
  <c r="M14" i="2"/>
  <c r="I14" i="2"/>
  <c r="G14" i="2"/>
  <c r="E14" i="2"/>
  <c r="M13" i="2"/>
  <c r="I13" i="2"/>
  <c r="G13" i="2"/>
  <c r="E13" i="2"/>
  <c r="M12" i="2"/>
  <c r="I12" i="2"/>
  <c r="G12" i="2"/>
  <c r="E12" i="2"/>
  <c r="M11" i="2"/>
  <c r="I11" i="2"/>
  <c r="G11" i="2"/>
  <c r="E11" i="2"/>
  <c r="M10" i="2"/>
  <c r="I10" i="2"/>
  <c r="G10" i="2"/>
  <c r="E10" i="2"/>
  <c r="M9" i="2"/>
  <c r="I9" i="2"/>
  <c r="G9" i="2"/>
  <c r="E9" i="2"/>
  <c r="M8" i="2"/>
  <c r="I8" i="2"/>
  <c r="G8" i="2"/>
  <c r="E8" i="2"/>
  <c r="M7" i="2"/>
  <c r="I7" i="2"/>
  <c r="G7" i="2"/>
  <c r="E7" i="2"/>
  <c r="M6" i="2"/>
  <c r="I6" i="2"/>
  <c r="G6" i="2"/>
  <c r="E6" i="2"/>
  <c r="M5" i="2"/>
  <c r="I5" i="2"/>
  <c r="G5" i="2"/>
  <c r="E5" i="2"/>
  <c r="M4" i="2"/>
  <c r="I4" i="2"/>
  <c r="G4" i="2"/>
  <c r="E4" i="2"/>
  <c r="E16" i="2" l="1"/>
  <c r="G16" i="2"/>
</calcChain>
</file>

<file path=xl/sharedStrings.xml><?xml version="1.0" encoding="utf-8"?>
<sst xmlns="http://schemas.openxmlformats.org/spreadsheetml/2006/main" count="27" uniqueCount="17">
  <si>
    <t>Provincie van
oorsprong</t>
  </si>
  <si>
    <t>Kandidaat-huurders</t>
  </si>
  <si>
    <t>Aantal</t>
  </si>
  <si>
    <t>Aandeel</t>
  </si>
  <si>
    <t>Antwerpen</t>
  </si>
  <si>
    <t>Limburg</t>
  </si>
  <si>
    <t>Oost-Vlaanderen</t>
  </si>
  <si>
    <t>Vlaams-Brabant</t>
  </si>
  <si>
    <t>West-Vlaanderen</t>
  </si>
  <si>
    <t>Henegouwen</t>
  </si>
  <si>
    <t>Luik</t>
  </si>
  <si>
    <t>Luxemburg</t>
  </si>
  <si>
    <t>Namen</t>
  </si>
  <si>
    <t>Waals-Brabant</t>
  </si>
  <si>
    <t>Brussels-Hfdst-Gewest</t>
  </si>
  <si>
    <t>Onbekend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</si>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</sst>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sz val="10"/>
      <color theme="1"/>
      <name val="Calibri"/>
      <family val="2"/>
      <scheme val="minor"/>
    </font>
    <font>
      <sz val="10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3" fillId="0" borderId="0" xfId="1" applyNumberFormat="1" applyFont="1" applyAlignment="1">
      <alignment vertical="center"/>
    </xf>
    <xf numFmtId="9" fontId="3" fillId="0" borderId="0" xfId="1" applyFont="1" applyAlignment="1">
      <alignment vertical="center"/>
    </xf>
    <xf numFmtId="0" fontId="2" fillId="3" borderId="7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horizontal="center" vertical="center"/>
    </xf>
    <xf numFmtId="10" fontId="2" fillId="3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4" fillId="0" borderId="8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182879</xdr:rowOff>
    </xdr:from>
    <xdr:to>
      <xdr:col>12</xdr:col>
      <xdr:colOff>161925</xdr:colOff>
      <xdr:row>13</xdr:row>
      <xdr:rowOff>7620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B2E2081-1404-4C83-80FB-2F9C00F707A3}"/>
            </a:ext>
          </a:extLst>
        </xdr:cNvPr>
        <xdr:cNvSpPr txBox="1"/>
      </xdr:nvSpPr>
      <xdr:spPr>
        <a:xfrm>
          <a:off x="609600" y="182879"/>
          <a:ext cx="6867525" cy="220218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tabel geeft het aantal unieke kandidaat-huurders weer die op de referentiedatum waren ingeschreven bij een sociale huisvestingsmaatschappij (SHM). </a:t>
          </a: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tabel bevat de gegevens van 2016 tot 2021 en er werd een opsplitsing gemaakt volgens de provincie van oorsprong van de kandidaat-huurder (huidig adres van de kandidaat-huurder). Deze tabel kan ook locaties buiten het Vlaams Gewest bevatten.</a:t>
          </a: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Meer informatie en duiding kan u terugvinden in het statistisch bulletin.</a:t>
          </a: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 vragen rond de inhoud van deze tabel kan u de dienst Kennisbeheer contacteren, zie de referenties op de website van VMSW. Op aanvraag kan de dienst Kennisbeheer dezelfde data bezorgen in een formaat dat het aanmaak van een pivot-tabel en de databewerking vergemakkelijkt.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26B74-EAEC-4804-A923-1E5BBE92F793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8EB7-A494-4BFC-BBF4-05E75C90F914}">
  <dimension ref="A1:O30"/>
  <sheetViews>
    <sheetView workbookViewId="0">
      <selection sqref="A1:A3"/>
    </sheetView>
  </sheetViews>
  <sheetFormatPr defaultColWidth="9.109375" defaultRowHeight="13.8" x14ac:dyDescent="0.3"/>
  <cols>
    <col min="1" max="1" width="20.109375" style="1" bestFit="1" customWidth="1"/>
    <col min="2" max="13" width="9.6640625" style="1" customWidth="1"/>
    <col min="14" max="16384" width="9.109375" style="1"/>
  </cols>
  <sheetData>
    <row r="1" spans="1:15" ht="15" thickBot="1" x14ac:dyDescent="0.35">
      <c r="A1" s="14" t="s">
        <v>0</v>
      </c>
      <c r="B1" s="19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5" ht="15" thickBot="1" x14ac:dyDescent="0.35">
      <c r="A2" s="15"/>
      <c r="B2" s="17">
        <v>2021</v>
      </c>
      <c r="C2" s="18"/>
      <c r="D2" s="17">
        <v>2020</v>
      </c>
      <c r="E2" s="18"/>
      <c r="F2" s="17">
        <v>2019</v>
      </c>
      <c r="G2" s="18"/>
      <c r="H2" s="17">
        <v>2018</v>
      </c>
      <c r="I2" s="18"/>
      <c r="J2" s="17">
        <v>2017</v>
      </c>
      <c r="K2" s="18"/>
      <c r="L2" s="17">
        <v>2016</v>
      </c>
      <c r="M2" s="18"/>
    </row>
    <row r="3" spans="1:15" ht="15" thickBot="1" x14ac:dyDescent="0.35">
      <c r="A3" s="16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  <c r="H3" s="2" t="s">
        <v>2</v>
      </c>
      <c r="I3" s="2" t="s">
        <v>3</v>
      </c>
      <c r="J3" s="2" t="s">
        <v>2</v>
      </c>
      <c r="K3" s="2" t="s">
        <v>3</v>
      </c>
      <c r="L3" s="2" t="s">
        <v>2</v>
      </c>
      <c r="M3" s="2" t="s">
        <v>3</v>
      </c>
    </row>
    <row r="4" spans="1:15" ht="15" thickBot="1" x14ac:dyDescent="0.35">
      <c r="A4" s="3" t="s">
        <v>4</v>
      </c>
      <c r="B4" s="12">
        <v>61233</v>
      </c>
      <c r="C4" s="5">
        <f>B4/$B$16</f>
        <v>0.33564099190949154</v>
      </c>
      <c r="D4" s="4">
        <v>57597</v>
      </c>
      <c r="E4" s="5">
        <f>D4/$D$16</f>
        <v>0.34061716421441074</v>
      </c>
      <c r="F4" s="4">
        <v>53071</v>
      </c>
      <c r="G4" s="5">
        <f t="shared" ref="G4:G15" si="0">F4/$F$16</f>
        <v>0.34571689140772588</v>
      </c>
      <c r="H4" s="4">
        <v>51186</v>
      </c>
      <c r="I4" s="5">
        <f>SUM(H4/H16)</f>
        <v>0.33257098304203753</v>
      </c>
      <c r="J4" s="4">
        <v>46570</v>
      </c>
      <c r="K4" s="5">
        <v>0.34370000000000001</v>
      </c>
      <c r="L4" s="4">
        <v>45734</v>
      </c>
      <c r="M4" s="5">
        <f>L4/L16</f>
        <v>0.33339408209831095</v>
      </c>
      <c r="N4" s="6"/>
      <c r="O4" s="7"/>
    </row>
    <row r="5" spans="1:15" ht="15" thickBot="1" x14ac:dyDescent="0.35">
      <c r="A5" s="3" t="s">
        <v>5</v>
      </c>
      <c r="B5" s="12">
        <v>21256</v>
      </c>
      <c r="C5" s="5">
        <f t="shared" ref="C5:C16" si="1">B5/$B$16</f>
        <v>0.1165120919116841</v>
      </c>
      <c r="D5" s="4">
        <v>19825</v>
      </c>
      <c r="E5" s="5">
        <f t="shared" ref="E5:E15" si="2">D5/$D$16</f>
        <v>0.11724109381653025</v>
      </c>
      <c r="F5" s="4">
        <v>18149</v>
      </c>
      <c r="G5" s="5">
        <f t="shared" si="0"/>
        <v>0.11822682561396651</v>
      </c>
      <c r="H5" s="4">
        <v>19245</v>
      </c>
      <c r="I5" s="5">
        <f>SUM(H5/H16)</f>
        <v>0.12504060814761875</v>
      </c>
      <c r="J5" s="4">
        <v>17699</v>
      </c>
      <c r="K5" s="5">
        <v>0.13059999999999999</v>
      </c>
      <c r="L5" s="4">
        <v>18020</v>
      </c>
      <c r="M5" s="5">
        <f>L5/L16</f>
        <v>0.13136312938757955</v>
      </c>
      <c r="N5" s="6"/>
      <c r="O5" s="7"/>
    </row>
    <row r="6" spans="1:15" ht="15" thickBot="1" x14ac:dyDescent="0.35">
      <c r="A6" s="3" t="s">
        <v>6</v>
      </c>
      <c r="B6" s="12">
        <v>41310</v>
      </c>
      <c r="C6" s="5">
        <f t="shared" si="1"/>
        <v>0.22643557192659344</v>
      </c>
      <c r="D6" s="4">
        <v>38271</v>
      </c>
      <c r="E6" s="5">
        <f t="shared" si="2"/>
        <v>0.22632705681979468</v>
      </c>
      <c r="F6" s="4">
        <v>34052</v>
      </c>
      <c r="G6" s="5">
        <f t="shared" si="0"/>
        <v>0.22182268256139664</v>
      </c>
      <c r="H6" s="4">
        <v>35751</v>
      </c>
      <c r="I6" s="5">
        <f>SUM(H6/H16)</f>
        <v>0.23228510168280164</v>
      </c>
      <c r="J6" s="4">
        <v>31105</v>
      </c>
      <c r="K6" s="5">
        <v>0.2296</v>
      </c>
      <c r="L6" s="4">
        <v>32182</v>
      </c>
      <c r="M6" s="5">
        <f>L6/L16</f>
        <v>0.2346020105411257</v>
      </c>
      <c r="N6" s="6"/>
      <c r="O6" s="7"/>
    </row>
    <row r="7" spans="1:15" ht="15" thickBot="1" x14ac:dyDescent="0.35">
      <c r="A7" s="3" t="s">
        <v>7</v>
      </c>
      <c r="B7" s="12">
        <v>20257</v>
      </c>
      <c r="C7" s="5">
        <f t="shared" si="1"/>
        <v>0.11103619899581223</v>
      </c>
      <c r="D7" s="4">
        <v>18737</v>
      </c>
      <c r="E7" s="5">
        <f t="shared" si="2"/>
        <v>0.11080687893267729</v>
      </c>
      <c r="F7" s="4">
        <v>16937</v>
      </c>
      <c r="G7" s="5">
        <f t="shared" si="0"/>
        <v>0.11033157449026122</v>
      </c>
      <c r="H7" s="4">
        <v>16505</v>
      </c>
      <c r="I7" s="5">
        <f>SUM(H7/H16)</f>
        <v>0.1072379962315639</v>
      </c>
      <c r="J7" s="4">
        <v>14362</v>
      </c>
      <c r="K7" s="5">
        <v>0.106</v>
      </c>
      <c r="L7" s="4">
        <v>14233</v>
      </c>
      <c r="M7" s="5">
        <f>L7/L16</f>
        <v>0.10375646063115537</v>
      </c>
      <c r="N7" s="6"/>
      <c r="O7" s="7"/>
    </row>
    <row r="8" spans="1:15" ht="15" thickBot="1" x14ac:dyDescent="0.35">
      <c r="A8" s="3" t="s">
        <v>8</v>
      </c>
      <c r="B8" s="12">
        <v>32383</v>
      </c>
      <c r="C8" s="5">
        <f t="shared" si="1"/>
        <v>0.17750334363831699</v>
      </c>
      <c r="D8" s="4">
        <v>29948</v>
      </c>
      <c r="E8" s="5">
        <f t="shared" si="2"/>
        <v>0.17710649571840847</v>
      </c>
      <c r="F8" s="4">
        <v>27089</v>
      </c>
      <c r="G8" s="5">
        <f t="shared" si="0"/>
        <v>0.1764640740016937</v>
      </c>
      <c r="H8" s="4">
        <v>26490</v>
      </c>
      <c r="I8" s="5">
        <f>SUM(H8/H16)</f>
        <v>0.17211357286726009</v>
      </c>
      <c r="J8" s="4">
        <v>22546</v>
      </c>
      <c r="K8" s="5">
        <v>0.16639999999999999</v>
      </c>
      <c r="L8" s="4">
        <v>23265</v>
      </c>
      <c r="M8" s="5">
        <f>L8/L16</f>
        <v>0.16959840206448604</v>
      </c>
      <c r="N8" s="6"/>
      <c r="O8" s="7"/>
    </row>
    <row r="9" spans="1:15" ht="15" thickBot="1" x14ac:dyDescent="0.35">
      <c r="A9" s="3" t="s">
        <v>9</v>
      </c>
      <c r="B9" s="12">
        <v>445</v>
      </c>
      <c r="C9" s="5">
        <f t="shared" si="1"/>
        <v>2.4392115591221029E-3</v>
      </c>
      <c r="D9" s="4">
        <v>354</v>
      </c>
      <c r="E9" s="5">
        <f t="shared" si="2"/>
        <v>2.0934853574300989E-3</v>
      </c>
      <c r="F9" s="4">
        <v>245</v>
      </c>
      <c r="G9" s="5">
        <f t="shared" si="0"/>
        <v>1.5959872321021432E-3</v>
      </c>
      <c r="H9" s="4">
        <v>238</v>
      </c>
      <c r="I9" s="5">
        <f>SUM(H9/H16)</f>
        <v>1.5463582613215515E-3</v>
      </c>
      <c r="J9" s="4">
        <v>155</v>
      </c>
      <c r="K9" s="5">
        <v>1.1000000000000001E-3</v>
      </c>
      <c r="L9" s="4">
        <v>207</v>
      </c>
      <c r="M9" s="5">
        <f>L9/L16</f>
        <v>1.5089993220437829E-3</v>
      </c>
      <c r="N9" s="6"/>
      <c r="O9" s="7"/>
    </row>
    <row r="10" spans="1:15" ht="15" thickBot="1" x14ac:dyDescent="0.35">
      <c r="A10" s="3" t="s">
        <v>10</v>
      </c>
      <c r="B10" s="12">
        <v>339</v>
      </c>
      <c r="C10" s="5">
        <f t="shared" si="1"/>
        <v>1.8581858843649279E-3</v>
      </c>
      <c r="D10" s="4">
        <v>287</v>
      </c>
      <c r="E10" s="5">
        <f t="shared" si="2"/>
        <v>1.6972607276340068E-3</v>
      </c>
      <c r="F10" s="4">
        <v>219</v>
      </c>
      <c r="G10" s="5">
        <f t="shared" si="0"/>
        <v>1.4266171584913034E-3</v>
      </c>
      <c r="H10" s="4">
        <v>210</v>
      </c>
      <c r="I10" s="5">
        <f>SUM(H10/H16)</f>
        <v>1.3644337599896044E-3</v>
      </c>
      <c r="J10" s="4">
        <v>151</v>
      </c>
      <c r="K10" s="5">
        <v>1.1000000000000001E-3</v>
      </c>
      <c r="L10" s="4">
        <v>173</v>
      </c>
      <c r="M10" s="5">
        <f>L10/L16</f>
        <v>1.2611443609351421E-3</v>
      </c>
      <c r="N10" s="6"/>
      <c r="O10" s="7"/>
    </row>
    <row r="11" spans="1:15" ht="15" thickBot="1" x14ac:dyDescent="0.35">
      <c r="A11" s="3" t="s">
        <v>11</v>
      </c>
      <c r="B11" s="12">
        <v>59</v>
      </c>
      <c r="C11" s="5">
        <f t="shared" si="1"/>
        <v>3.2340108311955975E-4</v>
      </c>
      <c r="D11" s="4">
        <v>45</v>
      </c>
      <c r="E11" s="5">
        <f t="shared" si="2"/>
        <v>2.661210200123007E-4</v>
      </c>
      <c r="F11" s="4">
        <v>34</v>
      </c>
      <c r="G11" s="5">
        <f t="shared" si="0"/>
        <v>2.2148394241417498E-4</v>
      </c>
      <c r="H11" s="4">
        <v>38</v>
      </c>
      <c r="I11" s="5">
        <f>SUM(H11/H16)</f>
        <v>2.4689753752192838E-4</v>
      </c>
      <c r="J11" s="4">
        <v>22</v>
      </c>
      <c r="K11" s="5">
        <v>2.0000000000000001E-4</v>
      </c>
      <c r="L11" s="4">
        <v>31</v>
      </c>
      <c r="M11" s="5">
        <f>L11/L16</f>
        <v>2.2598540571670177E-4</v>
      </c>
      <c r="N11" s="6"/>
      <c r="O11" s="7"/>
    </row>
    <row r="12" spans="1:15" ht="15" thickBot="1" x14ac:dyDescent="0.35">
      <c r="A12" s="3" t="s">
        <v>12</v>
      </c>
      <c r="B12" s="12">
        <v>77</v>
      </c>
      <c r="C12" s="5">
        <f t="shared" si="1"/>
        <v>4.2206582034247625E-4</v>
      </c>
      <c r="D12" s="4">
        <v>66</v>
      </c>
      <c r="E12" s="5">
        <f t="shared" si="2"/>
        <v>3.9031082935137436E-4</v>
      </c>
      <c r="F12" s="4">
        <v>50</v>
      </c>
      <c r="G12" s="5">
        <f t="shared" si="0"/>
        <v>3.2571168002084553E-4</v>
      </c>
      <c r="H12" s="4">
        <v>50</v>
      </c>
      <c r="I12" s="5">
        <f>SUM(H12/H16)</f>
        <v>3.248651809499058E-4</v>
      </c>
      <c r="J12" s="4">
        <v>25</v>
      </c>
      <c r="K12" s="5">
        <v>2.0000000000000001E-4</v>
      </c>
      <c r="L12" s="4">
        <v>39</v>
      </c>
      <c r="M12" s="5">
        <f>L12/L16</f>
        <v>2.8430422009520544E-4</v>
      </c>
      <c r="N12" s="6"/>
      <c r="O12" s="7"/>
    </row>
    <row r="13" spans="1:15" ht="15" thickBot="1" x14ac:dyDescent="0.35">
      <c r="A13" s="3" t="s">
        <v>13</v>
      </c>
      <c r="B13" s="12">
        <v>164</v>
      </c>
      <c r="C13" s="5">
        <f t="shared" si="1"/>
        <v>8.9894538358657283E-4</v>
      </c>
      <c r="D13" s="4">
        <v>129</v>
      </c>
      <c r="E13" s="5">
        <f t="shared" si="2"/>
        <v>7.6288025736859536E-4</v>
      </c>
      <c r="F13" s="4">
        <v>86</v>
      </c>
      <c r="G13" s="5">
        <f t="shared" si="0"/>
        <v>5.602240896358543E-4</v>
      </c>
      <c r="H13" s="4">
        <v>92</v>
      </c>
      <c r="I13" s="5">
        <f>SUM(H13/H16)</f>
        <v>5.9775193294782662E-4</v>
      </c>
      <c r="J13" s="4">
        <v>54</v>
      </c>
      <c r="K13" s="5">
        <v>4.0000000000000002E-4</v>
      </c>
      <c r="L13" s="4">
        <v>61</v>
      </c>
      <c r="M13" s="5">
        <f>L13/L16</f>
        <v>4.4468095963609062E-4</v>
      </c>
      <c r="N13" s="6"/>
      <c r="O13" s="7"/>
    </row>
    <row r="14" spans="1:15" ht="15" thickBot="1" x14ac:dyDescent="0.35">
      <c r="A14" s="3" t="s">
        <v>14</v>
      </c>
      <c r="B14" s="12">
        <v>2728</v>
      </c>
      <c r="C14" s="5">
        <f t="shared" si="1"/>
        <v>1.4953189063562015E-2</v>
      </c>
      <c r="D14" s="4">
        <v>2286</v>
      </c>
      <c r="E14" s="5">
        <f t="shared" si="2"/>
        <v>1.3518947816624875E-2</v>
      </c>
      <c r="F14" s="4">
        <v>1807</v>
      </c>
      <c r="G14" s="5">
        <f t="shared" si="0"/>
        <v>1.1771220115953359E-2</v>
      </c>
      <c r="H14" s="4">
        <v>1886</v>
      </c>
      <c r="I14" s="5">
        <f>SUM(H14/H16)</f>
        <v>1.2253914625430446E-2</v>
      </c>
      <c r="J14" s="4">
        <v>1387</v>
      </c>
      <c r="K14" s="5">
        <v>1.0200000000000001E-2</v>
      </c>
      <c r="L14" s="4">
        <v>1515</v>
      </c>
      <c r="M14" s="5">
        <f>L14/L16</f>
        <v>1.1044125472929135E-2</v>
      </c>
      <c r="N14" s="6"/>
      <c r="O14" s="7"/>
    </row>
    <row r="15" spans="1:15" ht="15" thickBot="1" x14ac:dyDescent="0.35">
      <c r="A15" s="3" t="s">
        <v>15</v>
      </c>
      <c r="B15" s="12">
        <v>2199</v>
      </c>
      <c r="C15" s="5">
        <f t="shared" si="1"/>
        <v>1.2053542064066303E-2</v>
      </c>
      <c r="D15" s="4">
        <v>1551</v>
      </c>
      <c r="E15" s="5">
        <f t="shared" si="2"/>
        <v>9.1723044897572981E-3</v>
      </c>
      <c r="F15" s="4">
        <v>1771</v>
      </c>
      <c r="G15" s="5">
        <f t="shared" si="0"/>
        <v>1.1536707706338349E-2</v>
      </c>
      <c r="H15" s="4">
        <v>2326</v>
      </c>
      <c r="I15" s="5">
        <f>SUM(H15/H16)</f>
        <v>1.5112728217789617E-2</v>
      </c>
      <c r="J15" s="4">
        <v>1436</v>
      </c>
      <c r="K15" s="5">
        <v>1.06E-2</v>
      </c>
      <c r="L15" s="4">
        <v>1718</v>
      </c>
      <c r="M15" s="5">
        <f>L15/L16</f>
        <v>1.2523965387783666E-2</v>
      </c>
      <c r="N15" s="6"/>
      <c r="O15" s="7"/>
    </row>
    <row r="16" spans="1:15" ht="15" thickBot="1" x14ac:dyDescent="0.35">
      <c r="A16" s="8" t="s">
        <v>16</v>
      </c>
      <c r="B16" s="13">
        <v>182436</v>
      </c>
      <c r="C16" s="10">
        <f t="shared" si="1"/>
        <v>1</v>
      </c>
      <c r="D16" s="9">
        <v>169096</v>
      </c>
      <c r="E16" s="10">
        <f>SUM(E4:E15)</f>
        <v>0.99999999999999989</v>
      </c>
      <c r="F16" s="9">
        <v>153510</v>
      </c>
      <c r="G16" s="10">
        <f>SUM(G4:G15)</f>
        <v>1</v>
      </c>
      <c r="H16" s="9">
        <v>153910</v>
      </c>
      <c r="I16" s="10">
        <v>1</v>
      </c>
      <c r="J16" s="9">
        <v>135500</v>
      </c>
      <c r="K16" s="10">
        <v>1</v>
      </c>
      <c r="L16" s="9">
        <v>137177</v>
      </c>
      <c r="M16" s="10">
        <v>1</v>
      </c>
    </row>
    <row r="19" spans="13:13" x14ac:dyDescent="0.3">
      <c r="M19" s="11"/>
    </row>
    <row r="20" spans="13:13" x14ac:dyDescent="0.3">
      <c r="M20" s="11"/>
    </row>
    <row r="21" spans="13:13" x14ac:dyDescent="0.3">
      <c r="M21" s="11"/>
    </row>
    <row r="22" spans="13:13" x14ac:dyDescent="0.3">
      <c r="M22" s="11"/>
    </row>
    <row r="23" spans="13:13" x14ac:dyDescent="0.3">
      <c r="M23" s="11"/>
    </row>
    <row r="24" spans="13:13" x14ac:dyDescent="0.3">
      <c r="M24" s="11"/>
    </row>
    <row r="25" spans="13:13" x14ac:dyDescent="0.3">
      <c r="M25" s="11"/>
    </row>
    <row r="26" spans="13:13" x14ac:dyDescent="0.3">
      <c r="M26" s="11"/>
    </row>
    <row r="27" spans="13:13" x14ac:dyDescent="0.3">
      <c r="M27" s="11"/>
    </row>
    <row r="28" spans="13:13" x14ac:dyDescent="0.3">
      <c r="M28" s="11"/>
    </row>
    <row r="29" spans="13:13" x14ac:dyDescent="0.3">
      <c r="M29" s="11"/>
    </row>
    <row r="30" spans="13:13" x14ac:dyDescent="0.3">
      <c r="M30" s="11"/>
    </row>
  </sheetData>
  <mergeCells count="8">
    <mergeCell ref="L2:M2"/>
    <mergeCell ref="B1:M1"/>
    <mergeCell ref="B2:C2"/>
    <mergeCell ref="A1:A3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E8A7226AD654881B41FC5D4AE3019" ma:contentTypeVersion="4" ma:contentTypeDescription="Een nieuw document maken." ma:contentTypeScope="" ma:versionID="1679be530d5f10aace9a6e6edc8ead23">
  <xsd:schema xmlns:xsd="http://www.w3.org/2001/XMLSchema" xmlns:xs="http://www.w3.org/2001/XMLSchema" xmlns:p="http://schemas.microsoft.com/office/2006/metadata/properties" xmlns:ns2="fdfb40fb-1d1b-4840-a148-2db0d87ff9b7" xmlns:ns3="87740709-820d-431f-87a1-8bc9ec543c52" targetNamespace="http://schemas.microsoft.com/office/2006/metadata/properties" ma:root="true" ma:fieldsID="5341a56c55f29bf7684351c631b564cf" ns2:_="" ns3:_="">
    <xsd:import namespace="fdfb40fb-1d1b-4840-a148-2db0d87ff9b7"/>
    <xsd:import namespace="87740709-820d-431f-87a1-8bc9ec543c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b40fb-1d1b-4840-a148-2db0d87ff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40709-820d-431f-87a1-8bc9ec543c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5F302-C916-418D-B5AE-89C522A20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b40fb-1d1b-4840-a148-2db0d87ff9b7"/>
    <ds:schemaRef ds:uri="87740709-820d-431f-87a1-8bc9ec543c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3C0E8D-13C0-469A-9C36-E82EFFAE11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DF56E6-5E12-41EE-B23C-5580838C3FE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Toelichting</vt:lpstr>
      <vt:lpstr>Provincie v. oorsprong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 Pauw Wendy</dc:creator>
  <cp:lastModifiedBy>De Pauw Wendy</cp:lastModifiedBy>
  <dcterms:created xsi:type="dcterms:W3CDTF">2021-06-28T12:06:28Z</dcterms:created>
  <dcterms:modified xsi:type="dcterms:W3CDTF">2022-06-23T05:56:38Z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0x0101004D1E8A7226AD654881B41FC5D4AE3019</vt:lpwstr>
  </property>
  <property fmtid="{D5CDD505-2E9C-101B-9397-08002B2CF9AE}" pid="3" name="Order">
    <vt:r8>100</vt:r8>
  </property>
</Properties>
</file>