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ertengg\OneDrive - Vlaamse overheid - Office 365\BBC_2014\Analyses\Financieel evenwicht\AFM_gecorrigeerde\"/>
    </mc:Choice>
  </mc:AlternateContent>
  <xr:revisionPtr revIDLastSave="43" documentId="8_{32C0C086-1450-4FF3-A47D-0B8882DB0288}" xr6:coauthVersionLast="41" xr6:coauthVersionMax="41" xr10:uidLastSave="{89539E09-521B-4BD1-ABBC-A80318EED147}"/>
  <bookViews>
    <workbookView xWindow="-108" yWindow="-108" windowWidth="20376" windowHeight="12240" xr2:uid="{00000000-000D-0000-FFFF-FFFF00000000}"/>
  </bookViews>
  <sheets>
    <sheet name="Voorbeeld GAFM" sheetId="1" r:id="rId1"/>
  </sheets>
  <definedNames>
    <definedName name="_Environment">"Training"</definedName>
    <definedName name="_NetworkConnection">1</definedName>
    <definedName name="_xlnm.Print_Area" localSheetId="0">'Voorbeeld GAFM'!$A$1:$F$50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8" i="1" l="1"/>
  <c r="C23" i="1"/>
  <c r="C22" i="1"/>
  <c r="C15" i="1"/>
  <c r="C9" i="1"/>
  <c r="C17" i="1" s="1"/>
  <c r="C18" i="1" l="1"/>
  <c r="C25" i="1"/>
  <c r="C27" i="1" s="1"/>
  <c r="C36" i="1" l="1"/>
  <c r="C40" i="1" s="1"/>
  <c r="C44" i="1" s="1"/>
  <c r="C45" i="1" s="1"/>
  <c r="C31" i="1"/>
  <c r="C32" i="1" s="1"/>
</calcChain>
</file>

<file path=xl/sharedStrings.xml><?xml version="1.0" encoding="utf-8"?>
<sst xmlns="http://schemas.openxmlformats.org/spreadsheetml/2006/main" count="82" uniqueCount="74">
  <si>
    <t>AB AR171/4</t>
  </si>
  <si>
    <t>(1)</t>
  </si>
  <si>
    <t>AB AR421/4</t>
  </si>
  <si>
    <t>(2)</t>
  </si>
  <si>
    <t>AB AR43</t>
  </si>
  <si>
    <t>(3)</t>
  </si>
  <si>
    <t>(4 = 1 + 2 + 3)</t>
  </si>
  <si>
    <t>AFM</t>
  </si>
  <si>
    <t>(5)</t>
  </si>
  <si>
    <t>BBU AR421/4 N</t>
  </si>
  <si>
    <t>GAFL</t>
  </si>
  <si>
    <t>(7 = 4 * 8%)</t>
  </si>
  <si>
    <t>GAFM</t>
  </si>
  <si>
    <t>AB AR171/4 N-1</t>
  </si>
  <si>
    <t>(9 = 1)</t>
  </si>
  <si>
    <t>AB AR421/4 N-1</t>
  </si>
  <si>
    <t>(10 = 2)</t>
  </si>
  <si>
    <t>BBO AR171/4 N</t>
  </si>
  <si>
    <t>BBU AR171/4 N</t>
  </si>
  <si>
    <t>(14 = 9 + 10 + 11 - 12 - 13)</t>
  </si>
  <si>
    <t>(15)</t>
  </si>
  <si>
    <t>BBU AR421/4 N+1</t>
  </si>
  <si>
    <t>(16)</t>
  </si>
  <si>
    <t>(17 = 14 * 8%)</t>
  </si>
  <si>
    <t>(18 = 15 + 16 - 17)</t>
  </si>
  <si>
    <t>(19 = 14)</t>
  </si>
  <si>
    <t>BBO AR171/4 N+1</t>
  </si>
  <si>
    <t>(20)</t>
  </si>
  <si>
    <t>(21 = 16)</t>
  </si>
  <si>
    <t>BBU AR171/4 N+1</t>
  </si>
  <si>
    <t>(22)</t>
  </si>
  <si>
    <t>TFS N+1</t>
  </si>
  <si>
    <t>(23 = 19 + 20 - 21 - 22)</t>
  </si>
  <si>
    <t>(24)</t>
  </si>
  <si>
    <t>BBU AR421/4 N+2</t>
  </si>
  <si>
    <t>(25)</t>
  </si>
  <si>
    <t>(26 = 23 * 8%)</t>
  </si>
  <si>
    <t>(27 = 24 + 25 - 26)</t>
  </si>
  <si>
    <t>Berekening van de gecorrigeerde autofinancieringsmarge (GAFM)</t>
  </si>
  <si>
    <t>LEGENDE</t>
  </si>
  <si>
    <t>AB = algemene boekhouding</t>
  </si>
  <si>
    <t>BBU = budgettaire boekhouding uitgaven</t>
  </si>
  <si>
    <t>BBO = budgettaire boekhouding ontvangsten</t>
  </si>
  <si>
    <t>AR = algemene rekeningen (van die rubriek)</t>
  </si>
  <si>
    <t>TFS = totale financiële schuld</t>
  </si>
  <si>
    <t>GAFM= gecorrigeerde AFM</t>
  </si>
  <si>
    <t>GAFL = gecorrigeerde aflossingen op basis van de financiële schulden</t>
  </si>
  <si>
    <t>Jaarrekening jaar N-1 (2018)</t>
  </si>
  <si>
    <t>Ramingen Jaar N (2019)</t>
  </si>
  <si>
    <t>Ramingen Jaar N+1 (2020)</t>
  </si>
  <si>
    <t>Ramingen Jaar N+2 (2021)</t>
  </si>
  <si>
    <t>Gegevens</t>
  </si>
  <si>
    <t>Berekeningen</t>
  </si>
  <si>
    <t>TFS N-1 (2018)</t>
  </si>
  <si>
    <t>GAFM volgens budget of eenjarig MJP 2019</t>
  </si>
  <si>
    <t>(Bij opmaak MJP 2020-2025 in het 2e semester van 2019)</t>
  </si>
  <si>
    <t>TFS N (2019)</t>
  </si>
  <si>
    <t>TFS N (2019) - berekend op basis van de JR 2018 en het budget of eenjarig MJP 2019</t>
  </si>
  <si>
    <t>Alleen besturen die al in 2019 met BBC 2020 gestart zijn, hebben die indicator ook effectief opgenomen in hun planningsdocument voor 2019. 
De GAFM 2019 is niet zichtbaar in het schema van het MJP 2020-2025.</t>
  </si>
  <si>
    <t>Dezelfde principes zijn geldig voor de aanpassingen van het meerjarenplan.</t>
  </si>
  <si>
    <r>
      <rPr>
        <u/>
        <sz val="9"/>
        <color theme="1"/>
        <rFont val="Arial"/>
        <family val="2"/>
      </rPr>
      <t>Aanvullende opmerkingen</t>
    </r>
    <r>
      <rPr>
        <sz val="9"/>
        <color theme="1"/>
        <rFont val="Arial"/>
        <family val="2"/>
      </rPr>
      <t>:</t>
    </r>
  </si>
  <si>
    <t>(12 = 6b)</t>
  </si>
  <si>
    <t>(6a)</t>
  </si>
  <si>
    <t>(6c)</t>
  </si>
  <si>
    <t>(8 = 5 + 6b - 7)</t>
  </si>
  <si>
    <t>(11 = 6a)</t>
  </si>
  <si>
    <t>(13 = 6c)</t>
  </si>
  <si>
    <t>(6b = 2)</t>
  </si>
  <si>
    <t xml:space="preserve">GAFM </t>
  </si>
  <si>
    <t>AR 171/4 = financiële schulden op lange termijn</t>
  </si>
  <si>
    <t>AR 421/4 = financiële schulden die binnen het jaar vervallen</t>
  </si>
  <si>
    <t>AR 43 = financiële schulden op korte termijn</t>
  </si>
  <si>
    <r>
      <t xml:space="preserve">De aangewezen aflossingen worden berekend als 8% van de totale uitstaande financiële schulden op het einde van het </t>
    </r>
    <r>
      <rPr>
        <b/>
        <sz val="9"/>
        <color theme="1"/>
        <rFont val="Arial"/>
        <family val="2"/>
      </rPr>
      <t>vorige boekjaa</t>
    </r>
    <r>
      <rPr>
        <sz val="9"/>
        <color theme="1"/>
        <rFont val="Arial"/>
        <family val="2"/>
      </rPr>
      <t>r (MB BBC, art. 11) op basis van de volgende algemene rekeningen:
AR 171 tot en met 174 (uitgezonderd 174-2 en 174-3 voor het MJP van de gemeente en haar OCMW) + AR 421 tot en met 424 (uitgezonderd 424-2  en 424-3 voor het MJP van de gemeente en haar OCMW) + AR 43.</t>
    </r>
  </si>
  <si>
    <t>De nieuwe leningen opgenomen in jaar N worden niet meegeteld in de berekeningsbasis omdat de hypothese is dat er geen aflossingen gebeuren in het jaar van de opname van de leningen.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</si>
</sst>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b/>
      <sz val="10"/>
      <color theme="1"/>
      <name val="Arial"/>
      <family val="2"/>
    </font>
    <font>
      <sz val="9"/>
      <color theme="1"/>
      <name val="Arial"/>
      <family val="2"/>
    </font>
    <font>
      <b/>
      <sz val="12"/>
      <color theme="1"/>
      <name val="Arial"/>
      <family val="2"/>
    </font>
    <font>
      <b/>
      <u/>
      <sz val="10"/>
      <color theme="1"/>
      <name val="Arial"/>
      <family val="2"/>
    </font>
    <font>
      <i/>
      <sz val="9"/>
      <color theme="1"/>
      <name val="Arial"/>
      <family val="2"/>
    </font>
    <font>
      <b/>
      <sz val="9"/>
      <color theme="1"/>
      <name val="Arial"/>
      <family val="2"/>
    </font>
    <font>
      <sz val="8"/>
      <color theme="1"/>
      <name val="Arial"/>
      <family val="2"/>
    </font>
    <font>
      <u/>
      <sz val="9"/>
      <color theme="1"/>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23">
    <xf numFmtId="0" fontId="0" fillId="0" borderId="0" xfId="0"/>
    <xf numFmtId="0" fontId="1" fillId="0" borderId="0" xfId="0" applyFont="1" applyAlignment="1">
      <alignment vertical="top"/>
    </xf>
    <xf numFmtId="3" fontId="0" fillId="0" borderId="0" xfId="0" applyNumberFormat="1" applyAlignment="1">
      <alignment vertical="top"/>
    </xf>
    <xf numFmtId="3" fontId="0" fillId="0" borderId="0" xfId="0" applyNumberFormat="1" applyFill="1" applyAlignment="1">
      <alignment vertical="top"/>
    </xf>
    <xf numFmtId="49" fontId="0" fillId="0" borderId="0" xfId="0" applyNumberFormat="1" applyFont="1" applyAlignment="1">
      <alignment vertical="top"/>
    </xf>
    <xf numFmtId="0" fontId="0" fillId="0" borderId="0" xfId="0" applyAlignment="1">
      <alignment vertical="top"/>
    </xf>
    <xf numFmtId="3" fontId="0" fillId="0" borderId="0" xfId="0" applyNumberFormat="1"/>
    <xf numFmtId="3" fontId="0" fillId="0" borderId="0" xfId="0" applyNumberFormat="1" applyFill="1"/>
    <xf numFmtId="49" fontId="0" fillId="0" borderId="0" xfId="0" applyNumberFormat="1" applyFont="1" applyAlignment="1"/>
    <xf numFmtId="0" fontId="0" fillId="0" borderId="1" xfId="0" applyBorder="1"/>
    <xf numFmtId="3" fontId="0" fillId="0" borderId="1" xfId="0" applyNumberFormat="1" applyFill="1" applyBorder="1"/>
    <xf numFmtId="3" fontId="0" fillId="0" borderId="0" xfId="0" applyNumberFormat="1" applyFill="1" applyBorder="1"/>
    <xf numFmtId="0" fontId="0" fillId="0" borderId="0" xfId="0" applyFill="1"/>
    <xf numFmtId="0" fontId="2" fillId="0" borderId="0" xfId="0" applyFont="1"/>
    <xf numFmtId="0" fontId="4" fillId="0" borderId="0" xfId="0" applyFont="1"/>
    <xf numFmtId="0" fontId="5" fillId="0" borderId="0" xfId="0" applyFont="1"/>
    <xf numFmtId="0" fontId="3" fillId="3" borderId="0" xfId="0" applyFont="1" applyFill="1"/>
    <xf numFmtId="0" fontId="0" fillId="0" borderId="1" xfId="0" applyFill="1" applyBorder="1" applyAlignment="1">
      <alignment vertical="top"/>
    </xf>
    <xf numFmtId="3" fontId="0" fillId="0" borderId="1" xfId="0" applyNumberFormat="1" applyFill="1" applyBorder="1" applyAlignment="1">
      <alignment vertical="top"/>
    </xf>
    <xf numFmtId="3" fontId="0" fillId="0" borderId="0" xfId="0" applyNumberFormat="1" applyFill="1" applyBorder="1" applyAlignment="1">
      <alignment vertical="top"/>
    </xf>
    <xf numFmtId="0" fontId="7" fillId="0" borderId="0" xfId="0" applyFont="1" applyAlignment="1">
      <alignment horizontal="left" vertical="top" wrapText="1"/>
    </xf>
    <xf numFmtId="0" fontId="2" fillId="0" borderId="0" xfId="0" applyFont="1" applyAlignment="1">
      <alignment vertical="top" wrapText="1"/>
    </xf>
    <xf numFmtId="0" fontId="0" fillId="2" borderId="0" xfId="0" applyFill="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ertens Geert BZ" id="{5C9680DA-2220-41B9-8E22-A5CDF6799D59}" userId="S::geert.mertens.abb@vlaanderen.be::49e9b92a-eb93-4a00-bd0a-15c26932083f" providerId="AD"/>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50"/>
  <sheetViews>
    <sheetView showGridLines="0" tabSelected="1" zoomScaleNormal="100" workbookViewId="0"/>
  </sheetViews>
  <sheetFormatPr defaultRowHeight="13.2" x14ac:dyDescent="0.25"/>
  <cols>
    <col min="1" max="1" width="4.77734375" customWidth="1"/>
    <col min="2" max="2" width="71.6640625" bestFit="1" customWidth="1"/>
    <col min="3" max="3" width="10.109375" style="6" bestFit="1" customWidth="1"/>
    <col min="4" max="4" width="1.77734375" style="7" customWidth="1"/>
    <col min="5" max="5" width="23.88671875" style="8" customWidth="1"/>
    <col min="6" max="6" width="59.6640625" bestFit="1" customWidth="1"/>
  </cols>
  <sheetData>
    <row r="2" spans="1:6" ht="15.6" x14ac:dyDescent="0.3">
      <c r="B2" s="16" t="s">
        <v>38</v>
      </c>
    </row>
    <row r="3" spans="1:6" x14ac:dyDescent="0.25">
      <c r="B3" s="15" t="s">
        <v>55</v>
      </c>
    </row>
    <row r="4" spans="1:6" x14ac:dyDescent="0.25">
      <c r="A4" s="22" t="s">
        <v>51</v>
      </c>
      <c r="B4" s="22"/>
    </row>
    <row r="5" spans="1:6" s="5" customFormat="1" ht="18" customHeight="1" x14ac:dyDescent="0.25">
      <c r="B5" s="1" t="s">
        <v>47</v>
      </c>
      <c r="C5" s="2"/>
      <c r="D5" s="3"/>
      <c r="E5" s="4"/>
      <c r="F5" s="14" t="s">
        <v>39</v>
      </c>
    </row>
    <row r="6" spans="1:6" x14ac:dyDescent="0.25">
      <c r="B6" t="s">
        <v>0</v>
      </c>
      <c r="C6" s="6">
        <v>15000000</v>
      </c>
      <c r="E6" s="8" t="s">
        <v>1</v>
      </c>
      <c r="F6" t="s">
        <v>40</v>
      </c>
    </row>
    <row r="7" spans="1:6" x14ac:dyDescent="0.25">
      <c r="B7" t="s">
        <v>2</v>
      </c>
      <c r="C7" s="6">
        <v>1000000</v>
      </c>
      <c r="E7" s="8" t="s">
        <v>3</v>
      </c>
      <c r="F7" t="s">
        <v>41</v>
      </c>
    </row>
    <row r="8" spans="1:6" x14ac:dyDescent="0.25">
      <c r="B8" t="s">
        <v>4</v>
      </c>
      <c r="C8" s="6">
        <v>2000000</v>
      </c>
      <c r="E8" s="8" t="s">
        <v>5</v>
      </c>
      <c r="F8" t="s">
        <v>42</v>
      </c>
    </row>
    <row r="9" spans="1:6" ht="13.8" thickBot="1" x14ac:dyDescent="0.3">
      <c r="B9" s="9" t="s">
        <v>53</v>
      </c>
      <c r="C9" s="10">
        <f>SUM(C6:C8)</f>
        <v>18000000</v>
      </c>
      <c r="D9" s="11"/>
      <c r="E9" s="8" t="s">
        <v>6</v>
      </c>
      <c r="F9" t="s">
        <v>43</v>
      </c>
    </row>
    <row r="10" spans="1:6" ht="13.8" thickTop="1" x14ac:dyDescent="0.25">
      <c r="C10" s="7"/>
      <c r="F10" t="s">
        <v>44</v>
      </c>
    </row>
    <row r="11" spans="1:6" x14ac:dyDescent="0.25">
      <c r="C11" s="7"/>
      <c r="F11" t="s">
        <v>45</v>
      </c>
    </row>
    <row r="12" spans="1:6" s="5" customFormat="1" ht="18" customHeight="1" x14ac:dyDescent="0.25">
      <c r="B12" s="1" t="s">
        <v>48</v>
      </c>
      <c r="C12" s="3"/>
      <c r="D12" s="3"/>
      <c r="E12" s="8"/>
      <c r="F12" t="s">
        <v>46</v>
      </c>
    </row>
    <row r="13" spans="1:6" x14ac:dyDescent="0.25">
      <c r="B13" t="s">
        <v>7</v>
      </c>
      <c r="C13" s="7">
        <v>2500000</v>
      </c>
      <c r="E13" s="8" t="s">
        <v>8</v>
      </c>
    </row>
    <row r="14" spans="1:6" x14ac:dyDescent="0.25">
      <c r="B14" t="s">
        <v>17</v>
      </c>
      <c r="C14" s="7">
        <v>2500000</v>
      </c>
      <c r="E14" s="8" t="s">
        <v>62</v>
      </c>
      <c r="F14" t="s">
        <v>69</v>
      </c>
    </row>
    <row r="15" spans="1:6" x14ac:dyDescent="0.25">
      <c r="B15" t="s">
        <v>9</v>
      </c>
      <c r="C15" s="7">
        <f>C7</f>
        <v>1000000</v>
      </c>
      <c r="E15" s="8" t="s">
        <v>67</v>
      </c>
      <c r="F15" t="s">
        <v>70</v>
      </c>
    </row>
    <row r="16" spans="1:6" x14ac:dyDescent="0.25">
      <c r="B16" t="s">
        <v>18</v>
      </c>
      <c r="C16" s="7">
        <v>500000</v>
      </c>
      <c r="E16" s="8" t="s">
        <v>63</v>
      </c>
      <c r="F16" t="s">
        <v>71</v>
      </c>
    </row>
    <row r="17" spans="1:6" x14ac:dyDescent="0.25">
      <c r="B17" s="12" t="s">
        <v>10</v>
      </c>
      <c r="C17" s="7">
        <f>C9*8%</f>
        <v>1440000</v>
      </c>
      <c r="E17" s="8" t="s">
        <v>11</v>
      </c>
    </row>
    <row r="18" spans="1:6" ht="31.2" thickBot="1" x14ac:dyDescent="0.3">
      <c r="B18" s="17" t="s">
        <v>54</v>
      </c>
      <c r="C18" s="18">
        <f>C13+C15-C17</f>
        <v>2060000</v>
      </c>
      <c r="D18" s="19"/>
      <c r="E18" s="4" t="s">
        <v>64</v>
      </c>
      <c r="F18" s="20" t="s">
        <v>58</v>
      </c>
    </row>
    <row r="19" spans="1:6" ht="13.8" thickTop="1" x14ac:dyDescent="0.25">
      <c r="C19" s="7"/>
    </row>
    <row r="20" spans="1:6" x14ac:dyDescent="0.25">
      <c r="A20" s="22" t="s">
        <v>52</v>
      </c>
      <c r="B20" s="22"/>
      <c r="C20" s="7"/>
    </row>
    <row r="21" spans="1:6" s="5" customFormat="1" ht="18" customHeight="1" x14ac:dyDescent="0.25">
      <c r="B21" s="1" t="s">
        <v>49</v>
      </c>
      <c r="C21" s="3"/>
      <c r="D21" s="3"/>
      <c r="E21" s="8"/>
    </row>
    <row r="22" spans="1:6" x14ac:dyDescent="0.25">
      <c r="B22" t="s">
        <v>13</v>
      </c>
      <c r="C22" s="7">
        <f>C6</f>
        <v>15000000</v>
      </c>
      <c r="E22" s="8" t="s">
        <v>14</v>
      </c>
    </row>
    <row r="23" spans="1:6" x14ac:dyDescent="0.25">
      <c r="B23" t="s">
        <v>15</v>
      </c>
      <c r="C23" s="7">
        <f>C7</f>
        <v>1000000</v>
      </c>
      <c r="E23" s="8" t="s">
        <v>16</v>
      </c>
    </row>
    <row r="24" spans="1:6" x14ac:dyDescent="0.25">
      <c r="B24" t="s">
        <v>17</v>
      </c>
      <c r="C24" s="7">
        <v>2500000</v>
      </c>
      <c r="E24" s="8" t="s">
        <v>65</v>
      </c>
    </row>
    <row r="25" spans="1:6" x14ac:dyDescent="0.25">
      <c r="B25" t="s">
        <v>9</v>
      </c>
      <c r="C25" s="7">
        <f>C15</f>
        <v>1000000</v>
      </c>
      <c r="E25" s="8" t="s">
        <v>61</v>
      </c>
    </row>
    <row r="26" spans="1:6" x14ac:dyDescent="0.25">
      <c r="B26" t="s">
        <v>18</v>
      </c>
      <c r="C26" s="7">
        <v>500000</v>
      </c>
      <c r="E26" s="8" t="s">
        <v>66</v>
      </c>
    </row>
    <row r="27" spans="1:6" ht="13.8" thickBot="1" x14ac:dyDescent="0.3">
      <c r="B27" s="9" t="s">
        <v>57</v>
      </c>
      <c r="C27" s="10">
        <f>C22+C23+C24-C25-C26</f>
        <v>17000000</v>
      </c>
      <c r="D27" s="11"/>
      <c r="E27" s="8" t="s">
        <v>19</v>
      </c>
    </row>
    <row r="28" spans="1:6" ht="13.8" thickTop="1" x14ac:dyDescent="0.25">
      <c r="C28" s="7"/>
    </row>
    <row r="29" spans="1:6" x14ac:dyDescent="0.25">
      <c r="B29" t="s">
        <v>7</v>
      </c>
      <c r="C29" s="7">
        <v>2550000</v>
      </c>
      <c r="E29" s="8" t="s">
        <v>20</v>
      </c>
    </row>
    <row r="30" spans="1:6" x14ac:dyDescent="0.25">
      <c r="B30" t="s">
        <v>21</v>
      </c>
      <c r="C30" s="7">
        <v>1050000</v>
      </c>
      <c r="E30" s="8" t="s">
        <v>22</v>
      </c>
    </row>
    <row r="31" spans="1:6" x14ac:dyDescent="0.25">
      <c r="B31" t="s">
        <v>10</v>
      </c>
      <c r="C31" s="7">
        <f>C27*8%</f>
        <v>1360000</v>
      </c>
      <c r="E31" s="8" t="s">
        <v>23</v>
      </c>
    </row>
    <row r="32" spans="1:6" ht="13.8" thickBot="1" x14ac:dyDescent="0.3">
      <c r="B32" s="9" t="s">
        <v>68</v>
      </c>
      <c r="C32" s="10">
        <f>C29+C30-C31</f>
        <v>2240000</v>
      </c>
      <c r="D32" s="11"/>
      <c r="E32" s="8" t="s">
        <v>24</v>
      </c>
    </row>
    <row r="33" spans="1:6" ht="13.8" thickTop="1" x14ac:dyDescent="0.25">
      <c r="C33" s="7"/>
    </row>
    <row r="34" spans="1:6" x14ac:dyDescent="0.25">
      <c r="C34" s="7"/>
    </row>
    <row r="35" spans="1:6" s="5" customFormat="1" ht="18" customHeight="1" x14ac:dyDescent="0.25">
      <c r="B35" s="1" t="s">
        <v>50</v>
      </c>
      <c r="C35" s="3"/>
      <c r="D35" s="3"/>
      <c r="E35" s="8"/>
    </row>
    <row r="36" spans="1:6" x14ac:dyDescent="0.25">
      <c r="B36" t="s">
        <v>56</v>
      </c>
      <c r="C36" s="7">
        <f>C27</f>
        <v>17000000</v>
      </c>
      <c r="E36" s="8" t="s">
        <v>25</v>
      </c>
    </row>
    <row r="37" spans="1:6" x14ac:dyDescent="0.25">
      <c r="B37" t="s">
        <v>26</v>
      </c>
      <c r="C37" s="7">
        <v>1500000</v>
      </c>
      <c r="E37" s="8" t="s">
        <v>27</v>
      </c>
    </row>
    <row r="38" spans="1:6" x14ac:dyDescent="0.25">
      <c r="B38" t="s">
        <v>21</v>
      </c>
      <c r="C38" s="7">
        <f>C30</f>
        <v>1050000</v>
      </c>
      <c r="E38" s="8" t="s">
        <v>28</v>
      </c>
    </row>
    <row r="39" spans="1:6" x14ac:dyDescent="0.25">
      <c r="B39" t="s">
        <v>29</v>
      </c>
      <c r="C39" s="7">
        <v>500000</v>
      </c>
      <c r="E39" s="8" t="s">
        <v>30</v>
      </c>
    </row>
    <row r="40" spans="1:6" ht="13.8" thickBot="1" x14ac:dyDescent="0.3">
      <c r="B40" s="9" t="s">
        <v>31</v>
      </c>
      <c r="C40" s="10">
        <f>C36+C37-C38-C39</f>
        <v>16950000</v>
      </c>
      <c r="D40" s="11"/>
      <c r="E40" s="8" t="s">
        <v>32</v>
      </c>
    </row>
    <row r="41" spans="1:6" ht="13.8" thickTop="1" x14ac:dyDescent="0.25">
      <c r="C41" s="7"/>
    </row>
    <row r="42" spans="1:6" x14ac:dyDescent="0.25">
      <c r="B42" t="s">
        <v>7</v>
      </c>
      <c r="C42" s="7">
        <v>2600000</v>
      </c>
      <c r="E42" s="8" t="s">
        <v>33</v>
      </c>
    </row>
    <row r="43" spans="1:6" x14ac:dyDescent="0.25">
      <c r="B43" t="s">
        <v>34</v>
      </c>
      <c r="C43" s="7">
        <v>1100000</v>
      </c>
      <c r="E43" s="8" t="s">
        <v>35</v>
      </c>
    </row>
    <row r="44" spans="1:6" x14ac:dyDescent="0.25">
      <c r="B44" t="s">
        <v>10</v>
      </c>
      <c r="C44" s="7">
        <f>C40*8%</f>
        <v>1356000</v>
      </c>
      <c r="E44" s="8" t="s">
        <v>36</v>
      </c>
    </row>
    <row r="45" spans="1:6" ht="13.8" thickBot="1" x14ac:dyDescent="0.3">
      <c r="B45" s="9" t="s">
        <v>12</v>
      </c>
      <c r="C45" s="10">
        <f>C42+C43-C44</f>
        <v>2344000</v>
      </c>
      <c r="D45" s="11"/>
      <c r="E45" s="8" t="s">
        <v>37</v>
      </c>
    </row>
    <row r="46" spans="1:6" ht="13.8" thickTop="1" x14ac:dyDescent="0.25"/>
    <row r="47" spans="1:6" x14ac:dyDescent="0.25">
      <c r="A47" s="13" t="s">
        <v>60</v>
      </c>
    </row>
    <row r="48" spans="1:6" ht="28.2" customHeight="1" x14ac:dyDescent="0.25">
      <c r="A48" s="21" t="s">
        <v>72</v>
      </c>
      <c r="B48" s="21"/>
      <c r="C48" s="21"/>
      <c r="D48" s="21"/>
      <c r="E48" s="21"/>
      <c r="F48" s="21"/>
    </row>
    <row r="49" spans="1:6" ht="15.6" customHeight="1" x14ac:dyDescent="0.25">
      <c r="A49" s="21" t="s">
        <v>73</v>
      </c>
      <c r="B49" s="21"/>
      <c r="C49" s="21"/>
      <c r="D49" s="21"/>
      <c r="E49" s="21"/>
      <c r="F49" s="21"/>
    </row>
    <row r="50" spans="1:6" ht="19.8" customHeight="1" x14ac:dyDescent="0.25">
      <c r="A50" s="21" t="s">
        <v>59</v>
      </c>
      <c r="B50" s="21"/>
      <c r="C50" s="21"/>
      <c r="D50" s="21"/>
      <c r="E50" s="21"/>
      <c r="F50" s="21"/>
    </row>
  </sheetData>
  <mergeCells count="5">
    <mergeCell ref="A50:F50"/>
    <mergeCell ref="A48:F48"/>
    <mergeCell ref="A4:B4"/>
    <mergeCell ref="A20:B20"/>
    <mergeCell ref="A49:F49"/>
  </mergeCells>
  <pageMargins left="0.70866141732283472" right="0.70866141732283472" top="0.35433070866141736" bottom="0.35433070866141736" header="0.31496062992125984" footer="0.31496062992125984"/>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ntactpersonen xmlns="efb4ca46-33ea-4213-9d9f-ebe57259a836">
      <UserInfo>
        <DisplayName>Buyst Steven</DisplayName>
        <AccountId>143</AccountId>
        <AccountType/>
      </UserInfo>
    </Contactpersonen>
    <DocumentSetDescription xmlns="http://schemas.microsoft.com/sharepoint/v3" xsi:nil="true"/>
    <Afdeling xmlns="efb4ca46-33ea-4213-9d9f-ebe57259a836">
      <Value>LF</Value>
    </Afdeling>
    <Status_x0020_pagina xmlns="91cac0bc-19f7-4221-ab97-b69219f2701b">Technische check</Status_x0020_pagina>
    <Thema xmlns="91cac0bc-19f7-4221-ab97-b69219f2701b">
      <Value>Financieel beleid (BBC)</Value>
    </Thema>
    <TaxCatchAll xmlns="9a9ec0f0-7796-43d0-ac1f-4c8c46ee0bd1" xsi:nil="true"/>
    <Regelgevinginwebplatform xmlns="efb4ca46-33ea-4213-9d9f-ebe57259a836">false</Regelgevinginwebplatform>
    <FAQ xmlns="efb4ca46-33ea-4213-9d9f-ebe57259a83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A6FE087CAC1F45B62F3886D0D8477E" ma:contentTypeVersion="18" ma:contentTypeDescription="Een nieuw document maken." ma:contentTypeScope="" ma:versionID="a9a71bbda00d5eeac3715295aa31e876">
  <xsd:schema xmlns:xsd="http://www.w3.org/2001/XMLSchema" xmlns:xs="http://www.w3.org/2001/XMLSchema" xmlns:p="http://schemas.microsoft.com/office/2006/metadata/properties" xmlns:ns1="http://schemas.microsoft.com/sharepoint/v3" xmlns:ns2="91cac0bc-19f7-4221-ab97-b69219f2701b" xmlns:ns3="efb4ca46-33ea-4213-9d9f-ebe57259a836" xmlns:ns4="9a9ec0f0-7796-43d0-ac1f-4c8c46ee0bd1" targetNamespace="http://schemas.microsoft.com/office/2006/metadata/properties" ma:root="true" ma:fieldsID="ad16e843cf00703e7368925e5ffb1d54" ns1:_="" ns2:_="" ns3:_="" ns4:_="">
    <xsd:import namespace="http://schemas.microsoft.com/sharepoint/v3"/>
    <xsd:import namespace="91cac0bc-19f7-4221-ab97-b69219f2701b"/>
    <xsd:import namespace="efb4ca46-33ea-4213-9d9f-ebe57259a836"/>
    <xsd:import namespace="9a9ec0f0-7796-43d0-ac1f-4c8c46ee0bd1"/>
    <xsd:element name="properties">
      <xsd:complexType>
        <xsd:sequence>
          <xsd:element name="documentManagement">
            <xsd:complexType>
              <xsd:all>
                <xsd:element ref="ns2:Thema" minOccurs="0"/>
                <xsd:element ref="ns1:DocumentSetDescription" minOccurs="0"/>
                <xsd:element ref="ns3:Afdeling" minOccurs="0"/>
                <xsd:element ref="ns2:Status_x0020_pagina" minOccurs="0"/>
                <xsd:element ref="ns4:TaxCatchAll" minOccurs="0"/>
                <xsd:element ref="ns3:MediaServiceMetadata" minOccurs="0"/>
                <xsd:element ref="ns3:MediaServiceFastMetadata" minOccurs="0"/>
                <xsd:element ref="ns3:Contactpersonen" minOccurs="0"/>
                <xsd:element ref="ns3:MediaServiceAutoKeyPoints" minOccurs="0"/>
                <xsd:element ref="ns3:MediaServiceKeyPoints" minOccurs="0"/>
                <xsd:element ref="ns3:Regelgevinginwebplatform" minOccurs="0"/>
                <xsd:element ref="ns3:FAQ"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9"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cac0bc-19f7-4221-ab97-b69219f2701b" elementFormDefault="qualified">
    <xsd:import namespace="http://schemas.microsoft.com/office/2006/documentManagement/types"/>
    <xsd:import namespace="http://schemas.microsoft.com/office/infopath/2007/PartnerControls"/>
    <xsd:element name="Thema" ma:index="8" nillable="true" ma:displayName="Thema" ma:format="Dropdown" ma:internalName="Thema">
      <xsd:complexType>
        <xsd:complexContent>
          <xsd:extension base="dms:MultiChoice">
            <xsd:sequence>
              <xsd:element name="Value" maxOccurs="unbounded" minOccurs="0" nillable="true">
                <xsd:simpleType>
                  <xsd:restriction base="dms:Choice">
                    <xsd:enumeration value="Financieel beleid (BBC)"/>
                    <xsd:enumeration value="Financiering"/>
                    <xsd:enumeration value="Organisatie en werking bestuur"/>
                    <xsd:enumeration value="Personeel"/>
                    <xsd:enumeration value="Mandatarissen"/>
                    <xsd:enumeration value="Verkiezingen, democratie en participatie"/>
                    <xsd:enumeration value="Samenwerking, fusies en verzelfstandiging"/>
                    <xsd:enumeration value="Overheidsopdrachten"/>
                    <xsd:enumeration value="Patrimonium"/>
                    <xsd:enumeration value="Erediensten en kerken"/>
                    <xsd:enumeration value="Beleid in ontwikkeling (2019-2024)"/>
                    <xsd:enumeration value="Digitalisering"/>
                    <xsd:enumeration value="Begraving en crematie"/>
                  </xsd:restriction>
                </xsd:simpleType>
              </xsd:element>
            </xsd:sequence>
          </xsd:extension>
        </xsd:complexContent>
      </xsd:complexType>
    </xsd:element>
    <xsd:element name="Status_x0020_pagina" ma:index="11" nillable="true" ma:displayName="Status sjabloon" ma:format="Dropdown" ma:internalName="Status_x0020_pagina">
      <xsd:simpleType>
        <xsd:restriction base="dms:Choice">
          <xsd:enumeration value="Sjabloon draft"/>
          <xsd:enumeration value="Tekst aangeleverd"/>
          <xsd:enumeration value="Heerlijk Helder check"/>
          <xsd:enumeration value="Technische check"/>
          <xsd:enumeration value="Klaar voor bespreking"/>
          <xsd:enumeration value="Koppeling gemaakt"/>
          <xsd:enumeration value="Klaar voor regelgeving"/>
          <xsd:enumeration value="Check na regelgeving"/>
        </xsd:restriction>
      </xsd:simpleType>
    </xsd:element>
  </xsd:schema>
  <xsd:schema xmlns:xsd="http://www.w3.org/2001/XMLSchema" xmlns:xs="http://www.w3.org/2001/XMLSchema" xmlns:dms="http://schemas.microsoft.com/office/2006/documentManagement/types" xmlns:pc="http://schemas.microsoft.com/office/infopath/2007/PartnerControls" targetNamespace="efb4ca46-33ea-4213-9d9f-ebe57259a836" elementFormDefault="qualified">
    <xsd:import namespace="http://schemas.microsoft.com/office/2006/documentManagement/types"/>
    <xsd:import namespace="http://schemas.microsoft.com/office/infopath/2007/PartnerControls"/>
    <xsd:element name="Afdeling" ma:index="10" nillable="true" ma:displayName="Afdeling" ma:internalName="Afdeling">
      <xsd:complexType>
        <xsd:complexContent>
          <xsd:extension base="dms:MultiChoice">
            <xsd:sequence>
              <xsd:element name="Value" maxOccurs="unbounded" minOccurs="0" nillable="true">
                <xsd:simpleType>
                  <xsd:restriction base="dms:Choice">
                    <xsd:enumeration value="BCK"/>
                    <xsd:enumeration value="Digiteam"/>
                    <xsd:enumeration value="LF"/>
                    <xsd:enumeration value="LOW"/>
                    <xsd:enumeration value="LSVP"/>
                    <xsd:enumeration value="TAG"/>
                    <xsd:enumeration value="GKII"/>
                    <xsd:enumeration value="BSBVR"/>
                  </xsd:restriction>
                </xsd:simpleType>
              </xsd:element>
            </xsd:sequence>
          </xsd:extension>
        </xsd:complexContent>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Contactpersonen" ma:index="15" nillable="true" ma:displayName="Contactpersonen" ma:list="UserInfo" ma:SharePointGroup="0" ma:internalName="Contactpersonen"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egelgevinginwebplatform" ma:index="18" nillable="true" ma:displayName="Regelgeving in webplatform" ma:default="0" ma:format="Dropdown" ma:internalName="Regelgevinginwebplatform">
      <xsd:simpleType>
        <xsd:restriction base="dms:Boolean"/>
      </xsd:simpleType>
    </xsd:element>
    <xsd:element name="FAQ" ma:index="19" nillable="true" ma:displayName="FAQ" ma:format="Dropdown" ma:internalName="FAQ">
      <xsd:simpleType>
        <xsd:restriction base="dms:Choice">
          <xsd:enumeration value="Ja"/>
          <xsd:enumeration value="Neen"/>
          <xsd:enumeration value="Toegevoegd in webplatform"/>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9b17f04-4704-4299-9705-f993c76de4d2}" ma:internalName="TaxCatchAll" ma:showField="CatchAllData" ma:web="91cac0bc-19f7-4221-ab97-b69219f270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3E6BA9-BAB2-4C4E-85CC-A47C53865C20}">
  <ds:schemaRefs>
    <ds:schemaRef ds:uri="http://schemas.openxmlformats.org/package/2006/metadata/core-properties"/>
    <ds:schemaRef ds:uri="http://purl.org/dc/dcmitype/"/>
    <ds:schemaRef ds:uri="41ec812c-17ae-4437-ac3d-ee9bafe9e05b"/>
    <ds:schemaRef ds:uri="http://purl.org/dc/elements/1.1/"/>
    <ds:schemaRef ds:uri="http://schemas.microsoft.com/office/2006/metadata/properties"/>
    <ds:schemaRef ds:uri="http://schemas.microsoft.com/office/infopath/2007/PartnerControls"/>
    <ds:schemaRef ds:uri="http://schemas.microsoft.com/office/2006/documentManagement/types"/>
    <ds:schemaRef ds:uri="acd6c2f6-c2aa-4a9c-9ba0-8c2abf312150"/>
    <ds:schemaRef ds:uri="http://www.w3.org/XML/1998/namespace"/>
    <ds:schemaRef ds:uri="http://purl.org/dc/terms/"/>
  </ds:schemaRefs>
</ds:datastoreItem>
</file>

<file path=customXml/itemProps2.xml><?xml version="1.0" encoding="utf-8"?>
<ds:datastoreItem xmlns:ds="http://schemas.openxmlformats.org/officeDocument/2006/customXml" ds:itemID="{A827831D-9EC7-45FE-AAC0-61E1DC36B8EC}">
  <ds:schemaRefs>
    <ds:schemaRef ds:uri="http://schemas.microsoft.com/sharepoint/v3/contenttype/forms"/>
  </ds:schemaRefs>
</ds:datastoreItem>
</file>

<file path=customXml/itemProps3.xml><?xml version="1.0" encoding="utf-8"?>
<ds:datastoreItem xmlns:ds="http://schemas.openxmlformats.org/officeDocument/2006/customXml" ds:itemID="{C88CAE5A-8704-4CBC-83EF-C0E7687915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Voorbeeld GAFM</vt:lpstr>
      <vt:lpstr>'Voorbeeld GAFM'!Afdrukbereik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Hellebosch, Rudi</dc:creator>
  <cp:lastModifiedBy>Mertens, Geert BZ</cp:lastModifiedBy>
  <cp:lastPrinted>2019-09-25T09:55:06Z</cp:lastPrinted>
  <dcterms:created xsi:type="dcterms:W3CDTF">2018-02-07T14:07:46Z</dcterms:created>
  <dcterms:modified xsi:type="dcterms:W3CDTF">2019-09-26T11:21:02Z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0x010100FCA6FE087CAC1F45B62F3886D0D8477E</vt:lpwstr>
  </property>
  <property fmtid="{D5CDD505-2E9C-101B-9397-08002B2CF9AE}" pid="3" name="_docset_NoMedatataSyncRequired">
    <vt:lpwstr>False</vt:lpwstr>
  </property>
</Properties>
</file>