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fockenma\Documents\0_FM\0_ToPublish\"/>
    </mc:Choice>
  </mc:AlternateContent>
  <xr:revisionPtr revIDLastSave="0" documentId="13_ncr:1_{7DD74DFD-F187-44D6-8B65-04A3E05413E8}" xr6:coauthVersionLast="44" xr6:coauthVersionMax="44" xr10:uidLastSave="{00000000-0000-0000-0000-000000000000}"/>
  <bookViews>
    <workbookView xWindow="-108" yWindow="-108" windowWidth="23256" windowHeight="12576" tabRatio="937" firstSheet="12" activeTab="12" xr2:uid="{00000000-000D-0000-FFFF-FFFF00000000}"/>
  </bookViews>
  <sheets>
    <sheet name="Intro" sheetId="237" state="hidden" r:id="rId1"/>
    <sheet name="Versie" sheetId="229" state="hidden" r:id="rId2"/>
    <sheet name="M1 FDP_U" sheetId="200" state="hidden" r:id="rId3"/>
    <sheet name="M1 FDP_K" sheetId="219" state="hidden" r:id="rId4"/>
    <sheet name="M1 FDP" sheetId="233" state="hidden" r:id="rId5"/>
    <sheet name="M2 FE" sheetId="223" state="hidden" r:id="rId6"/>
    <sheet name="M3 Kr" sheetId="221" state="hidden" r:id="rId7"/>
    <sheet name="J1 DR_U" sheetId="212" state="hidden" r:id="rId8"/>
    <sheet name="J1 DR_K" sheetId="220" state="hidden" r:id="rId9"/>
    <sheet name="J1 DR" sheetId="242" state="hidden" r:id="rId10"/>
    <sheet name="J2 FE" sheetId="224" state="hidden" r:id="rId11"/>
    <sheet name="J3 KR" sheetId="222" state="hidden" r:id="rId12"/>
    <sheet name="J4 BAL" sheetId="81" r:id="rId13"/>
    <sheet name="J5 SOK_oud" sheetId="82" state="hidden" r:id="rId14"/>
    <sheet name="T1 FUNCT (VBDOM)" sheetId="218" state="hidden" r:id="rId15"/>
    <sheet name="J5 SOK" sheetId="231" r:id="rId16"/>
    <sheet name="J5 SOK (3)" sheetId="232" state="hidden" r:id="rId17"/>
    <sheet name="T1 FUNCT" sheetId="217" state="hidden" r:id="rId18"/>
    <sheet name="T1 FUNCT (2)" sheetId="235" state="hidden" r:id="rId19"/>
    <sheet name="T2 ECON" sheetId="228" r:id="rId20"/>
    <sheet name="T2 ECON (2)" sheetId="230" state="hidden" r:id="rId21"/>
    <sheet name="T2 ECON (oud)" sheetId="214" state="hidden" r:id="rId22"/>
    <sheet name="T3 IP" sheetId="62" r:id="rId23"/>
    <sheet name="T3 IP (2)" sheetId="236" state="hidden" r:id="rId24"/>
    <sheet name="T4 FS" sheetId="226" r:id="rId25"/>
    <sheet name="T4 Financiële vorderingen" sheetId="227" state="hidden" r:id="rId26"/>
    <sheet name="T5 BA" sheetId="225" r:id="rId27"/>
    <sheet name="T5 BA (2)" sheetId="238" state="hidden" r:id="rId28"/>
    <sheet name="Inhoud" sheetId="191" state="hidden" r:id="rId29"/>
  </sheets>
  <definedNames>
    <definedName name="_xlnm._FilterDatabase" localSheetId="12" hidden="1">'J4 BAL'!#REF!</definedName>
    <definedName name="_xlnm._FilterDatabase" localSheetId="15" hidden="1">'J5 SOK'!#REF!</definedName>
    <definedName name="_xlnm._FilterDatabase" localSheetId="16" hidden="1">'J5 SOK (3)'!#REF!</definedName>
    <definedName name="_xlnm._FilterDatabase" localSheetId="13" hidden="1">'J5 SOK_oud'!#REF!</definedName>
    <definedName name="_xlnm._FilterDatabase" localSheetId="19" hidden="1">'T2 ECON'!#REF!</definedName>
    <definedName name="_xlnm._FilterDatabase" localSheetId="20" hidden="1">'T2 ECON (2)'!#REF!</definedName>
    <definedName name="_xlnm._FilterDatabase" localSheetId="21" hidden="1">'T2 ECON (oud)'!#REF!</definedName>
    <definedName name="_xlnm.Print_Area" localSheetId="10">'J2 FE'!$A$1:$F$62</definedName>
    <definedName name="_xlnm.Print_Area" localSheetId="5">'M2 FE'!$A$1:$J$62</definedName>
    <definedName name="_xlnm.Print_Titles" localSheetId="9">'J1 DR'!$A:$B,'J1 DR'!$4:$4</definedName>
    <definedName name="_xlnm.Print_Titles" localSheetId="8">'J1 DR_K'!$A:$B</definedName>
    <definedName name="_xlnm.Print_Titles" localSheetId="7">'J1 DR_U'!$B:$B</definedName>
    <definedName name="_xlnm.Print_Titles" localSheetId="15">'J5 SOK'!$4:$30</definedName>
    <definedName name="_xlnm.Print_Titles" localSheetId="16">'J5 SOK (3)'!$4:$32</definedName>
    <definedName name="_xlnm.Print_Titles" localSheetId="13">'J5 SOK_oud'!$4:$31</definedName>
    <definedName name="_xlnm.Print_Titles" localSheetId="4">'M1 FDP'!$A:$B,'M1 FDP'!$4:$4</definedName>
    <definedName name="_xlnm.Print_Titles" localSheetId="3">'M1 FDP_K'!$A:$B</definedName>
    <definedName name="_xlnm.Print_Titles" localSheetId="2">'M1 FDP_U'!$A:$B</definedName>
    <definedName name="_xlnm.Print_Titles" localSheetId="6">'M3 Kr'!$A:$B</definedName>
    <definedName name="_xlnm.Print_Titles" localSheetId="17">'T1 FUNCT'!$4:$4</definedName>
    <definedName name="_xlnm.Print_Titles" localSheetId="14">'T1 FUNCT (VBDOM)'!$A:$B</definedName>
    <definedName name="_xlnm.Print_Titles" localSheetId="19">'T2 ECON'!$A:$B</definedName>
    <definedName name="_xlnm.Print_Titles" localSheetId="20">'T2 ECON (2)'!$A:$B</definedName>
    <definedName name="_xlnm.Print_Titles" localSheetId="22">'T3 IP'!$A:$B</definedName>
    <definedName name="_xlnm.Print_Titles" localSheetId="23">'T3 IP (2)'!$A:$B</definedName>
    <definedName name="Budgetjaar" localSheetId="8">#REF!</definedName>
    <definedName name="Budgetjaar" localSheetId="7">#REF!</definedName>
    <definedName name="Budgetjaar" localSheetId="16">#REF!</definedName>
    <definedName name="Budgetjaar" localSheetId="3">#REF!</definedName>
    <definedName name="Budgetjaar" localSheetId="18">#REF!</definedName>
    <definedName name="Budgetjaar" localSheetId="14">#REF!</definedName>
    <definedName name="Budgetjaar" localSheetId="20">#REF!</definedName>
    <definedName name="Budgetjaar" localSheetId="21">#REF!</definedName>
    <definedName name="Budgetjaar" localSheetId="23">#REF!</definedName>
    <definedName name="Budgetjaar" localSheetId="25">#REF!</definedName>
    <definedName name="Budgetjaar" localSheetId="27">#REF!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9" i="81" l="1"/>
  <c r="F34" i="81"/>
  <c r="F27" i="81"/>
  <c r="F17" i="81"/>
  <c r="E73" i="242" l="1"/>
  <c r="E72" i="242"/>
  <c r="E70" i="242"/>
  <c r="E69" i="242"/>
  <c r="E67" i="242"/>
  <c r="E66" i="242"/>
  <c r="D73" i="242"/>
  <c r="D72" i="242"/>
  <c r="D70" i="242"/>
  <c r="D69" i="242"/>
  <c r="D71" i="242" s="1"/>
  <c r="D67" i="242"/>
  <c r="D66" i="242"/>
  <c r="E64" i="242"/>
  <c r="D64" i="242"/>
  <c r="E61" i="242"/>
  <c r="D61" i="242"/>
  <c r="E58" i="242"/>
  <c r="D58" i="242"/>
  <c r="E54" i="242"/>
  <c r="D54" i="242"/>
  <c r="E51" i="242"/>
  <c r="D51" i="242"/>
  <c r="E48" i="242"/>
  <c r="D48" i="242"/>
  <c r="E44" i="242"/>
  <c r="D44" i="242"/>
  <c r="E41" i="242"/>
  <c r="D41" i="242"/>
  <c r="E38" i="242"/>
  <c r="D38" i="242"/>
  <c r="E34" i="242"/>
  <c r="D34" i="242"/>
  <c r="E31" i="242"/>
  <c r="D31" i="242"/>
  <c r="E28" i="242"/>
  <c r="D28" i="242"/>
  <c r="E24" i="242"/>
  <c r="D24" i="242"/>
  <c r="E21" i="242"/>
  <c r="D21" i="242"/>
  <c r="E18" i="242"/>
  <c r="D18" i="242"/>
  <c r="E14" i="242"/>
  <c r="D14" i="242"/>
  <c r="E11" i="242"/>
  <c r="D11" i="242"/>
  <c r="E8" i="242"/>
  <c r="D8" i="242"/>
  <c r="E1" i="242"/>
  <c r="I73" i="233"/>
  <c r="H73" i="233"/>
  <c r="G73" i="233"/>
  <c r="F73" i="233"/>
  <c r="E73" i="233"/>
  <c r="I72" i="233"/>
  <c r="H72" i="233"/>
  <c r="G72" i="233"/>
  <c r="F72" i="233"/>
  <c r="E72" i="233"/>
  <c r="I70" i="233"/>
  <c r="H70" i="233"/>
  <c r="G70" i="233"/>
  <c r="F70" i="233"/>
  <c r="E70" i="233"/>
  <c r="I69" i="233"/>
  <c r="H69" i="233"/>
  <c r="G69" i="233"/>
  <c r="F69" i="233"/>
  <c r="E69" i="233"/>
  <c r="I67" i="233"/>
  <c r="H67" i="233"/>
  <c r="G67" i="233"/>
  <c r="F67" i="233"/>
  <c r="E67" i="233"/>
  <c r="I66" i="233"/>
  <c r="H66" i="233"/>
  <c r="G66" i="233"/>
  <c r="F66" i="233"/>
  <c r="E66" i="233"/>
  <c r="I64" i="233"/>
  <c r="H64" i="233"/>
  <c r="G64" i="233"/>
  <c r="F64" i="233"/>
  <c r="E64" i="233"/>
  <c r="I61" i="233"/>
  <c r="H61" i="233"/>
  <c r="G61" i="233"/>
  <c r="F61" i="233"/>
  <c r="E61" i="233"/>
  <c r="I58" i="233"/>
  <c r="H58" i="233"/>
  <c r="G58" i="233"/>
  <c r="F58" i="233"/>
  <c r="E58" i="233"/>
  <c r="D73" i="233"/>
  <c r="D72" i="233"/>
  <c r="D70" i="233"/>
  <c r="D69" i="233"/>
  <c r="D67" i="233"/>
  <c r="D66" i="233"/>
  <c r="D64" i="233"/>
  <c r="D61" i="233"/>
  <c r="D58" i="233"/>
  <c r="I54" i="233"/>
  <c r="H54" i="233"/>
  <c r="G54" i="233"/>
  <c r="F54" i="233"/>
  <c r="E54" i="233"/>
  <c r="D54" i="233"/>
  <c r="I51" i="233"/>
  <c r="H51" i="233"/>
  <c r="G51" i="233"/>
  <c r="F51" i="233"/>
  <c r="E51" i="233"/>
  <c r="D51" i="233"/>
  <c r="I48" i="233"/>
  <c r="H48" i="233"/>
  <c r="G48" i="233"/>
  <c r="F48" i="233"/>
  <c r="E48" i="233"/>
  <c r="D48" i="233"/>
  <c r="I44" i="233"/>
  <c r="H44" i="233"/>
  <c r="G44" i="233"/>
  <c r="F44" i="233"/>
  <c r="E44" i="233"/>
  <c r="D44" i="233"/>
  <c r="I41" i="233"/>
  <c r="H41" i="233"/>
  <c r="G41" i="233"/>
  <c r="F41" i="233"/>
  <c r="E41" i="233"/>
  <c r="D41" i="233"/>
  <c r="I38" i="233"/>
  <c r="H38" i="233"/>
  <c r="G38" i="233"/>
  <c r="F38" i="233"/>
  <c r="E38" i="233"/>
  <c r="D38" i="233"/>
  <c r="I34" i="233"/>
  <c r="H34" i="233"/>
  <c r="G34" i="233"/>
  <c r="F34" i="233"/>
  <c r="E34" i="233"/>
  <c r="D34" i="233"/>
  <c r="I31" i="233"/>
  <c r="H31" i="233"/>
  <c r="G31" i="233"/>
  <c r="F31" i="233"/>
  <c r="E31" i="233"/>
  <c r="D31" i="233"/>
  <c r="I28" i="233"/>
  <c r="H28" i="233"/>
  <c r="G28" i="233"/>
  <c r="F28" i="233"/>
  <c r="E28" i="233"/>
  <c r="D28" i="233"/>
  <c r="I24" i="233"/>
  <c r="H24" i="233"/>
  <c r="G24" i="233"/>
  <c r="F24" i="233"/>
  <c r="E24" i="233"/>
  <c r="D24" i="233"/>
  <c r="I21" i="233"/>
  <c r="H21" i="233"/>
  <c r="G21" i="233"/>
  <c r="F21" i="233"/>
  <c r="E21" i="233"/>
  <c r="D21" i="233"/>
  <c r="I18" i="233"/>
  <c r="H18" i="233"/>
  <c r="G18" i="233"/>
  <c r="F18" i="233"/>
  <c r="E18" i="233"/>
  <c r="D18" i="233"/>
  <c r="I11" i="233"/>
  <c r="H11" i="233"/>
  <c r="G11" i="233"/>
  <c r="F11" i="233"/>
  <c r="E11" i="233"/>
  <c r="D11" i="233"/>
  <c r="D68" i="242" l="1"/>
  <c r="E71" i="242"/>
  <c r="E68" i="242"/>
  <c r="E74" i="242"/>
  <c r="D74" i="242"/>
  <c r="D5" i="242"/>
  <c r="H71" i="233"/>
  <c r="F74" i="233"/>
  <c r="G68" i="233"/>
  <c r="E71" i="233"/>
  <c r="I71" i="233"/>
  <c r="G74" i="233"/>
  <c r="H68" i="233"/>
  <c r="H74" i="233"/>
  <c r="E74" i="233"/>
  <c r="E68" i="233"/>
  <c r="I68" i="233"/>
  <c r="F71" i="233"/>
  <c r="I74" i="233"/>
  <c r="F68" i="233"/>
  <c r="G71" i="233"/>
  <c r="D74" i="233"/>
  <c r="D71" i="233"/>
  <c r="D68" i="233"/>
  <c r="F48" i="225" l="1"/>
  <c r="G48" i="225" s="1"/>
  <c r="F47" i="225"/>
  <c r="G47" i="225" s="1"/>
  <c r="G44" i="225"/>
  <c r="G43" i="225"/>
  <c r="G40" i="225"/>
  <c r="G39" i="225"/>
  <c r="G41" i="225" s="1"/>
  <c r="G36" i="225"/>
  <c r="G35" i="225"/>
  <c r="G37" i="225" s="1"/>
  <c r="G32" i="225"/>
  <c r="G31" i="225"/>
  <c r="G33" i="225" s="1"/>
  <c r="C49" i="225"/>
  <c r="F45" i="225"/>
  <c r="D45" i="225"/>
  <c r="C45" i="225"/>
  <c r="F41" i="225"/>
  <c r="E41" i="225"/>
  <c r="D41" i="225"/>
  <c r="C41" i="225"/>
  <c r="F37" i="225"/>
  <c r="E37" i="225"/>
  <c r="D37" i="225"/>
  <c r="C37" i="225"/>
  <c r="F33" i="225"/>
  <c r="E33" i="225"/>
  <c r="D33" i="225"/>
  <c r="C33" i="225"/>
  <c r="G45" i="225" l="1"/>
  <c r="G49" i="225"/>
  <c r="F49" i="225"/>
  <c r="H51" i="238"/>
  <c r="H50" i="238"/>
  <c r="H46" i="238"/>
  <c r="H45" i="238"/>
  <c r="F41" i="238"/>
  <c r="F40" i="238"/>
  <c r="G36" i="238"/>
  <c r="G35" i="238"/>
  <c r="J28" i="238"/>
  <c r="J27" i="238"/>
  <c r="J26" i="238"/>
  <c r="K25" i="238"/>
  <c r="I25" i="238"/>
  <c r="H25" i="238"/>
  <c r="G25" i="238"/>
  <c r="F25" i="238"/>
  <c r="E25" i="238"/>
  <c r="D25" i="238"/>
  <c r="C25" i="238"/>
  <c r="J24" i="238"/>
  <c r="J23" i="238"/>
  <c r="J22" i="238"/>
  <c r="J21" i="238"/>
  <c r="K20" i="238"/>
  <c r="I20" i="238"/>
  <c r="I12" i="238" s="1"/>
  <c r="H20" i="238"/>
  <c r="G20" i="238"/>
  <c r="F20" i="238"/>
  <c r="E20" i="238"/>
  <c r="D20" i="238"/>
  <c r="C20" i="238"/>
  <c r="J19" i="238"/>
  <c r="J18" i="238"/>
  <c r="J17" i="238"/>
  <c r="J16" i="238"/>
  <c r="J15" i="238"/>
  <c r="J14" i="238"/>
  <c r="K13" i="238"/>
  <c r="I13" i="238"/>
  <c r="H13" i="238"/>
  <c r="G13" i="238"/>
  <c r="F13" i="238"/>
  <c r="E13" i="238"/>
  <c r="D13" i="238"/>
  <c r="C13" i="238"/>
  <c r="J11" i="238"/>
  <c r="J10" i="238"/>
  <c r="J9" i="238"/>
  <c r="J8" i="238"/>
  <c r="I7" i="238"/>
  <c r="H7" i="238"/>
  <c r="G7" i="238"/>
  <c r="F7" i="238"/>
  <c r="E7" i="238"/>
  <c r="D7" i="238"/>
  <c r="C7" i="238"/>
  <c r="J1" i="238"/>
  <c r="J13" i="238" l="1"/>
  <c r="E12" i="238"/>
  <c r="F12" i="238"/>
  <c r="G12" i="238"/>
  <c r="D12" i="238"/>
  <c r="H12" i="238"/>
  <c r="C12" i="238"/>
  <c r="J12" i="238" s="1"/>
  <c r="J7" i="238"/>
  <c r="J20" i="238"/>
  <c r="J25" i="238"/>
  <c r="G44" i="236"/>
  <c r="G43" i="236"/>
  <c r="G42" i="236"/>
  <c r="G41" i="236"/>
  <c r="M40" i="236"/>
  <c r="L40" i="236"/>
  <c r="K40" i="236"/>
  <c r="J40" i="236"/>
  <c r="I40" i="236"/>
  <c r="H40" i="236"/>
  <c r="H33" i="236" s="1"/>
  <c r="F40" i="236"/>
  <c r="E40" i="236"/>
  <c r="D40" i="236"/>
  <c r="C40" i="236"/>
  <c r="G39" i="236"/>
  <c r="G38" i="236"/>
  <c r="G37" i="236"/>
  <c r="G36" i="236"/>
  <c r="G35" i="236"/>
  <c r="M34" i="236"/>
  <c r="M33" i="236" s="1"/>
  <c r="L34" i="236"/>
  <c r="K34" i="236"/>
  <c r="J34" i="236"/>
  <c r="I34" i="236"/>
  <c r="H34" i="236"/>
  <c r="F34" i="236"/>
  <c r="E34" i="236"/>
  <c r="E33" i="236" s="1"/>
  <c r="D34" i="236"/>
  <c r="D33" i="236" s="1"/>
  <c r="C34" i="236"/>
  <c r="I33" i="236"/>
  <c r="G32" i="236"/>
  <c r="G31" i="236"/>
  <c r="G30" i="236"/>
  <c r="G29" i="236"/>
  <c r="M28" i="236"/>
  <c r="L28" i="236"/>
  <c r="K28" i="236"/>
  <c r="J28" i="236"/>
  <c r="I28" i="236"/>
  <c r="H28" i="236"/>
  <c r="F28" i="236"/>
  <c r="E28" i="236"/>
  <c r="D28" i="236"/>
  <c r="C28" i="236"/>
  <c r="G22" i="236"/>
  <c r="G21" i="236"/>
  <c r="G20" i="236"/>
  <c r="G19" i="236"/>
  <c r="M18" i="236"/>
  <c r="M11" i="236" s="1"/>
  <c r="L18" i="236"/>
  <c r="K18" i="236"/>
  <c r="J18" i="236"/>
  <c r="I18" i="236"/>
  <c r="H18" i="236"/>
  <c r="F18" i="236"/>
  <c r="E18" i="236"/>
  <c r="D18" i="236"/>
  <c r="D11" i="236" s="1"/>
  <c r="C18" i="236"/>
  <c r="G17" i="236"/>
  <c r="G16" i="236"/>
  <c r="G15" i="236"/>
  <c r="G14" i="236"/>
  <c r="G13" i="236"/>
  <c r="M12" i="236"/>
  <c r="L12" i="236"/>
  <c r="K12" i="236"/>
  <c r="J12" i="236"/>
  <c r="J11" i="236" s="1"/>
  <c r="I12" i="236"/>
  <c r="H12" i="236"/>
  <c r="H11" i="236" s="1"/>
  <c r="F12" i="236"/>
  <c r="F11" i="236" s="1"/>
  <c r="E12" i="236"/>
  <c r="E11" i="236" s="1"/>
  <c r="D12" i="236"/>
  <c r="C12" i="236"/>
  <c r="G12" i="236" s="1"/>
  <c r="L11" i="236"/>
  <c r="I11" i="236"/>
  <c r="G10" i="236"/>
  <c r="G9" i="236"/>
  <c r="G8" i="236"/>
  <c r="G7" i="236"/>
  <c r="M6" i="236"/>
  <c r="L6" i="236"/>
  <c r="K6" i="236"/>
  <c r="J6" i="236"/>
  <c r="I6" i="236"/>
  <c r="H6" i="236"/>
  <c r="F6" i="236"/>
  <c r="E6" i="236"/>
  <c r="D6" i="236"/>
  <c r="C6" i="236"/>
  <c r="G1" i="236"/>
  <c r="H56" i="217"/>
  <c r="G56" i="217"/>
  <c r="F56" i="217"/>
  <c r="E56" i="217"/>
  <c r="D56" i="217"/>
  <c r="C56" i="217"/>
  <c r="H52" i="217"/>
  <c r="G52" i="217"/>
  <c r="F52" i="217"/>
  <c r="E52" i="217"/>
  <c r="D52" i="217"/>
  <c r="C52" i="217"/>
  <c r="H48" i="217"/>
  <c r="G48" i="217"/>
  <c r="F48" i="217"/>
  <c r="E48" i="217"/>
  <c r="D48" i="217"/>
  <c r="C48" i="217"/>
  <c r="H43" i="217"/>
  <c r="G43" i="217"/>
  <c r="F43" i="217"/>
  <c r="E43" i="217"/>
  <c r="D43" i="217"/>
  <c r="C43" i="217"/>
  <c r="H39" i="217"/>
  <c r="G39" i="217"/>
  <c r="F39" i="217"/>
  <c r="E39" i="217"/>
  <c r="D39" i="217"/>
  <c r="C39" i="217"/>
  <c r="H35" i="217"/>
  <c r="G35" i="217"/>
  <c r="F35" i="217"/>
  <c r="E35" i="217"/>
  <c r="D35" i="217"/>
  <c r="C35" i="217"/>
  <c r="H30" i="217"/>
  <c r="G30" i="217"/>
  <c r="F30" i="217"/>
  <c r="E30" i="217"/>
  <c r="D30" i="217"/>
  <c r="C30" i="217"/>
  <c r="H26" i="217"/>
  <c r="G26" i="217"/>
  <c r="F26" i="217"/>
  <c r="E26" i="217"/>
  <c r="D26" i="217"/>
  <c r="C26" i="217"/>
  <c r="H22" i="217"/>
  <c r="G22" i="217"/>
  <c r="F22" i="217"/>
  <c r="E22" i="217"/>
  <c r="D22" i="217"/>
  <c r="C22" i="217"/>
  <c r="H17" i="217"/>
  <c r="G17" i="217"/>
  <c r="F17" i="217"/>
  <c r="E17" i="217"/>
  <c r="D17" i="217"/>
  <c r="C17" i="217"/>
  <c r="H13" i="217"/>
  <c r="G13" i="217"/>
  <c r="F13" i="217"/>
  <c r="E13" i="217"/>
  <c r="D13" i="217"/>
  <c r="C13" i="217"/>
  <c r="H9" i="217"/>
  <c r="G9" i="217"/>
  <c r="F9" i="217"/>
  <c r="E9" i="217"/>
  <c r="D9" i="217"/>
  <c r="C9" i="217"/>
  <c r="D38" i="62"/>
  <c r="D32" i="62"/>
  <c r="D26" i="62"/>
  <c r="D19" i="62"/>
  <c r="D13" i="62"/>
  <c r="D7" i="62"/>
  <c r="K44" i="235"/>
  <c r="H44" i="235"/>
  <c r="E44" i="235"/>
  <c r="K43" i="235"/>
  <c r="H43" i="235"/>
  <c r="E43" i="235"/>
  <c r="K42" i="235"/>
  <c r="H42" i="235"/>
  <c r="E42" i="235"/>
  <c r="M41" i="235"/>
  <c r="N41" i="235" s="1"/>
  <c r="L41" i="235"/>
  <c r="J41" i="235"/>
  <c r="I41" i="235"/>
  <c r="K41" i="235" s="1"/>
  <c r="G41" i="235"/>
  <c r="F41" i="235"/>
  <c r="D41" i="235"/>
  <c r="C41" i="235"/>
  <c r="K40" i="235"/>
  <c r="H40" i="235"/>
  <c r="E40" i="235"/>
  <c r="K39" i="235"/>
  <c r="H39" i="235"/>
  <c r="E39" i="235"/>
  <c r="K38" i="235"/>
  <c r="H38" i="235"/>
  <c r="E38" i="235"/>
  <c r="M37" i="235"/>
  <c r="L37" i="235"/>
  <c r="J37" i="235"/>
  <c r="K37" i="235" s="1"/>
  <c r="I37" i="235"/>
  <c r="G37" i="235"/>
  <c r="F37" i="235"/>
  <c r="H37" i="235" s="1"/>
  <c r="D37" i="235"/>
  <c r="C37" i="235"/>
  <c r="K36" i="235"/>
  <c r="H36" i="235"/>
  <c r="E36" i="235"/>
  <c r="K35" i="235"/>
  <c r="H35" i="235"/>
  <c r="E35" i="235"/>
  <c r="K34" i="235"/>
  <c r="H34" i="235"/>
  <c r="E34" i="235"/>
  <c r="M33" i="235"/>
  <c r="L33" i="235"/>
  <c r="J33" i="235"/>
  <c r="I33" i="235"/>
  <c r="G33" i="235"/>
  <c r="H33" i="235" s="1"/>
  <c r="F33" i="235"/>
  <c r="D33" i="235"/>
  <c r="C33" i="235"/>
  <c r="K32" i="235"/>
  <c r="H32" i="235"/>
  <c r="E32" i="235"/>
  <c r="K31" i="235"/>
  <c r="H31" i="235"/>
  <c r="E31" i="235"/>
  <c r="K30" i="235"/>
  <c r="H30" i="235"/>
  <c r="E30" i="235"/>
  <c r="M29" i="235"/>
  <c r="L29" i="235"/>
  <c r="J29" i="235"/>
  <c r="I29" i="235"/>
  <c r="G29" i="235"/>
  <c r="F29" i="235"/>
  <c r="H29" i="235" s="1"/>
  <c r="D29" i="235"/>
  <c r="C29" i="235"/>
  <c r="K21" i="235"/>
  <c r="H21" i="235"/>
  <c r="E21" i="235"/>
  <c r="K20" i="235"/>
  <c r="H20" i="235"/>
  <c r="E20" i="235"/>
  <c r="K19" i="235"/>
  <c r="H19" i="235"/>
  <c r="E19" i="235"/>
  <c r="M18" i="235"/>
  <c r="L18" i="235"/>
  <c r="J18" i="235"/>
  <c r="I18" i="235"/>
  <c r="G18" i="235"/>
  <c r="F18" i="235"/>
  <c r="D18" i="235"/>
  <c r="C18" i="235"/>
  <c r="E18" i="235" s="1"/>
  <c r="K17" i="235"/>
  <c r="H17" i="235"/>
  <c r="E17" i="235"/>
  <c r="K16" i="235"/>
  <c r="H16" i="235"/>
  <c r="E16" i="235"/>
  <c r="K15" i="235"/>
  <c r="H15" i="235"/>
  <c r="E15" i="235"/>
  <c r="M14" i="235"/>
  <c r="L14" i="235"/>
  <c r="J14" i="235"/>
  <c r="I14" i="235"/>
  <c r="G14" i="235"/>
  <c r="F14" i="235"/>
  <c r="H14" i="235" s="1"/>
  <c r="D14" i="235"/>
  <c r="C14" i="235"/>
  <c r="K13" i="235"/>
  <c r="H13" i="235"/>
  <c r="E13" i="235"/>
  <c r="K12" i="235"/>
  <c r="H12" i="235"/>
  <c r="E12" i="235"/>
  <c r="K11" i="235"/>
  <c r="H11" i="235"/>
  <c r="E11" i="235"/>
  <c r="M10" i="235"/>
  <c r="N10" i="235" s="1"/>
  <c r="L10" i="235"/>
  <c r="J10" i="235"/>
  <c r="I10" i="235"/>
  <c r="G10" i="235"/>
  <c r="F10" i="235"/>
  <c r="D10" i="235"/>
  <c r="C10" i="235"/>
  <c r="E10" i="235" s="1"/>
  <c r="K9" i="235"/>
  <c r="H9" i="235"/>
  <c r="E9" i="235"/>
  <c r="K8" i="235"/>
  <c r="H8" i="235"/>
  <c r="E8" i="235"/>
  <c r="K7" i="235"/>
  <c r="H7" i="235"/>
  <c r="E7" i="235"/>
  <c r="M6" i="235"/>
  <c r="L6" i="235"/>
  <c r="N6" i="235" s="1"/>
  <c r="J6" i="235"/>
  <c r="I6" i="235"/>
  <c r="G6" i="235"/>
  <c r="F6" i="235"/>
  <c r="D6" i="235"/>
  <c r="C6" i="235"/>
  <c r="K1" i="235"/>
  <c r="K14" i="235" l="1"/>
  <c r="K18" i="235"/>
  <c r="E41" i="235"/>
  <c r="G6" i="236"/>
  <c r="H6" i="235"/>
  <c r="N18" i="235"/>
  <c r="N29" i="235"/>
  <c r="F33" i="236"/>
  <c r="H10" i="235"/>
  <c r="N33" i="235"/>
  <c r="E33" i="235"/>
  <c r="K33" i="236"/>
  <c r="G40" i="236"/>
  <c r="L33" i="236"/>
  <c r="K10" i="235"/>
  <c r="N14" i="235"/>
  <c r="K33" i="235"/>
  <c r="N37" i="235"/>
  <c r="D12" i="62"/>
  <c r="G28" i="236"/>
  <c r="C33" i="236"/>
  <c r="E6" i="235"/>
  <c r="K6" i="235"/>
  <c r="E14" i="235"/>
  <c r="H18" i="235"/>
  <c r="E29" i="235"/>
  <c r="K29" i="235"/>
  <c r="E37" i="235"/>
  <c r="H41" i="235"/>
  <c r="D6" i="62"/>
  <c r="K11" i="236"/>
  <c r="G18" i="236"/>
  <c r="J33" i="236"/>
  <c r="D31" i="62"/>
  <c r="D25" i="62" s="1"/>
  <c r="G33" i="236"/>
  <c r="C11" i="236"/>
  <c r="G11" i="236" s="1"/>
  <c r="G34" i="236"/>
  <c r="I14" i="233" l="1"/>
  <c r="H14" i="233"/>
  <c r="G14" i="233"/>
  <c r="F14" i="233"/>
  <c r="E14" i="233"/>
  <c r="D14" i="233"/>
  <c r="I8" i="233"/>
  <c r="H8" i="233"/>
  <c r="G8" i="233"/>
  <c r="F8" i="233"/>
  <c r="E8" i="233"/>
  <c r="D8" i="233"/>
  <c r="I1" i="233"/>
  <c r="H11" i="226" l="1"/>
  <c r="G11" i="226"/>
  <c r="F11" i="226"/>
  <c r="E11" i="226"/>
  <c r="D11" i="226"/>
  <c r="C11" i="226"/>
  <c r="H5" i="226"/>
  <c r="G5" i="226"/>
  <c r="F5" i="226"/>
  <c r="E5" i="226"/>
  <c r="D5" i="226"/>
  <c r="C5" i="226"/>
  <c r="J26" i="225"/>
  <c r="J25" i="225"/>
  <c r="J24" i="225"/>
  <c r="J22" i="225"/>
  <c r="J21" i="225"/>
  <c r="J20" i="225"/>
  <c r="J19" i="225"/>
  <c r="J17" i="225"/>
  <c r="J16" i="225"/>
  <c r="J15" i="225"/>
  <c r="J14" i="225"/>
  <c r="J13" i="225"/>
  <c r="J12" i="225"/>
  <c r="J9" i="225"/>
  <c r="J8" i="225"/>
  <c r="J7" i="225"/>
  <c r="J6" i="225"/>
  <c r="I23" i="225"/>
  <c r="I18" i="225"/>
  <c r="I11" i="225"/>
  <c r="I5" i="225"/>
  <c r="I10" i="225" l="1"/>
  <c r="C154" i="228"/>
  <c r="D154" i="228"/>
  <c r="E154" i="228"/>
  <c r="F154" i="228"/>
  <c r="G154" i="228"/>
  <c r="H154" i="228"/>
  <c r="F9" i="232" l="1"/>
  <c r="F6" i="232" s="1"/>
  <c r="D9" i="232"/>
  <c r="D6" i="232" s="1"/>
  <c r="D26" i="232" s="1"/>
  <c r="D32" i="232" s="1"/>
  <c r="C9" i="232"/>
  <c r="C6" i="232" s="1"/>
  <c r="D16" i="232"/>
  <c r="C16" i="232"/>
  <c r="B3" i="232"/>
  <c r="D32" i="231"/>
  <c r="C32" i="231"/>
  <c r="F22" i="231"/>
  <c r="F19" i="231" s="1"/>
  <c r="F18" i="231" s="1"/>
  <c r="D22" i="231"/>
  <c r="D19" i="231" s="1"/>
  <c r="C22" i="231"/>
  <c r="C19" i="231" s="1"/>
  <c r="D7" i="231"/>
  <c r="C7" i="231"/>
  <c r="C6" i="231" s="1"/>
  <c r="D1" i="231"/>
  <c r="C26" i="232" l="1"/>
  <c r="C32" i="232" s="1"/>
  <c r="C37" i="232" s="1"/>
  <c r="C34" i="232" s="1"/>
  <c r="D37" i="232"/>
  <c r="D34" i="232" s="1"/>
  <c r="D31" i="231"/>
  <c r="C31" i="231"/>
  <c r="D6" i="231"/>
  <c r="C18" i="231"/>
  <c r="C30" i="231" s="1"/>
  <c r="C37" i="231" s="1"/>
  <c r="C34" i="231" s="1"/>
  <c r="D18" i="231"/>
  <c r="D30" i="231" l="1"/>
  <c r="D37" i="231" s="1"/>
  <c r="D34" i="231" s="1"/>
  <c r="H50" i="228" l="1"/>
  <c r="H48" i="228" s="1"/>
  <c r="G50" i="228"/>
  <c r="G48" i="228" s="1"/>
  <c r="F50" i="228"/>
  <c r="F48" i="228" s="1"/>
  <c r="E50" i="228"/>
  <c r="E48" i="228" s="1"/>
  <c r="D50" i="228"/>
  <c r="D48" i="228" s="1"/>
  <c r="C50" i="228"/>
  <c r="C48" i="228" s="1"/>
  <c r="H31" i="228"/>
  <c r="H30" i="228" s="1"/>
  <c r="G31" i="228"/>
  <c r="G30" i="228" s="1"/>
  <c r="F31" i="228"/>
  <c r="F30" i="228"/>
  <c r="E31" i="228"/>
  <c r="E30" i="228" s="1"/>
  <c r="D31" i="228"/>
  <c r="D30" i="228" s="1"/>
  <c r="H17" i="228"/>
  <c r="H8" i="228"/>
  <c r="H6" i="228" s="1"/>
  <c r="G17" i="228"/>
  <c r="G8" i="228"/>
  <c r="F17" i="228"/>
  <c r="E17" i="228"/>
  <c r="D17" i="228"/>
  <c r="D8" i="228"/>
  <c r="D6" i="228" s="1"/>
  <c r="F8" i="228"/>
  <c r="F6" i="228" s="1"/>
  <c r="E8" i="228"/>
  <c r="E6" i="228" s="1"/>
  <c r="C8" i="228"/>
  <c r="H154" i="230"/>
  <c r="G154" i="230"/>
  <c r="F154" i="230"/>
  <c r="F153" i="230" s="1"/>
  <c r="F148" i="230" s="1"/>
  <c r="F161" i="230" s="1"/>
  <c r="E154" i="230"/>
  <c r="E153" i="230"/>
  <c r="D154" i="230"/>
  <c r="D153" i="230" s="1"/>
  <c r="C154" i="230"/>
  <c r="C153" i="230" s="1"/>
  <c r="H153" i="230"/>
  <c r="H148" i="230" s="1"/>
  <c r="G153" i="230"/>
  <c r="H149" i="230"/>
  <c r="G149" i="230"/>
  <c r="G148" i="230" s="1"/>
  <c r="F149" i="230"/>
  <c r="E149" i="230"/>
  <c r="E148" i="230" s="1"/>
  <c r="E161" i="230" s="1"/>
  <c r="D149" i="230"/>
  <c r="D148" i="230" s="1"/>
  <c r="C149" i="230"/>
  <c r="H129" i="230"/>
  <c r="H134" i="230"/>
  <c r="H133" i="230"/>
  <c r="G129" i="230"/>
  <c r="G134" i="230"/>
  <c r="G133" i="230" s="1"/>
  <c r="D129" i="230"/>
  <c r="D134" i="230"/>
  <c r="D133" i="230" s="1"/>
  <c r="C129" i="230"/>
  <c r="C134" i="230"/>
  <c r="C133" i="230"/>
  <c r="F134" i="230"/>
  <c r="F133" i="230" s="1"/>
  <c r="F128" i="230" s="1"/>
  <c r="E134" i="230"/>
  <c r="E133" i="230"/>
  <c r="F129" i="230"/>
  <c r="E129" i="230"/>
  <c r="L127" i="230"/>
  <c r="J127" i="230"/>
  <c r="H127" i="230"/>
  <c r="G127" i="230"/>
  <c r="F127" i="230"/>
  <c r="E127" i="230"/>
  <c r="D127" i="230"/>
  <c r="C127" i="230"/>
  <c r="H115" i="230"/>
  <c r="G115" i="230"/>
  <c r="F115" i="230"/>
  <c r="E115" i="230"/>
  <c r="D115" i="230"/>
  <c r="C115" i="230"/>
  <c r="H111" i="230"/>
  <c r="G111" i="230"/>
  <c r="F111" i="230"/>
  <c r="F104" i="230" s="1"/>
  <c r="F98" i="230" s="1"/>
  <c r="E111" i="230"/>
  <c r="D111" i="230"/>
  <c r="C111" i="230"/>
  <c r="H105" i="230"/>
  <c r="G105" i="230"/>
  <c r="F105" i="230"/>
  <c r="E105" i="230"/>
  <c r="E104" i="230"/>
  <c r="D105" i="230"/>
  <c r="D104" i="230" s="1"/>
  <c r="D98" i="230" s="1"/>
  <c r="C105" i="230"/>
  <c r="H104" i="230"/>
  <c r="G104" i="230"/>
  <c r="C104" i="230"/>
  <c r="H99" i="230"/>
  <c r="H98" i="230" s="1"/>
  <c r="G99" i="230"/>
  <c r="G98" i="230" s="1"/>
  <c r="F99" i="230"/>
  <c r="E99" i="230"/>
  <c r="D99" i="230"/>
  <c r="C99" i="230"/>
  <c r="H69" i="230"/>
  <c r="H75" i="230"/>
  <c r="H74" i="230" s="1"/>
  <c r="H68" i="230" s="1"/>
  <c r="H81" i="230"/>
  <c r="H85" i="230"/>
  <c r="G69" i="230"/>
  <c r="G75" i="230"/>
  <c r="G81" i="230"/>
  <c r="G74" i="230"/>
  <c r="G85" i="230"/>
  <c r="D69" i="230"/>
  <c r="D75" i="230"/>
  <c r="D74" i="230" s="1"/>
  <c r="D68" i="230" s="1"/>
  <c r="D81" i="230"/>
  <c r="D85" i="230"/>
  <c r="C98" i="230"/>
  <c r="C69" i="230"/>
  <c r="C75" i="230"/>
  <c r="C74" i="230" s="1"/>
  <c r="C68" i="230" s="1"/>
  <c r="C81" i="230"/>
  <c r="C85" i="230"/>
  <c r="L97" i="230"/>
  <c r="J97" i="230"/>
  <c r="H97" i="230"/>
  <c r="G97" i="230"/>
  <c r="F97" i="230"/>
  <c r="E97" i="230"/>
  <c r="D97" i="230"/>
  <c r="C97" i="230"/>
  <c r="F85" i="230"/>
  <c r="E85" i="230"/>
  <c r="F81" i="230"/>
  <c r="E81" i="230"/>
  <c r="F75" i="230"/>
  <c r="E75" i="230"/>
  <c r="F69" i="230"/>
  <c r="E69" i="230"/>
  <c r="L67" i="230"/>
  <c r="J67" i="230"/>
  <c r="H67" i="230"/>
  <c r="G67" i="230"/>
  <c r="F67" i="230"/>
  <c r="E67" i="230"/>
  <c r="D67" i="230"/>
  <c r="C67" i="230"/>
  <c r="H53" i="230"/>
  <c r="G53" i="230"/>
  <c r="F53" i="230"/>
  <c r="E53" i="230"/>
  <c r="D53" i="230"/>
  <c r="C53" i="230"/>
  <c r="H44" i="230"/>
  <c r="G44" i="230"/>
  <c r="F44" i="230"/>
  <c r="E44" i="230"/>
  <c r="D44" i="230"/>
  <c r="D43" i="230" s="1"/>
  <c r="C44" i="230"/>
  <c r="C43" i="230" s="1"/>
  <c r="H43" i="230"/>
  <c r="G43" i="230"/>
  <c r="H38" i="230"/>
  <c r="G38" i="230"/>
  <c r="F38" i="230"/>
  <c r="F37" i="230" s="1"/>
  <c r="F8" i="230"/>
  <c r="F6" i="230" s="1"/>
  <c r="F14" i="230"/>
  <c r="F27" i="230"/>
  <c r="F26" i="230" s="1"/>
  <c r="E38" i="230"/>
  <c r="E37" i="230"/>
  <c r="E8" i="230"/>
  <c r="E14" i="230"/>
  <c r="E6" i="230" s="1"/>
  <c r="E5" i="230" s="1"/>
  <c r="E27" i="230"/>
  <c r="E26" i="230" s="1"/>
  <c r="D38" i="230"/>
  <c r="C38" i="230"/>
  <c r="H37" i="230"/>
  <c r="G37" i="230"/>
  <c r="G35" i="230"/>
  <c r="G34" i="230" s="1"/>
  <c r="D37" i="230"/>
  <c r="C37" i="230"/>
  <c r="L33" i="230"/>
  <c r="J33" i="230"/>
  <c r="H33" i="230"/>
  <c r="G33" i="230"/>
  <c r="F33" i="230"/>
  <c r="E33" i="230"/>
  <c r="D33" i="230"/>
  <c r="C33" i="230"/>
  <c r="H27" i="230"/>
  <c r="G27" i="230"/>
  <c r="D27" i="230"/>
  <c r="C27" i="230"/>
  <c r="H26" i="230"/>
  <c r="G26" i="230"/>
  <c r="D26" i="230"/>
  <c r="C26" i="230"/>
  <c r="H14" i="230"/>
  <c r="G14" i="230"/>
  <c r="D14" i="230"/>
  <c r="C14" i="230"/>
  <c r="H8" i="230"/>
  <c r="H6" i="230" s="1"/>
  <c r="H5" i="230" s="1"/>
  <c r="G8" i="230"/>
  <c r="G6" i="230"/>
  <c r="G5" i="230" s="1"/>
  <c r="D8" i="230"/>
  <c r="D6" i="230" s="1"/>
  <c r="C8" i="230"/>
  <c r="C6" i="230" s="1"/>
  <c r="C5" i="230" s="1"/>
  <c r="B3" i="230"/>
  <c r="E128" i="230"/>
  <c r="B3" i="200"/>
  <c r="H161" i="228"/>
  <c r="H160" i="228" s="1"/>
  <c r="H169" i="228" s="1"/>
  <c r="G161" i="228"/>
  <c r="G160" i="228" s="1"/>
  <c r="F161" i="228"/>
  <c r="F160" i="228" s="1"/>
  <c r="E161" i="228"/>
  <c r="E160" i="228" s="1"/>
  <c r="D161" i="228"/>
  <c r="D160" i="228" s="1"/>
  <c r="H156" i="228"/>
  <c r="G156" i="228"/>
  <c r="F156" i="228"/>
  <c r="E156" i="228"/>
  <c r="D156" i="228"/>
  <c r="C161" i="228"/>
  <c r="C160" i="228" s="1"/>
  <c r="C169" i="228" s="1"/>
  <c r="H139" i="228"/>
  <c r="H138" i="228"/>
  <c r="H134" i="228"/>
  <c r="G139" i="228"/>
  <c r="G138" i="228" s="1"/>
  <c r="F139" i="228"/>
  <c r="F138" i="228" s="1"/>
  <c r="E139" i="228"/>
  <c r="E138" i="228" s="1"/>
  <c r="D139" i="228"/>
  <c r="D138" i="228" s="1"/>
  <c r="D134" i="228"/>
  <c r="G134" i="228"/>
  <c r="F134" i="228"/>
  <c r="E134" i="228"/>
  <c r="C139" i="228"/>
  <c r="C138" i="228" s="1"/>
  <c r="C134" i="228"/>
  <c r="C156" i="228"/>
  <c r="H1" i="228"/>
  <c r="C17" i="228"/>
  <c r="C31" i="228"/>
  <c r="C30" i="228" s="1"/>
  <c r="C37" i="228"/>
  <c r="D37" i="228"/>
  <c r="E37" i="228"/>
  <c r="F37" i="228"/>
  <c r="G37" i="228"/>
  <c r="H37" i="228"/>
  <c r="C42" i="228"/>
  <c r="C41" i="228" s="1"/>
  <c r="D42" i="228"/>
  <c r="D41" i="228" s="1"/>
  <c r="E42" i="228"/>
  <c r="E41" i="228" s="1"/>
  <c r="F42" i="228"/>
  <c r="F41" i="228" s="1"/>
  <c r="G42" i="228"/>
  <c r="G41" i="228" s="1"/>
  <c r="H42" i="228"/>
  <c r="H41" i="228" s="1"/>
  <c r="C57" i="228"/>
  <c r="D57" i="228"/>
  <c r="E57" i="228"/>
  <c r="F57" i="228"/>
  <c r="G57" i="228"/>
  <c r="H57" i="228"/>
  <c r="C71" i="228"/>
  <c r="D71" i="228"/>
  <c r="E71" i="228"/>
  <c r="F71" i="228"/>
  <c r="G71" i="228"/>
  <c r="H71" i="228"/>
  <c r="C73" i="228"/>
  <c r="D73" i="228"/>
  <c r="E73" i="228"/>
  <c r="F73" i="228"/>
  <c r="G73" i="228"/>
  <c r="H73" i="228"/>
  <c r="C79" i="228"/>
  <c r="D79" i="228"/>
  <c r="E79" i="228"/>
  <c r="F79" i="228"/>
  <c r="G79" i="228"/>
  <c r="H79" i="228"/>
  <c r="C85" i="228"/>
  <c r="D85" i="228"/>
  <c r="E85" i="228"/>
  <c r="F85" i="228"/>
  <c r="G85" i="228"/>
  <c r="H85" i="228"/>
  <c r="C89" i="228"/>
  <c r="D89" i="228"/>
  <c r="D104" i="228"/>
  <c r="D110" i="228"/>
  <c r="D116" i="228"/>
  <c r="D120" i="228"/>
  <c r="E89" i="228"/>
  <c r="E104" i="228"/>
  <c r="E110" i="228"/>
  <c r="E116" i="228"/>
  <c r="E120" i="228"/>
  <c r="F89" i="228"/>
  <c r="G89" i="228"/>
  <c r="H89" i="228"/>
  <c r="H104" i="228"/>
  <c r="H110" i="228"/>
  <c r="H116" i="228"/>
  <c r="H120" i="228"/>
  <c r="C102" i="228"/>
  <c r="D102" i="228"/>
  <c r="E102" i="228"/>
  <c r="F102" i="228"/>
  <c r="G102" i="228"/>
  <c r="H102" i="228"/>
  <c r="C104" i="228"/>
  <c r="F104" i="228"/>
  <c r="G104" i="228"/>
  <c r="C110" i="228"/>
  <c r="F110" i="228"/>
  <c r="G110" i="228"/>
  <c r="C116" i="228"/>
  <c r="F116" i="228"/>
  <c r="G116" i="228"/>
  <c r="C120" i="228"/>
  <c r="F120" i="228"/>
  <c r="G120" i="228"/>
  <c r="C132" i="228"/>
  <c r="D132" i="228"/>
  <c r="E132" i="228"/>
  <c r="F132" i="228"/>
  <c r="G132" i="228"/>
  <c r="H132" i="228"/>
  <c r="H130" i="214"/>
  <c r="G130" i="214"/>
  <c r="F130" i="214"/>
  <c r="E130" i="214"/>
  <c r="D130" i="214"/>
  <c r="C130" i="214"/>
  <c r="H99" i="214"/>
  <c r="G99" i="214"/>
  <c r="F99" i="214"/>
  <c r="E99" i="214"/>
  <c r="D99" i="214"/>
  <c r="C99" i="214"/>
  <c r="H68" i="214"/>
  <c r="G68" i="214"/>
  <c r="F68" i="214"/>
  <c r="E68" i="214"/>
  <c r="D68" i="214"/>
  <c r="C68" i="214"/>
  <c r="H33" i="214"/>
  <c r="G33" i="214"/>
  <c r="F33" i="214"/>
  <c r="E33" i="214"/>
  <c r="D33" i="214"/>
  <c r="C33" i="214"/>
  <c r="D33" i="82"/>
  <c r="C33" i="82"/>
  <c r="D61" i="81"/>
  <c r="D60" i="81" s="1"/>
  <c r="C61" i="81"/>
  <c r="C60" i="81" s="1"/>
  <c r="H32" i="220"/>
  <c r="E32" i="220"/>
  <c r="H28" i="220"/>
  <c r="E28" i="220"/>
  <c r="G18" i="220"/>
  <c r="H18" i="220" s="1"/>
  <c r="F18" i="220"/>
  <c r="D18" i="220"/>
  <c r="C18" i="220"/>
  <c r="E18" i="220" s="1"/>
  <c r="G14" i="220"/>
  <c r="H14" i="220" s="1"/>
  <c r="F14" i="220"/>
  <c r="D14" i="220"/>
  <c r="C14" i="220"/>
  <c r="E14" i="220" s="1"/>
  <c r="G10" i="220"/>
  <c r="F10" i="220"/>
  <c r="D10" i="220"/>
  <c r="C10" i="220"/>
  <c r="E10" i="220" s="1"/>
  <c r="G6" i="220"/>
  <c r="H6" i="220" s="1"/>
  <c r="F6" i="220"/>
  <c r="D6" i="220"/>
  <c r="C6" i="220"/>
  <c r="E6" i="220" s="1"/>
  <c r="H68" i="212"/>
  <c r="E68" i="212"/>
  <c r="H64" i="212"/>
  <c r="E64" i="212"/>
  <c r="H13" i="212"/>
  <c r="E13" i="212"/>
  <c r="I13" i="223"/>
  <c r="D14" i="223"/>
  <c r="D13" i="223"/>
  <c r="D12" i="223" s="1"/>
  <c r="D7" i="223"/>
  <c r="D6" i="223"/>
  <c r="J18" i="219"/>
  <c r="K18" i="219" s="1"/>
  <c r="I18" i="219"/>
  <c r="G18" i="219"/>
  <c r="F18" i="219"/>
  <c r="H18" i="219" s="1"/>
  <c r="D18" i="219"/>
  <c r="E18" i="219" s="1"/>
  <c r="C18" i="219"/>
  <c r="J14" i="219"/>
  <c r="I14" i="219"/>
  <c r="G14" i="219"/>
  <c r="H14" i="219" s="1"/>
  <c r="F14" i="219"/>
  <c r="D14" i="219"/>
  <c r="C14" i="219"/>
  <c r="E14" i="219" s="1"/>
  <c r="J10" i="219"/>
  <c r="I10" i="219"/>
  <c r="K10" i="219"/>
  <c r="G10" i="219"/>
  <c r="H10" i="219" s="1"/>
  <c r="F10" i="219"/>
  <c r="D10" i="219"/>
  <c r="E10" i="219" s="1"/>
  <c r="C10" i="219"/>
  <c r="J6" i="219"/>
  <c r="I6" i="219"/>
  <c r="K6" i="219" s="1"/>
  <c r="G6" i="219"/>
  <c r="F6" i="219"/>
  <c r="H6" i="219"/>
  <c r="D6" i="219"/>
  <c r="C6" i="219"/>
  <c r="K32" i="219"/>
  <c r="H32" i="219"/>
  <c r="E32" i="219"/>
  <c r="K28" i="219"/>
  <c r="H28" i="219"/>
  <c r="E28" i="219"/>
  <c r="K68" i="200"/>
  <c r="H68" i="200"/>
  <c r="E68" i="200"/>
  <c r="J62" i="200"/>
  <c r="I62" i="200"/>
  <c r="G62" i="200"/>
  <c r="F62" i="200"/>
  <c r="D62" i="200"/>
  <c r="E62" i="200" s="1"/>
  <c r="C62" i="200"/>
  <c r="E64" i="200"/>
  <c r="H64" i="200"/>
  <c r="K64" i="200"/>
  <c r="E13" i="200"/>
  <c r="H13" i="200"/>
  <c r="K13" i="200"/>
  <c r="E30" i="224"/>
  <c r="E64" i="224" s="1"/>
  <c r="D30" i="224"/>
  <c r="D64" i="224" s="1"/>
  <c r="H42" i="62"/>
  <c r="H41" i="62"/>
  <c r="H40" i="62"/>
  <c r="H39" i="62"/>
  <c r="H37" i="62"/>
  <c r="H36" i="62"/>
  <c r="H35" i="62"/>
  <c r="H34" i="62"/>
  <c r="H33" i="62"/>
  <c r="H30" i="62"/>
  <c r="H29" i="62"/>
  <c r="H28" i="62"/>
  <c r="H27" i="62"/>
  <c r="G19" i="62"/>
  <c r="E19" i="62"/>
  <c r="E12" i="62" s="1"/>
  <c r="C19" i="62"/>
  <c r="G13" i="62"/>
  <c r="E13" i="62"/>
  <c r="C13" i="62"/>
  <c r="H23" i="62"/>
  <c r="H22" i="62"/>
  <c r="H21" i="62"/>
  <c r="H20" i="62"/>
  <c r="H18" i="62"/>
  <c r="H17" i="62"/>
  <c r="H16" i="62"/>
  <c r="H15" i="62"/>
  <c r="H14" i="62"/>
  <c r="H11" i="62"/>
  <c r="H10" i="62"/>
  <c r="H9" i="62"/>
  <c r="H8" i="62"/>
  <c r="H23" i="225"/>
  <c r="G23" i="225"/>
  <c r="F23" i="225"/>
  <c r="E23" i="225"/>
  <c r="D23" i="225"/>
  <c r="C23" i="225"/>
  <c r="H18" i="225"/>
  <c r="G18" i="225"/>
  <c r="F18" i="225"/>
  <c r="E18" i="225"/>
  <c r="D18" i="225"/>
  <c r="C18" i="225"/>
  <c r="H11" i="225"/>
  <c r="G11" i="225"/>
  <c r="F11" i="225"/>
  <c r="E11" i="225"/>
  <c r="D11" i="225"/>
  <c r="C11" i="225"/>
  <c r="H5" i="225"/>
  <c r="G5" i="225"/>
  <c r="F5" i="225"/>
  <c r="E5" i="225"/>
  <c r="D5" i="225"/>
  <c r="C5" i="225"/>
  <c r="H54" i="214"/>
  <c r="G54" i="214"/>
  <c r="F54" i="214"/>
  <c r="E54" i="214"/>
  <c r="D54" i="214"/>
  <c r="G44" i="214"/>
  <c r="F44" i="214"/>
  <c r="F43" i="214" s="1"/>
  <c r="F35" i="214" s="1"/>
  <c r="F34" i="214" s="1"/>
  <c r="E44" i="214"/>
  <c r="D44" i="214"/>
  <c r="C44" i="214"/>
  <c r="H44" i="214"/>
  <c r="H118" i="214"/>
  <c r="G118" i="214"/>
  <c r="F118" i="214"/>
  <c r="E118" i="214"/>
  <c r="D118" i="214"/>
  <c r="C118" i="214"/>
  <c r="H135" i="214"/>
  <c r="G135" i="214"/>
  <c r="F135" i="214"/>
  <c r="E135" i="214"/>
  <c r="D135" i="214"/>
  <c r="C135" i="214"/>
  <c r="C131" i="214" s="1"/>
  <c r="H87" i="214"/>
  <c r="G87" i="214"/>
  <c r="F87" i="214"/>
  <c r="E87" i="214"/>
  <c r="D87" i="214"/>
  <c r="C87" i="214"/>
  <c r="H34" i="227"/>
  <c r="G34" i="227"/>
  <c r="F34" i="227"/>
  <c r="E34" i="227"/>
  <c r="D34" i="227"/>
  <c r="C34" i="227"/>
  <c r="H30" i="227"/>
  <c r="G30" i="227"/>
  <c r="F30" i="227"/>
  <c r="E30" i="227"/>
  <c r="D30" i="227"/>
  <c r="C30" i="227"/>
  <c r="H26" i="227"/>
  <c r="G26" i="227"/>
  <c r="F26" i="227"/>
  <c r="E26" i="227"/>
  <c r="D26" i="227"/>
  <c r="C26" i="227"/>
  <c r="H22" i="227"/>
  <c r="G22" i="227"/>
  <c r="F22" i="227"/>
  <c r="E22" i="227"/>
  <c r="D22" i="227"/>
  <c r="C22" i="227"/>
  <c r="H16" i="227"/>
  <c r="G16" i="227"/>
  <c r="F16" i="227"/>
  <c r="E16" i="227"/>
  <c r="D16" i="227"/>
  <c r="C16" i="227"/>
  <c r="H11" i="227"/>
  <c r="G11" i="227"/>
  <c r="F11" i="227"/>
  <c r="E11" i="227"/>
  <c r="D11" i="227"/>
  <c r="C11" i="227"/>
  <c r="H6" i="227"/>
  <c r="H5" i="227" s="1"/>
  <c r="G6" i="227"/>
  <c r="F6" i="227"/>
  <c r="F5" i="227" s="1"/>
  <c r="E6" i="227"/>
  <c r="E5" i="227" s="1"/>
  <c r="D6" i="227"/>
  <c r="D5" i="227" s="1"/>
  <c r="C6" i="227"/>
  <c r="G5" i="227"/>
  <c r="C5" i="227"/>
  <c r="B3" i="227"/>
  <c r="L23" i="225"/>
  <c r="L18" i="225"/>
  <c r="L11" i="225"/>
  <c r="H17" i="226"/>
  <c r="F17" i="226"/>
  <c r="D17" i="226"/>
  <c r="H1" i="226"/>
  <c r="C17" i="226"/>
  <c r="G17" i="226"/>
  <c r="E17" i="226"/>
  <c r="J1" i="225"/>
  <c r="E38" i="224"/>
  <c r="D38" i="224"/>
  <c r="E33" i="224"/>
  <c r="E32" i="224"/>
  <c r="D33" i="224"/>
  <c r="D32" i="224"/>
  <c r="E24" i="224"/>
  <c r="D24" i="224"/>
  <c r="E22" i="224"/>
  <c r="D22" i="224"/>
  <c r="E14" i="224"/>
  <c r="E13" i="224"/>
  <c r="E12" i="224" s="1"/>
  <c r="D14" i="224"/>
  <c r="D13" i="224"/>
  <c r="E10" i="224"/>
  <c r="D10" i="224"/>
  <c r="E9" i="224"/>
  <c r="D9" i="224"/>
  <c r="E7" i="224"/>
  <c r="D7" i="224"/>
  <c r="E6" i="224"/>
  <c r="D6" i="224"/>
  <c r="D5" i="224"/>
  <c r="D23" i="224" s="1"/>
  <c r="D27" i="224" s="1"/>
  <c r="E1" i="224"/>
  <c r="I33" i="223"/>
  <c r="I32" i="223" s="1"/>
  <c r="H33" i="223"/>
  <c r="H32" i="223" s="1"/>
  <c r="G33" i="223"/>
  <c r="G32" i="223" s="1"/>
  <c r="F33" i="223"/>
  <c r="F32" i="223" s="1"/>
  <c r="E33" i="223"/>
  <c r="E32" i="223" s="1"/>
  <c r="D33" i="223"/>
  <c r="D32" i="223" s="1"/>
  <c r="I30" i="223"/>
  <c r="I64" i="223" s="1"/>
  <c r="H30" i="223"/>
  <c r="H64" i="223" s="1"/>
  <c r="G30" i="223"/>
  <c r="G64" i="223" s="1"/>
  <c r="F30" i="223"/>
  <c r="F64" i="223" s="1"/>
  <c r="E30" i="223"/>
  <c r="E64" i="223" s="1"/>
  <c r="D30" i="223"/>
  <c r="D64" i="223" s="1"/>
  <c r="I38" i="223"/>
  <c r="H38" i="223"/>
  <c r="G38" i="223"/>
  <c r="F38" i="223"/>
  <c r="E38" i="223"/>
  <c r="D38" i="223"/>
  <c r="I24" i="223"/>
  <c r="H24" i="223"/>
  <c r="G24" i="223"/>
  <c r="F24" i="223"/>
  <c r="E24" i="223"/>
  <c r="D24" i="223"/>
  <c r="I22" i="223"/>
  <c r="H22" i="223"/>
  <c r="G22" i="223"/>
  <c r="F22" i="223"/>
  <c r="E22" i="223"/>
  <c r="D22" i="223"/>
  <c r="I14" i="223"/>
  <c r="I12" i="223" s="1"/>
  <c r="H14" i="223"/>
  <c r="G14" i="223"/>
  <c r="F14" i="223"/>
  <c r="E14" i="223"/>
  <c r="H13" i="223"/>
  <c r="G13" i="223"/>
  <c r="G12" i="223" s="1"/>
  <c r="F13" i="223"/>
  <c r="E13" i="223"/>
  <c r="E12" i="223" s="1"/>
  <c r="I10" i="223"/>
  <c r="H10" i="223"/>
  <c r="G10" i="223"/>
  <c r="F10" i="223"/>
  <c r="E10" i="223"/>
  <c r="I9" i="223"/>
  <c r="H9" i="223"/>
  <c r="H8" i="223" s="1"/>
  <c r="G9" i="223"/>
  <c r="G8" i="223" s="1"/>
  <c r="F9" i="223"/>
  <c r="E9" i="223"/>
  <c r="I7" i="223"/>
  <c r="H7" i="223"/>
  <c r="G7" i="223"/>
  <c r="F7" i="223"/>
  <c r="E7" i="223"/>
  <c r="I6" i="223"/>
  <c r="H6" i="223"/>
  <c r="G6" i="223"/>
  <c r="F6" i="223"/>
  <c r="E6" i="223"/>
  <c r="I1" i="223"/>
  <c r="H12" i="223"/>
  <c r="D8" i="223"/>
  <c r="D11" i="223" s="1"/>
  <c r="D15" i="223" s="1"/>
  <c r="D17" i="223" s="1"/>
  <c r="I6" i="222"/>
  <c r="J6" i="222"/>
  <c r="I7" i="222"/>
  <c r="J7" i="222"/>
  <c r="K7" i="222" s="1"/>
  <c r="K8" i="222"/>
  <c r="K9" i="222"/>
  <c r="K10" i="222"/>
  <c r="K11" i="222"/>
  <c r="I6" i="220"/>
  <c r="J6" i="220"/>
  <c r="K7" i="220"/>
  <c r="K8" i="220"/>
  <c r="K9" i="220"/>
  <c r="I10" i="220"/>
  <c r="J10" i="220"/>
  <c r="K10" i="220" s="1"/>
  <c r="K11" i="220"/>
  <c r="K12" i="220"/>
  <c r="K13" i="220"/>
  <c r="I14" i="220"/>
  <c r="J14" i="220"/>
  <c r="K15" i="220"/>
  <c r="K16" i="220"/>
  <c r="K17" i="220"/>
  <c r="I18" i="220"/>
  <c r="J18" i="220"/>
  <c r="K18" i="220" s="1"/>
  <c r="K19" i="220"/>
  <c r="K20" i="220"/>
  <c r="K21" i="220"/>
  <c r="I22" i="220"/>
  <c r="J22" i="220"/>
  <c r="K22" i="220" s="1"/>
  <c r="K23" i="220"/>
  <c r="K24" i="220"/>
  <c r="K25" i="220"/>
  <c r="I26" i="220"/>
  <c r="J26" i="220"/>
  <c r="K26" i="220" s="1"/>
  <c r="K27" i="220"/>
  <c r="K29" i="220"/>
  <c r="I30" i="220"/>
  <c r="J30" i="220"/>
  <c r="K30" i="220" s="1"/>
  <c r="K31" i="220"/>
  <c r="K33" i="220"/>
  <c r="I7" i="212"/>
  <c r="I6" i="212" s="1"/>
  <c r="I11" i="212"/>
  <c r="I15" i="212"/>
  <c r="J7" i="212"/>
  <c r="J6" i="212" s="1"/>
  <c r="J11" i="212"/>
  <c r="J15" i="212"/>
  <c r="K8" i="212"/>
  <c r="K9" i="212"/>
  <c r="K10" i="212"/>
  <c r="K11" i="212"/>
  <c r="K12" i="212"/>
  <c r="K14" i="212"/>
  <c r="K15" i="212"/>
  <c r="K16" i="212"/>
  <c r="K17" i="212"/>
  <c r="K18" i="212"/>
  <c r="I20" i="212"/>
  <c r="I24" i="212"/>
  <c r="I28" i="212"/>
  <c r="K28" i="212" s="1"/>
  <c r="J20" i="212"/>
  <c r="J24" i="212"/>
  <c r="J19" i="212" s="1"/>
  <c r="J28" i="212"/>
  <c r="K21" i="212"/>
  <c r="K22" i="212"/>
  <c r="K23" i="212"/>
  <c r="K24" i="212"/>
  <c r="K25" i="212"/>
  <c r="K26" i="212"/>
  <c r="K27" i="212"/>
  <c r="K29" i="212"/>
  <c r="K30" i="212"/>
  <c r="K31" i="212"/>
  <c r="I33" i="212"/>
  <c r="I32" i="212" s="1"/>
  <c r="I37" i="212"/>
  <c r="I41" i="212"/>
  <c r="K41" i="212" s="1"/>
  <c r="J33" i="212"/>
  <c r="K34" i="212"/>
  <c r="K35" i="212"/>
  <c r="K36" i="212"/>
  <c r="J37" i="212"/>
  <c r="K37" i="212" s="1"/>
  <c r="K38" i="212"/>
  <c r="K39" i="212"/>
  <c r="K40" i="212"/>
  <c r="J41" i="212"/>
  <c r="K42" i="212"/>
  <c r="K43" i="212"/>
  <c r="K44" i="212"/>
  <c r="J46" i="212"/>
  <c r="J45" i="212" s="1"/>
  <c r="J50" i="212"/>
  <c r="J54" i="212"/>
  <c r="K54" i="212" s="1"/>
  <c r="I46" i="212"/>
  <c r="K47" i="212"/>
  <c r="K48" i="212"/>
  <c r="K49" i="212"/>
  <c r="I50" i="212"/>
  <c r="I45" i="212" s="1"/>
  <c r="I54" i="212"/>
  <c r="K51" i="212"/>
  <c r="K52" i="212"/>
  <c r="K53" i="212"/>
  <c r="K55" i="212"/>
  <c r="K56" i="212"/>
  <c r="K57" i="212"/>
  <c r="I58" i="212"/>
  <c r="K58" i="212" s="1"/>
  <c r="J58" i="212"/>
  <c r="K59" i="212"/>
  <c r="K60" i="212"/>
  <c r="K61" i="212"/>
  <c r="I62" i="212"/>
  <c r="J62" i="212"/>
  <c r="K63" i="212"/>
  <c r="K65" i="212"/>
  <c r="I66" i="212"/>
  <c r="J66" i="212"/>
  <c r="K66" i="212" s="1"/>
  <c r="K67" i="212"/>
  <c r="K69" i="212"/>
  <c r="K20" i="212"/>
  <c r="C2" i="191"/>
  <c r="F1" i="221"/>
  <c r="H16" i="222"/>
  <c r="G16" i="222"/>
  <c r="F16" i="222"/>
  <c r="E16" i="222"/>
  <c r="D16" i="222"/>
  <c r="C16" i="222"/>
  <c r="H9" i="222"/>
  <c r="G9" i="222"/>
  <c r="F9" i="222"/>
  <c r="E9" i="222"/>
  <c r="D9" i="222"/>
  <c r="C9" i="222"/>
  <c r="H1" i="222"/>
  <c r="H33" i="220"/>
  <c r="E33" i="220"/>
  <c r="H31" i="220"/>
  <c r="E31" i="220"/>
  <c r="G30" i="220"/>
  <c r="F30" i="220"/>
  <c r="D30" i="220"/>
  <c r="E30" i="220" s="1"/>
  <c r="C30" i="220"/>
  <c r="H69" i="212"/>
  <c r="E69" i="212"/>
  <c r="H67" i="212"/>
  <c r="E67" i="212"/>
  <c r="G66" i="212"/>
  <c r="F66" i="212"/>
  <c r="H66" i="212" s="1"/>
  <c r="D66" i="212"/>
  <c r="C66" i="212"/>
  <c r="K67" i="219"/>
  <c r="H67" i="219"/>
  <c r="E67" i="219"/>
  <c r="K33" i="219"/>
  <c r="H33" i="219"/>
  <c r="E33" i="219"/>
  <c r="K65" i="219"/>
  <c r="H65" i="219"/>
  <c r="E65" i="219"/>
  <c r="K31" i="219"/>
  <c r="H31" i="219"/>
  <c r="E31" i="219"/>
  <c r="J64" i="219"/>
  <c r="K64" i="219" s="1"/>
  <c r="I64" i="219"/>
  <c r="G64" i="219"/>
  <c r="F64" i="219"/>
  <c r="H64" i="219" s="1"/>
  <c r="D64" i="219"/>
  <c r="E64" i="219" s="1"/>
  <c r="C64" i="219"/>
  <c r="J30" i="219"/>
  <c r="K30" i="219" s="1"/>
  <c r="I30" i="219"/>
  <c r="G30" i="219"/>
  <c r="H30" i="219" s="1"/>
  <c r="F30" i="219"/>
  <c r="D30" i="219"/>
  <c r="C30" i="219"/>
  <c r="J136" i="200"/>
  <c r="I136" i="200"/>
  <c r="G136" i="200"/>
  <c r="F136" i="200"/>
  <c r="D136" i="200"/>
  <c r="E136" i="200" s="1"/>
  <c r="C136" i="200"/>
  <c r="J66" i="200"/>
  <c r="G66" i="200"/>
  <c r="H66" i="200" s="1"/>
  <c r="F66" i="200"/>
  <c r="D66" i="200"/>
  <c r="E66" i="200" s="1"/>
  <c r="C66" i="200"/>
  <c r="H30" i="220"/>
  <c r="E30" i="219"/>
  <c r="I66" i="200"/>
  <c r="K135" i="200"/>
  <c r="H135" i="200"/>
  <c r="E135" i="200"/>
  <c r="K65" i="200"/>
  <c r="H65" i="200"/>
  <c r="E65" i="200"/>
  <c r="K133" i="200"/>
  <c r="H133" i="200"/>
  <c r="E133" i="200"/>
  <c r="K63" i="200"/>
  <c r="H63" i="200"/>
  <c r="E63" i="200"/>
  <c r="B3" i="220"/>
  <c r="B3" i="219"/>
  <c r="H29" i="220"/>
  <c r="E29" i="220"/>
  <c r="H27" i="220"/>
  <c r="E27" i="220"/>
  <c r="G26" i="220"/>
  <c r="H26" i="220" s="1"/>
  <c r="F26" i="220"/>
  <c r="D26" i="220"/>
  <c r="E26" i="220" s="1"/>
  <c r="C26" i="220"/>
  <c r="H25" i="220"/>
  <c r="E25" i="220"/>
  <c r="H24" i="220"/>
  <c r="E24" i="220"/>
  <c r="H23" i="220"/>
  <c r="E23" i="220"/>
  <c r="G22" i="220"/>
  <c r="F22" i="220"/>
  <c r="H22" i="220"/>
  <c r="D22" i="220"/>
  <c r="E22" i="220" s="1"/>
  <c r="C22" i="220"/>
  <c r="H21" i="220"/>
  <c r="E21" i="220"/>
  <c r="H20" i="220"/>
  <c r="E20" i="220"/>
  <c r="H19" i="220"/>
  <c r="E19" i="220"/>
  <c r="H17" i="220"/>
  <c r="E17" i="220"/>
  <c r="H16" i="220"/>
  <c r="E16" i="220"/>
  <c r="H15" i="220"/>
  <c r="E15" i="220"/>
  <c r="H13" i="220"/>
  <c r="E13" i="220"/>
  <c r="H12" i="220"/>
  <c r="E12" i="220"/>
  <c r="H11" i="220"/>
  <c r="E11" i="220"/>
  <c r="H9" i="220"/>
  <c r="E9" i="220"/>
  <c r="H8" i="220"/>
  <c r="E8" i="220"/>
  <c r="H7" i="220"/>
  <c r="E7" i="220"/>
  <c r="K63" i="219"/>
  <c r="H63" i="219"/>
  <c r="E63" i="219"/>
  <c r="K29" i="219"/>
  <c r="H29" i="219"/>
  <c r="E29" i="219"/>
  <c r="K61" i="219"/>
  <c r="H61" i="219"/>
  <c r="H60" i="219" s="1"/>
  <c r="E61" i="219"/>
  <c r="K27" i="219"/>
  <c r="H27" i="219"/>
  <c r="E27" i="219"/>
  <c r="J60" i="219"/>
  <c r="I60" i="219"/>
  <c r="K60" i="219" s="1"/>
  <c r="G60" i="219"/>
  <c r="F60" i="219"/>
  <c r="D60" i="219"/>
  <c r="C60" i="219"/>
  <c r="J26" i="219"/>
  <c r="I26" i="219"/>
  <c r="G26" i="219"/>
  <c r="F26" i="219"/>
  <c r="H26" i="219" s="1"/>
  <c r="D26" i="219"/>
  <c r="E26" i="219" s="1"/>
  <c r="C26" i="219"/>
  <c r="K59" i="219"/>
  <c r="H59" i="219"/>
  <c r="E59" i="219"/>
  <c r="K25" i="219"/>
  <c r="H25" i="219"/>
  <c r="E25" i="219"/>
  <c r="K58" i="219"/>
  <c r="H58" i="219"/>
  <c r="E58" i="219"/>
  <c r="K24" i="219"/>
  <c r="H24" i="219"/>
  <c r="E24" i="219"/>
  <c r="K57" i="219"/>
  <c r="H57" i="219"/>
  <c r="H56" i="219" s="1"/>
  <c r="E57" i="219"/>
  <c r="E56" i="219" s="1"/>
  <c r="K23" i="219"/>
  <c r="H23" i="219"/>
  <c r="E23" i="219"/>
  <c r="J56" i="219"/>
  <c r="I56" i="219"/>
  <c r="G56" i="219"/>
  <c r="F56" i="219"/>
  <c r="D56" i="219"/>
  <c r="C56" i="219"/>
  <c r="J22" i="219"/>
  <c r="I22" i="219"/>
  <c r="K22" i="219" s="1"/>
  <c r="G22" i="219"/>
  <c r="F22" i="219"/>
  <c r="D22" i="219"/>
  <c r="C22" i="219"/>
  <c r="E22" i="219" s="1"/>
  <c r="K55" i="219"/>
  <c r="K21" i="219"/>
  <c r="H21" i="219"/>
  <c r="E21" i="219"/>
  <c r="K54" i="219"/>
  <c r="K20" i="219"/>
  <c r="H20" i="219"/>
  <c r="E20" i="219"/>
  <c r="K53" i="219"/>
  <c r="K19" i="219"/>
  <c r="H19" i="219"/>
  <c r="E19" i="219"/>
  <c r="E52" i="219"/>
  <c r="G52" i="219"/>
  <c r="F52" i="219"/>
  <c r="D52" i="219"/>
  <c r="C52" i="219"/>
  <c r="K51" i="219"/>
  <c r="K17" i="219"/>
  <c r="H17" i="219"/>
  <c r="E17" i="219"/>
  <c r="K50" i="219"/>
  <c r="K16" i="219"/>
  <c r="H16" i="219"/>
  <c r="E16" i="219"/>
  <c r="K49" i="219"/>
  <c r="K15" i="219"/>
  <c r="H15" i="219"/>
  <c r="E15" i="219"/>
  <c r="G48" i="219"/>
  <c r="F48" i="219"/>
  <c r="D48" i="219"/>
  <c r="C48" i="219"/>
  <c r="K47" i="219"/>
  <c r="K13" i="219"/>
  <c r="H13" i="219"/>
  <c r="E13" i="219"/>
  <c r="K46" i="219"/>
  <c r="K12" i="219"/>
  <c r="H12" i="219"/>
  <c r="E12" i="219"/>
  <c r="K45" i="219"/>
  <c r="K11" i="219"/>
  <c r="H11" i="219"/>
  <c r="E11" i="219"/>
  <c r="G44" i="219"/>
  <c r="F44" i="219"/>
  <c r="D44" i="219"/>
  <c r="C44" i="219"/>
  <c r="K43" i="219"/>
  <c r="K9" i="219"/>
  <c r="H9" i="219"/>
  <c r="E9" i="219"/>
  <c r="K42" i="219"/>
  <c r="K8" i="219"/>
  <c r="H8" i="219"/>
  <c r="E8" i="219"/>
  <c r="K41" i="219"/>
  <c r="K7" i="219"/>
  <c r="H7" i="219"/>
  <c r="E7" i="219"/>
  <c r="H40" i="219"/>
  <c r="G40" i="219"/>
  <c r="F40" i="219"/>
  <c r="D40" i="219"/>
  <c r="C40" i="219"/>
  <c r="K66" i="200"/>
  <c r="H136" i="200"/>
  <c r="K136" i="200"/>
  <c r="K26" i="219"/>
  <c r="E48" i="219"/>
  <c r="H22" i="219"/>
  <c r="K56" i="219"/>
  <c r="E60" i="219"/>
  <c r="K48" i="219"/>
  <c r="H52" i="219"/>
  <c r="E40" i="219"/>
  <c r="H44" i="219"/>
  <c r="H48" i="219"/>
  <c r="E44" i="219"/>
  <c r="K40" i="219"/>
  <c r="H1" i="62"/>
  <c r="B3" i="214"/>
  <c r="B3" i="82"/>
  <c r="D1" i="81"/>
  <c r="B3" i="212"/>
  <c r="H60" i="212"/>
  <c r="E60" i="212"/>
  <c r="H56" i="212"/>
  <c r="E56" i="212"/>
  <c r="H52" i="212"/>
  <c r="E52" i="212"/>
  <c r="H48" i="212"/>
  <c r="E48" i="212"/>
  <c r="H43" i="212"/>
  <c r="E43" i="212"/>
  <c r="H39" i="212"/>
  <c r="E39" i="212"/>
  <c r="H35" i="212"/>
  <c r="E35" i="212"/>
  <c r="H30" i="212"/>
  <c r="E30" i="212"/>
  <c r="H26" i="212"/>
  <c r="E26" i="212"/>
  <c r="H22" i="212"/>
  <c r="E22" i="212"/>
  <c r="H17" i="212"/>
  <c r="E17" i="212"/>
  <c r="H9" i="212"/>
  <c r="E9" i="212"/>
  <c r="K113" i="200"/>
  <c r="K43" i="200"/>
  <c r="H43" i="200"/>
  <c r="E43" i="200"/>
  <c r="K96" i="200"/>
  <c r="K26" i="200"/>
  <c r="H26" i="200"/>
  <c r="E26" i="200"/>
  <c r="K130" i="200"/>
  <c r="H130" i="200"/>
  <c r="E130" i="200"/>
  <c r="K60" i="200"/>
  <c r="H60" i="200"/>
  <c r="E60" i="200"/>
  <c r="E61" i="200"/>
  <c r="H61" i="200"/>
  <c r="K61" i="200"/>
  <c r="E131" i="200"/>
  <c r="H131" i="200"/>
  <c r="H128" i="200" s="1"/>
  <c r="K131" i="200"/>
  <c r="K126" i="200"/>
  <c r="K56" i="200"/>
  <c r="H56" i="200"/>
  <c r="E56" i="200"/>
  <c r="K122" i="200"/>
  <c r="K52" i="200"/>
  <c r="H52" i="200"/>
  <c r="E52" i="200"/>
  <c r="K118" i="200"/>
  <c r="K48" i="200"/>
  <c r="H48" i="200"/>
  <c r="E48" i="200"/>
  <c r="K109" i="200"/>
  <c r="K39" i="200"/>
  <c r="H39" i="200"/>
  <c r="E39" i="200"/>
  <c r="K105" i="200"/>
  <c r="K35" i="200"/>
  <c r="H35" i="200"/>
  <c r="E35" i="200"/>
  <c r="K100" i="200"/>
  <c r="K30" i="200"/>
  <c r="H30" i="200"/>
  <c r="E30" i="200"/>
  <c r="K92" i="200"/>
  <c r="K22" i="200"/>
  <c r="H22" i="200"/>
  <c r="E22" i="200"/>
  <c r="K87" i="200"/>
  <c r="K17" i="200"/>
  <c r="H17" i="200"/>
  <c r="E17" i="200"/>
  <c r="K79" i="200"/>
  <c r="K9" i="200"/>
  <c r="H9" i="200"/>
  <c r="E9" i="200"/>
  <c r="K52" i="219"/>
  <c r="K44" i="219"/>
  <c r="W37" i="218"/>
  <c r="T37" i="218"/>
  <c r="Q37" i="218"/>
  <c r="Q35" i="218"/>
  <c r="N37" i="218"/>
  <c r="N35" i="218" s="1"/>
  <c r="K37" i="218"/>
  <c r="H37" i="218"/>
  <c r="E37" i="218"/>
  <c r="W36" i="218"/>
  <c r="T36" i="218"/>
  <c r="Q36" i="218"/>
  <c r="N36" i="218"/>
  <c r="K36" i="218"/>
  <c r="H36" i="218"/>
  <c r="E36" i="218"/>
  <c r="V35" i="218"/>
  <c r="U35" i="218"/>
  <c r="S35" i="218"/>
  <c r="R35" i="218"/>
  <c r="T35" i="218"/>
  <c r="P35" i="218"/>
  <c r="O35" i="218"/>
  <c r="M35" i="218"/>
  <c r="L35" i="218"/>
  <c r="J35" i="218"/>
  <c r="I35" i="218"/>
  <c r="G35" i="218"/>
  <c r="F35" i="218"/>
  <c r="H35" i="218" s="1"/>
  <c r="D35" i="218"/>
  <c r="C35" i="218"/>
  <c r="E35" i="218" s="1"/>
  <c r="W34" i="218"/>
  <c r="T34" i="218"/>
  <c r="Q34" i="218"/>
  <c r="N34" i="218"/>
  <c r="K34" i="218"/>
  <c r="H34" i="218"/>
  <c r="E34" i="218"/>
  <c r="W33" i="218"/>
  <c r="T33" i="218"/>
  <c r="Q33" i="218"/>
  <c r="N33" i="218"/>
  <c r="K33" i="218"/>
  <c r="H33" i="218"/>
  <c r="E33" i="218"/>
  <c r="V32" i="218"/>
  <c r="W32" i="218" s="1"/>
  <c r="U32" i="218"/>
  <c r="S32" i="218"/>
  <c r="R32" i="218"/>
  <c r="T32" i="218" s="1"/>
  <c r="Q32" i="218"/>
  <c r="P32" i="218"/>
  <c r="O32" i="218"/>
  <c r="N32" i="218"/>
  <c r="M32" i="218"/>
  <c r="L32" i="218"/>
  <c r="J32" i="218"/>
  <c r="I32" i="218"/>
  <c r="G32" i="218"/>
  <c r="F32" i="218"/>
  <c r="D32" i="218"/>
  <c r="C32" i="218"/>
  <c r="W31" i="218"/>
  <c r="T31" i="218"/>
  <c r="Q31" i="218"/>
  <c r="Q29" i="218" s="1"/>
  <c r="N31" i="218"/>
  <c r="N29" i="218" s="1"/>
  <c r="K31" i="218"/>
  <c r="H31" i="218"/>
  <c r="E31" i="218"/>
  <c r="W30" i="218"/>
  <c r="T30" i="218"/>
  <c r="Q30" i="218"/>
  <c r="N30" i="218"/>
  <c r="K30" i="218"/>
  <c r="H30" i="218"/>
  <c r="E30" i="218"/>
  <c r="V29" i="218"/>
  <c r="W29" i="218" s="1"/>
  <c r="U29" i="218"/>
  <c r="S29" i="218"/>
  <c r="T29" i="218" s="1"/>
  <c r="R29" i="218"/>
  <c r="P29" i="218"/>
  <c r="O29" i="218"/>
  <c r="M29" i="218"/>
  <c r="L29" i="218"/>
  <c r="J29" i="218"/>
  <c r="I29" i="218"/>
  <c r="K29" i="218" s="1"/>
  <c r="G29" i="218"/>
  <c r="F29" i="218"/>
  <c r="H29" i="218" s="1"/>
  <c r="D29" i="218"/>
  <c r="C29" i="218"/>
  <c r="E29" i="218"/>
  <c r="W28" i="218"/>
  <c r="T28" i="218"/>
  <c r="Q28" i="218"/>
  <c r="Q26" i="218" s="1"/>
  <c r="N28" i="218"/>
  <c r="N26" i="218" s="1"/>
  <c r="K28" i="218"/>
  <c r="H28" i="218"/>
  <c r="E28" i="218"/>
  <c r="W27" i="218"/>
  <c r="T27" i="218"/>
  <c r="Q27" i="218"/>
  <c r="N27" i="218"/>
  <c r="K27" i="218"/>
  <c r="H27" i="218"/>
  <c r="E27" i="218"/>
  <c r="V26" i="218"/>
  <c r="U26" i="218"/>
  <c r="S26" i="218"/>
  <c r="R26" i="218"/>
  <c r="P26" i="218"/>
  <c r="O26" i="218"/>
  <c r="M26" i="218"/>
  <c r="L26" i="218"/>
  <c r="J26" i="218"/>
  <c r="I26" i="218"/>
  <c r="G26" i="218"/>
  <c r="H26" i="218" s="1"/>
  <c r="F26" i="218"/>
  <c r="D26" i="218"/>
  <c r="E26" i="218" s="1"/>
  <c r="C26" i="218"/>
  <c r="W25" i="218"/>
  <c r="T25" i="218"/>
  <c r="Q25" i="218"/>
  <c r="Q23" i="218" s="1"/>
  <c r="N25" i="218"/>
  <c r="N23" i="218" s="1"/>
  <c r="K25" i="218"/>
  <c r="H25" i="218"/>
  <c r="E25" i="218"/>
  <c r="W24" i="218"/>
  <c r="T24" i="218"/>
  <c r="Q24" i="218"/>
  <c r="N24" i="218"/>
  <c r="K24" i="218"/>
  <c r="H24" i="218"/>
  <c r="E24" i="218"/>
  <c r="V23" i="218"/>
  <c r="W23" i="218" s="1"/>
  <c r="U23" i="218"/>
  <c r="S23" i="218"/>
  <c r="R23" i="218"/>
  <c r="T23" i="218" s="1"/>
  <c r="P23" i="218"/>
  <c r="O23" i="218"/>
  <c r="M23" i="218"/>
  <c r="L23" i="218"/>
  <c r="J23" i="218"/>
  <c r="K23" i="218" s="1"/>
  <c r="I23" i="218"/>
  <c r="G23" i="218"/>
  <c r="F23" i="218"/>
  <c r="D23" i="218"/>
  <c r="E23" i="218" s="1"/>
  <c r="C23" i="218"/>
  <c r="W22" i="218"/>
  <c r="T22" i="218"/>
  <c r="Q22" i="218"/>
  <c r="Q20" i="218" s="1"/>
  <c r="N22" i="218"/>
  <c r="K22" i="218"/>
  <c r="H22" i="218"/>
  <c r="E22" i="218"/>
  <c r="W21" i="218"/>
  <c r="T21" i="218"/>
  <c r="Q21" i="218"/>
  <c r="N21" i="218"/>
  <c r="K21" i="218"/>
  <c r="H21" i="218"/>
  <c r="E21" i="218"/>
  <c r="V20" i="218"/>
  <c r="U20" i="218"/>
  <c r="S20" i="218"/>
  <c r="R20" i="218"/>
  <c r="T20" i="218" s="1"/>
  <c r="P20" i="218"/>
  <c r="O20" i="218"/>
  <c r="N20" i="218"/>
  <c r="M20" i="218"/>
  <c r="L20" i="218"/>
  <c r="J20" i="218"/>
  <c r="I20" i="218"/>
  <c r="G20" i="218"/>
  <c r="F20" i="218"/>
  <c r="H20" i="218"/>
  <c r="D20" i="218"/>
  <c r="E20" i="218" s="1"/>
  <c r="C20" i="218"/>
  <c r="W19" i="218"/>
  <c r="T19" i="218"/>
  <c r="Q19" i="218"/>
  <c r="N19" i="218"/>
  <c r="N17" i="218"/>
  <c r="K19" i="218"/>
  <c r="H19" i="218"/>
  <c r="E19" i="218"/>
  <c r="W18" i="218"/>
  <c r="T18" i="218"/>
  <c r="Q18" i="218"/>
  <c r="N18" i="218"/>
  <c r="K18" i="218"/>
  <c r="H18" i="218"/>
  <c r="E18" i="218"/>
  <c r="V17" i="218"/>
  <c r="W17" i="218" s="1"/>
  <c r="U17" i="218"/>
  <c r="S17" i="218"/>
  <c r="T17" i="218" s="1"/>
  <c r="R17" i="218"/>
  <c r="Q17" i="218"/>
  <c r="P17" i="218"/>
  <c r="O17" i="218"/>
  <c r="M17" i="218"/>
  <c r="L17" i="218"/>
  <c r="J17" i="218"/>
  <c r="K17" i="218" s="1"/>
  <c r="I17" i="218"/>
  <c r="G17" i="218"/>
  <c r="F17" i="218"/>
  <c r="D17" i="218"/>
  <c r="C17" i="218"/>
  <c r="E17" i="218" s="1"/>
  <c r="W16" i="218"/>
  <c r="T16" i="218"/>
  <c r="Q16" i="218"/>
  <c r="Q14" i="218" s="1"/>
  <c r="N16" i="218"/>
  <c r="K16" i="218"/>
  <c r="H16" i="218"/>
  <c r="E16" i="218"/>
  <c r="W15" i="218"/>
  <c r="T15" i="218"/>
  <c r="Q15" i="218"/>
  <c r="N15" i="218"/>
  <c r="K15" i="218"/>
  <c r="H15" i="218"/>
  <c r="E15" i="218"/>
  <c r="V14" i="218"/>
  <c r="W14" i="218" s="1"/>
  <c r="U14" i="218"/>
  <c r="S14" i="218"/>
  <c r="T14" i="218" s="1"/>
  <c r="R14" i="218"/>
  <c r="P14" i="218"/>
  <c r="O14" i="218"/>
  <c r="N14" i="218"/>
  <c r="M14" i="218"/>
  <c r="L14" i="218"/>
  <c r="J14" i="218"/>
  <c r="I14" i="218"/>
  <c r="G14" i="218"/>
  <c r="F14" i="218"/>
  <c r="H14" i="218"/>
  <c r="D14" i="218"/>
  <c r="E14" i="218" s="1"/>
  <c r="C14" i="218"/>
  <c r="W13" i="218"/>
  <c r="T13" i="218"/>
  <c r="Q13" i="218"/>
  <c r="Q11" i="218" s="1"/>
  <c r="N13" i="218"/>
  <c r="N11" i="218" s="1"/>
  <c r="K13" i="218"/>
  <c r="H13" i="218"/>
  <c r="E13" i="218"/>
  <c r="W12" i="218"/>
  <c r="T12" i="218"/>
  <c r="Q12" i="218"/>
  <c r="N12" i="218"/>
  <c r="K12" i="218"/>
  <c r="H12" i="218"/>
  <c r="E12" i="218"/>
  <c r="V11" i="218"/>
  <c r="W11" i="218" s="1"/>
  <c r="U11" i="218"/>
  <c r="S11" i="218"/>
  <c r="T11" i="218" s="1"/>
  <c r="R11" i="218"/>
  <c r="P11" i="218"/>
  <c r="O11" i="218"/>
  <c r="M11" i="218"/>
  <c r="L11" i="218"/>
  <c r="J11" i="218"/>
  <c r="K11" i="218" s="1"/>
  <c r="I11" i="218"/>
  <c r="G11" i="218"/>
  <c r="F11" i="218"/>
  <c r="D11" i="218"/>
  <c r="E11" i="218" s="1"/>
  <c r="C11" i="218"/>
  <c r="V6" i="218"/>
  <c r="W6" i="218" s="1"/>
  <c r="U6" i="218"/>
  <c r="S6" i="218"/>
  <c r="T6" i="218" s="1"/>
  <c r="R6" i="218"/>
  <c r="Q6" i="218"/>
  <c r="P6" i="218"/>
  <c r="O6" i="218"/>
  <c r="N6" i="218"/>
  <c r="M6" i="218"/>
  <c r="L6" i="218"/>
  <c r="J6" i="218"/>
  <c r="K6" i="218" s="1"/>
  <c r="I6" i="218"/>
  <c r="G6" i="218"/>
  <c r="F6" i="218"/>
  <c r="H6" i="218" s="1"/>
  <c r="D6" i="218"/>
  <c r="E6" i="218" s="1"/>
  <c r="C6" i="218"/>
  <c r="S4" i="218"/>
  <c r="P4" i="218"/>
  <c r="M4" i="218"/>
  <c r="J4" i="218"/>
  <c r="G4" i="218"/>
  <c r="D4" i="218"/>
  <c r="B3" i="218"/>
  <c r="H11" i="218"/>
  <c r="H32" i="218"/>
  <c r="K35" i="218"/>
  <c r="T26" i="218"/>
  <c r="K32" i="218"/>
  <c r="J44" i="217"/>
  <c r="I44" i="217"/>
  <c r="J31" i="217"/>
  <c r="I31" i="217"/>
  <c r="J18" i="217"/>
  <c r="I18" i="217"/>
  <c r="J5" i="217"/>
  <c r="I5" i="217"/>
  <c r="H149" i="214"/>
  <c r="G149" i="214"/>
  <c r="F149" i="214"/>
  <c r="E149" i="214"/>
  <c r="E148" i="214" s="1"/>
  <c r="E158" i="214" s="1"/>
  <c r="D149" i="214"/>
  <c r="C149" i="214"/>
  <c r="H113" i="214"/>
  <c r="G113" i="214"/>
  <c r="G106" i="214" s="1"/>
  <c r="G100" i="214" s="1"/>
  <c r="G126" i="214" s="1"/>
  <c r="F113" i="214"/>
  <c r="E113" i="214"/>
  <c r="D113" i="214"/>
  <c r="H107" i="214"/>
  <c r="H106" i="214" s="1"/>
  <c r="H100" i="214" s="1"/>
  <c r="G107" i="214"/>
  <c r="F107" i="214"/>
  <c r="F106" i="214" s="1"/>
  <c r="E107" i="214"/>
  <c r="E106" i="214" s="1"/>
  <c r="E100" i="214" s="1"/>
  <c r="D107" i="214"/>
  <c r="H101" i="214"/>
  <c r="G101" i="214"/>
  <c r="F101" i="214"/>
  <c r="E101" i="214"/>
  <c r="D101" i="214"/>
  <c r="C54" i="214"/>
  <c r="H27" i="214"/>
  <c r="H26" i="214" s="1"/>
  <c r="G27" i="214"/>
  <c r="G26" i="214" s="1"/>
  <c r="F27" i="214"/>
  <c r="F26" i="214" s="1"/>
  <c r="E27" i="214"/>
  <c r="E26" i="214" s="1"/>
  <c r="D27" i="214"/>
  <c r="D26" i="214" s="1"/>
  <c r="C27" i="214"/>
  <c r="C26" i="214"/>
  <c r="D106" i="214"/>
  <c r="D100" i="214" s="1"/>
  <c r="H14" i="214"/>
  <c r="H6" i="214" s="1"/>
  <c r="H5" i="214" s="1"/>
  <c r="G14" i="214"/>
  <c r="F14" i="214"/>
  <c r="F6" i="214" s="1"/>
  <c r="F5" i="214" s="1"/>
  <c r="F66" i="214" s="1"/>
  <c r="E14" i="214"/>
  <c r="D14" i="214"/>
  <c r="C14" i="214"/>
  <c r="H152" i="214"/>
  <c r="H148" i="214" s="1"/>
  <c r="H158" i="214" s="1"/>
  <c r="G152" i="214"/>
  <c r="G148" i="214"/>
  <c r="G158" i="214" s="1"/>
  <c r="F152" i="214"/>
  <c r="F148" i="214"/>
  <c r="F158" i="214" s="1"/>
  <c r="E152" i="214"/>
  <c r="D152" i="214"/>
  <c r="D148" i="214"/>
  <c r="D158" i="214" s="1"/>
  <c r="C152" i="214"/>
  <c r="C148" i="214"/>
  <c r="C158" i="214" s="1"/>
  <c r="H132" i="214"/>
  <c r="H131" i="214"/>
  <c r="E132" i="214"/>
  <c r="E131" i="214"/>
  <c r="D132" i="214"/>
  <c r="D131" i="214"/>
  <c r="G132" i="214"/>
  <c r="G131" i="214"/>
  <c r="F132" i="214"/>
  <c r="F131" i="214"/>
  <c r="C132" i="214"/>
  <c r="H82" i="214"/>
  <c r="G82" i="214"/>
  <c r="G75" i="214" s="1"/>
  <c r="G69" i="214" s="1"/>
  <c r="F82" i="214"/>
  <c r="E82" i="214"/>
  <c r="D82" i="214"/>
  <c r="C82" i="214"/>
  <c r="H76" i="214"/>
  <c r="G76" i="214"/>
  <c r="F76" i="214"/>
  <c r="E76" i="214"/>
  <c r="E75" i="214" s="1"/>
  <c r="E69" i="214" s="1"/>
  <c r="D76" i="214"/>
  <c r="C76" i="214"/>
  <c r="C75" i="214" s="1"/>
  <c r="H70" i="214"/>
  <c r="G70" i="214"/>
  <c r="F70" i="214"/>
  <c r="E70" i="214"/>
  <c r="D70" i="214"/>
  <c r="C70" i="214"/>
  <c r="H43" i="214"/>
  <c r="G43" i="214"/>
  <c r="E43" i="214"/>
  <c r="E35" i="214" s="1"/>
  <c r="E34" i="214" s="1"/>
  <c r="D43" i="214"/>
  <c r="C43" i="214"/>
  <c r="H38" i="214"/>
  <c r="H37" i="214"/>
  <c r="G38" i="214"/>
  <c r="G37" i="214"/>
  <c r="G35" i="214" s="1"/>
  <c r="G34" i="214" s="1"/>
  <c r="F38" i="214"/>
  <c r="F37" i="214"/>
  <c r="E38" i="214"/>
  <c r="E37" i="214"/>
  <c r="D38" i="214"/>
  <c r="D37" i="214"/>
  <c r="D35" i="214" s="1"/>
  <c r="D34" i="214" s="1"/>
  <c r="C38" i="214"/>
  <c r="C37" i="214"/>
  <c r="C35" i="214" s="1"/>
  <c r="C34" i="214" s="1"/>
  <c r="H8" i="214"/>
  <c r="G8" i="214"/>
  <c r="G6" i="214" s="1"/>
  <c r="G5" i="214" s="1"/>
  <c r="G66" i="214" s="1"/>
  <c r="G128" i="214" s="1"/>
  <c r="G160" i="214" s="1"/>
  <c r="F8" i="214"/>
  <c r="E8" i="214"/>
  <c r="D8" i="214"/>
  <c r="D6" i="214" s="1"/>
  <c r="D5" i="214" s="1"/>
  <c r="C8" i="214"/>
  <c r="C101" i="214"/>
  <c r="C107" i="214"/>
  <c r="C113" i="214"/>
  <c r="E6" i="214"/>
  <c r="C6" i="214"/>
  <c r="C5" i="214" s="1"/>
  <c r="H35" i="214"/>
  <c r="H34" i="214" s="1"/>
  <c r="D75" i="214"/>
  <c r="H75" i="214"/>
  <c r="H69" i="214" s="1"/>
  <c r="F75" i="214"/>
  <c r="F69" i="214" s="1"/>
  <c r="H65" i="212"/>
  <c r="E65" i="212"/>
  <c r="H63" i="212"/>
  <c r="E63" i="212"/>
  <c r="G62" i="212"/>
  <c r="H62" i="212" s="1"/>
  <c r="F62" i="212"/>
  <c r="D62" i="212"/>
  <c r="C62" i="212"/>
  <c r="H61" i="212"/>
  <c r="E61" i="212"/>
  <c r="H59" i="212"/>
  <c r="E59" i="212"/>
  <c r="G58" i="212"/>
  <c r="H58" i="212" s="1"/>
  <c r="F58" i="212"/>
  <c r="D58" i="212"/>
  <c r="C58" i="212"/>
  <c r="H57" i="212"/>
  <c r="E57" i="212"/>
  <c r="H55" i="212"/>
  <c r="E55" i="212"/>
  <c r="G54" i="212"/>
  <c r="H54" i="212" s="1"/>
  <c r="F54" i="212"/>
  <c r="D54" i="212"/>
  <c r="C54" i="212"/>
  <c r="H53" i="212"/>
  <c r="E53" i="212"/>
  <c r="H51" i="212"/>
  <c r="E51" i="212"/>
  <c r="G50" i="212"/>
  <c r="F50" i="212"/>
  <c r="D50" i="212"/>
  <c r="C50" i="212"/>
  <c r="E50" i="212" s="1"/>
  <c r="H49" i="212"/>
  <c r="E49" i="212"/>
  <c r="H47" i="212"/>
  <c r="E47" i="212"/>
  <c r="G46" i="212"/>
  <c r="H46" i="212" s="1"/>
  <c r="F46" i="212"/>
  <c r="D46" i="212"/>
  <c r="C46" i="212"/>
  <c r="E46" i="212" s="1"/>
  <c r="H44" i="212"/>
  <c r="E44" i="212"/>
  <c r="H42" i="212"/>
  <c r="E42" i="212"/>
  <c r="G41" i="212"/>
  <c r="F41" i="212"/>
  <c r="D41" i="212"/>
  <c r="C41" i="212"/>
  <c r="E41" i="212" s="1"/>
  <c r="H40" i="212"/>
  <c r="E40" i="212"/>
  <c r="H38" i="212"/>
  <c r="E38" i="212"/>
  <c r="G37" i="212"/>
  <c r="H37" i="212" s="1"/>
  <c r="F37" i="212"/>
  <c r="D37" i="212"/>
  <c r="C37" i="212"/>
  <c r="H36" i="212"/>
  <c r="E36" i="212"/>
  <c r="H34" i="212"/>
  <c r="E34" i="212"/>
  <c r="G33" i="212"/>
  <c r="H33" i="212" s="1"/>
  <c r="F33" i="212"/>
  <c r="F32" i="212" s="1"/>
  <c r="D33" i="212"/>
  <c r="C33" i="212"/>
  <c r="E33" i="212" s="1"/>
  <c r="H31" i="212"/>
  <c r="E31" i="212"/>
  <c r="H29" i="212"/>
  <c r="E29" i="212"/>
  <c r="G28" i="212"/>
  <c r="H28" i="212" s="1"/>
  <c r="F28" i="212"/>
  <c r="D28" i="212"/>
  <c r="C28" i="212"/>
  <c r="E28" i="212" s="1"/>
  <c r="H27" i="212"/>
  <c r="E27" i="212"/>
  <c r="H25" i="212"/>
  <c r="E25" i="212"/>
  <c r="G24" i="212"/>
  <c r="F24" i="212"/>
  <c r="D24" i="212"/>
  <c r="E24" i="212" s="1"/>
  <c r="C24" i="212"/>
  <c r="H23" i="212"/>
  <c r="E23" i="212"/>
  <c r="H21" i="212"/>
  <c r="E21" i="212"/>
  <c r="G20" i="212"/>
  <c r="H20" i="212" s="1"/>
  <c r="F20" i="212"/>
  <c r="D20" i="212"/>
  <c r="C20" i="212"/>
  <c r="C19" i="212" s="1"/>
  <c r="H18" i="212"/>
  <c r="E18" i="212"/>
  <c r="H16" i="212"/>
  <c r="E16" i="212"/>
  <c r="G15" i="212"/>
  <c r="H15" i="212" s="1"/>
  <c r="F15" i="212"/>
  <c r="D15" i="212"/>
  <c r="C15" i="212"/>
  <c r="E15" i="212" s="1"/>
  <c r="H14" i="212"/>
  <c r="E14" i="212"/>
  <c r="H12" i="212"/>
  <c r="E12" i="212"/>
  <c r="G11" i="212"/>
  <c r="H11" i="212" s="1"/>
  <c r="F11" i="212"/>
  <c r="D11" i="212"/>
  <c r="C11" i="212"/>
  <c r="H10" i="212"/>
  <c r="E10" i="212"/>
  <c r="H8" i="212"/>
  <c r="E8" i="212"/>
  <c r="G7" i="212"/>
  <c r="H7" i="212" s="1"/>
  <c r="F7" i="212"/>
  <c r="D7" i="212"/>
  <c r="C7" i="212"/>
  <c r="C106" i="214"/>
  <c r="C100" i="214" s="1"/>
  <c r="E11" i="212"/>
  <c r="F6" i="212"/>
  <c r="E54" i="212"/>
  <c r="G19" i="212"/>
  <c r="H19" i="212" s="1"/>
  <c r="E7" i="212"/>
  <c r="H24" i="212"/>
  <c r="C6" i="212"/>
  <c r="H50" i="212"/>
  <c r="F45" i="212"/>
  <c r="E37" i="212"/>
  <c r="H41" i="212"/>
  <c r="D45" i="212"/>
  <c r="G45" i="212"/>
  <c r="E58" i="212"/>
  <c r="D19" i="212"/>
  <c r="E19" i="212" s="1"/>
  <c r="C32" i="212"/>
  <c r="C45" i="212"/>
  <c r="E45" i="212" s="1"/>
  <c r="E62" i="212"/>
  <c r="D6" i="212"/>
  <c r="F19" i="212"/>
  <c r="D32" i="212"/>
  <c r="E32" i="212" s="1"/>
  <c r="G6" i="212"/>
  <c r="H6" i="212" s="1"/>
  <c r="H45" i="212"/>
  <c r="E38" i="62"/>
  <c r="E32" i="62"/>
  <c r="E26" i="62"/>
  <c r="E7" i="62"/>
  <c r="K38" i="62"/>
  <c r="K32" i="62"/>
  <c r="K26" i="62"/>
  <c r="K19" i="62"/>
  <c r="K13" i="62"/>
  <c r="K7" i="62"/>
  <c r="L38" i="62"/>
  <c r="L32" i="62"/>
  <c r="L26" i="62"/>
  <c r="L19" i="62"/>
  <c r="L13" i="62"/>
  <c r="L12" i="62" s="1"/>
  <c r="L7" i="62"/>
  <c r="N38" i="62"/>
  <c r="M38" i="62"/>
  <c r="J38" i="62"/>
  <c r="I38" i="62"/>
  <c r="N32" i="62"/>
  <c r="M32" i="62"/>
  <c r="J32" i="62"/>
  <c r="J31" i="62" s="1"/>
  <c r="I32" i="62"/>
  <c r="N26" i="62"/>
  <c r="M26" i="62"/>
  <c r="J26" i="62"/>
  <c r="I26" i="62"/>
  <c r="G38" i="62"/>
  <c r="G32" i="62"/>
  <c r="G26" i="62"/>
  <c r="N19" i="62"/>
  <c r="M19" i="62"/>
  <c r="J19" i="62"/>
  <c r="I19" i="62"/>
  <c r="N13" i="62"/>
  <c r="M13" i="62"/>
  <c r="J13" i="62"/>
  <c r="I13" i="62"/>
  <c r="I12" i="62" s="1"/>
  <c r="N7" i="62"/>
  <c r="M7" i="62"/>
  <c r="J7" i="62"/>
  <c r="I7" i="62"/>
  <c r="K139" i="200"/>
  <c r="K137" i="200"/>
  <c r="J132" i="200"/>
  <c r="I132" i="200"/>
  <c r="K129" i="200"/>
  <c r="J128" i="200"/>
  <c r="K128" i="200" s="1"/>
  <c r="I128" i="200"/>
  <c r="K69" i="200"/>
  <c r="K67" i="200"/>
  <c r="K59" i="200"/>
  <c r="J58" i="200"/>
  <c r="I58" i="200"/>
  <c r="K58" i="200" s="1"/>
  <c r="H69" i="200"/>
  <c r="H67" i="200"/>
  <c r="H59" i="200"/>
  <c r="G58" i="200"/>
  <c r="F58" i="200"/>
  <c r="E69" i="200"/>
  <c r="E67" i="200"/>
  <c r="D58" i="200"/>
  <c r="E58" i="200" s="1"/>
  <c r="C58" i="200"/>
  <c r="K127" i="200"/>
  <c r="K57" i="200"/>
  <c r="H57" i="200"/>
  <c r="E57" i="200"/>
  <c r="K125" i="200"/>
  <c r="K55" i="200"/>
  <c r="H55" i="200"/>
  <c r="E55" i="200"/>
  <c r="J124" i="200"/>
  <c r="I124" i="200"/>
  <c r="H124" i="200"/>
  <c r="E124" i="200"/>
  <c r="J54" i="200"/>
  <c r="I54" i="200"/>
  <c r="G54" i="200"/>
  <c r="F54" i="200"/>
  <c r="H54" i="200" s="1"/>
  <c r="D54" i="200"/>
  <c r="C54" i="200"/>
  <c r="E54" i="200" s="1"/>
  <c r="K123" i="200"/>
  <c r="K53" i="200"/>
  <c r="H53" i="200"/>
  <c r="E53" i="200"/>
  <c r="K121" i="200"/>
  <c r="K51" i="200"/>
  <c r="H51" i="200"/>
  <c r="E51" i="200"/>
  <c r="J120" i="200"/>
  <c r="I120" i="200"/>
  <c r="H120" i="200"/>
  <c r="E120" i="200"/>
  <c r="J50" i="200"/>
  <c r="K50" i="200" s="1"/>
  <c r="I50" i="200"/>
  <c r="G50" i="200"/>
  <c r="F50" i="200"/>
  <c r="D50" i="200"/>
  <c r="C50" i="200"/>
  <c r="C45" i="200" s="1"/>
  <c r="E45" i="200" s="1"/>
  <c r="K119" i="200"/>
  <c r="K49" i="200"/>
  <c r="H49" i="200"/>
  <c r="E49" i="200"/>
  <c r="K117" i="200"/>
  <c r="K47" i="200"/>
  <c r="H47" i="200"/>
  <c r="E47" i="200"/>
  <c r="J116" i="200"/>
  <c r="I116" i="200"/>
  <c r="H116" i="200"/>
  <c r="E116" i="200"/>
  <c r="J46" i="200"/>
  <c r="J45" i="200" s="1"/>
  <c r="I46" i="200"/>
  <c r="K46" i="200" s="1"/>
  <c r="G46" i="200"/>
  <c r="F46" i="200"/>
  <c r="F45" i="200" s="1"/>
  <c r="D46" i="200"/>
  <c r="C46" i="200"/>
  <c r="G115" i="200"/>
  <c r="F115" i="200"/>
  <c r="D115" i="200"/>
  <c r="C115" i="200"/>
  <c r="K114" i="200"/>
  <c r="K44" i="200"/>
  <c r="H44" i="200"/>
  <c r="E44" i="200"/>
  <c r="K112" i="200"/>
  <c r="K42" i="200"/>
  <c r="H42" i="200"/>
  <c r="E42" i="200"/>
  <c r="J111" i="200"/>
  <c r="I111" i="200"/>
  <c r="H111" i="200"/>
  <c r="E111" i="200"/>
  <c r="J41" i="200"/>
  <c r="I41" i="200"/>
  <c r="K41" i="200" s="1"/>
  <c r="G41" i="200"/>
  <c r="F41" i="200"/>
  <c r="H41" i="200" s="1"/>
  <c r="D41" i="200"/>
  <c r="C41" i="200"/>
  <c r="E41" i="200" s="1"/>
  <c r="K110" i="200"/>
  <c r="K40" i="200"/>
  <c r="H40" i="200"/>
  <c r="E40" i="200"/>
  <c r="K108" i="200"/>
  <c r="K38" i="200"/>
  <c r="H38" i="200"/>
  <c r="E38" i="200"/>
  <c r="J107" i="200"/>
  <c r="I107" i="200"/>
  <c r="H107" i="200"/>
  <c r="E107" i="200"/>
  <c r="J37" i="200"/>
  <c r="J32" i="200" s="1"/>
  <c r="I37" i="200"/>
  <c r="K37" i="200" s="1"/>
  <c r="G37" i="200"/>
  <c r="F37" i="200"/>
  <c r="D37" i="200"/>
  <c r="C37" i="200"/>
  <c r="K106" i="200"/>
  <c r="K36" i="200"/>
  <c r="H36" i="200"/>
  <c r="E36" i="200"/>
  <c r="K104" i="200"/>
  <c r="K34" i="200"/>
  <c r="H34" i="200"/>
  <c r="E34" i="200"/>
  <c r="J103" i="200"/>
  <c r="J102" i="200" s="1"/>
  <c r="I103" i="200"/>
  <c r="I102" i="200" s="1"/>
  <c r="H103" i="200"/>
  <c r="H102" i="200" s="1"/>
  <c r="E103" i="200"/>
  <c r="E102" i="200" s="1"/>
  <c r="J33" i="200"/>
  <c r="I33" i="200"/>
  <c r="I32" i="200" s="1"/>
  <c r="G33" i="200"/>
  <c r="F33" i="200"/>
  <c r="D33" i="200"/>
  <c r="E33" i="200" s="1"/>
  <c r="C33" i="200"/>
  <c r="C32" i="200" s="1"/>
  <c r="G102" i="200"/>
  <c r="F102" i="200"/>
  <c r="D102" i="200"/>
  <c r="C102" i="200"/>
  <c r="K101" i="200"/>
  <c r="K31" i="200"/>
  <c r="H31" i="200"/>
  <c r="E31" i="200"/>
  <c r="K99" i="200"/>
  <c r="K29" i="200"/>
  <c r="H29" i="200"/>
  <c r="E29" i="200"/>
  <c r="J98" i="200"/>
  <c r="I98" i="200"/>
  <c r="H98" i="200"/>
  <c r="E98" i="200"/>
  <c r="J28" i="200"/>
  <c r="I28" i="200"/>
  <c r="K28" i="200" s="1"/>
  <c r="G28" i="200"/>
  <c r="F28" i="200"/>
  <c r="D28" i="200"/>
  <c r="C28" i="200"/>
  <c r="K97" i="200"/>
  <c r="K27" i="200"/>
  <c r="H27" i="200"/>
  <c r="E27" i="200"/>
  <c r="K95" i="200"/>
  <c r="K25" i="200"/>
  <c r="H25" i="200"/>
  <c r="E25" i="200"/>
  <c r="J94" i="200"/>
  <c r="K94" i="200" s="1"/>
  <c r="I94" i="200"/>
  <c r="H94" i="200"/>
  <c r="E94" i="200"/>
  <c r="J24" i="200"/>
  <c r="I24" i="200"/>
  <c r="I19" i="200" s="1"/>
  <c r="G24" i="200"/>
  <c r="F24" i="200"/>
  <c r="D24" i="200"/>
  <c r="C24" i="200"/>
  <c r="E24" i="200" s="1"/>
  <c r="K93" i="200"/>
  <c r="K23" i="200"/>
  <c r="H23" i="200"/>
  <c r="E23" i="200"/>
  <c r="K91" i="200"/>
  <c r="K21" i="200"/>
  <c r="H21" i="200"/>
  <c r="E21" i="200"/>
  <c r="J90" i="200"/>
  <c r="K90" i="200" s="1"/>
  <c r="I90" i="200"/>
  <c r="I89" i="200" s="1"/>
  <c r="H90" i="200"/>
  <c r="E90" i="200"/>
  <c r="E89" i="200" s="1"/>
  <c r="J20" i="200"/>
  <c r="I20" i="200"/>
  <c r="G20" i="200"/>
  <c r="G19" i="200" s="1"/>
  <c r="F20" i="200"/>
  <c r="H20" i="200" s="1"/>
  <c r="D20" i="200"/>
  <c r="C20" i="200"/>
  <c r="C19" i="200" s="1"/>
  <c r="G89" i="200"/>
  <c r="F89" i="200"/>
  <c r="D89" i="200"/>
  <c r="C89" i="200"/>
  <c r="K88" i="200"/>
  <c r="K86" i="200"/>
  <c r="J85" i="200"/>
  <c r="I85" i="200"/>
  <c r="K85" i="200" s="1"/>
  <c r="K84" i="200"/>
  <c r="K82" i="200"/>
  <c r="J81" i="200"/>
  <c r="I81" i="200"/>
  <c r="K80" i="200"/>
  <c r="K78" i="200"/>
  <c r="J77" i="200"/>
  <c r="K77" i="200" s="1"/>
  <c r="I77" i="200"/>
  <c r="I76" i="200" s="1"/>
  <c r="K18" i="200"/>
  <c r="K16" i="200"/>
  <c r="J15" i="200"/>
  <c r="I15" i="200"/>
  <c r="K14" i="200"/>
  <c r="K12" i="200"/>
  <c r="J11" i="200"/>
  <c r="K11" i="200" s="1"/>
  <c r="I11" i="200"/>
  <c r="K10" i="200"/>
  <c r="K8" i="200"/>
  <c r="J7" i="200"/>
  <c r="I7" i="200"/>
  <c r="K7" i="200" s="1"/>
  <c r="I6" i="200"/>
  <c r="H18" i="200"/>
  <c r="H16" i="200"/>
  <c r="G15" i="200"/>
  <c r="F15" i="200"/>
  <c r="H15" i="200" s="1"/>
  <c r="H14" i="200"/>
  <c r="H12" i="200"/>
  <c r="G11" i="200"/>
  <c r="G6" i="200" s="1"/>
  <c r="F11" i="200"/>
  <c r="H10" i="200"/>
  <c r="H8" i="200"/>
  <c r="G7" i="200"/>
  <c r="F7" i="200"/>
  <c r="H7" i="200" s="1"/>
  <c r="E18" i="200"/>
  <c r="E16" i="200"/>
  <c r="E14" i="200"/>
  <c r="E12" i="200"/>
  <c r="E10" i="200"/>
  <c r="E8" i="200"/>
  <c r="D15" i="200"/>
  <c r="D11" i="200"/>
  <c r="D6" i="200" s="1"/>
  <c r="E6" i="200" s="1"/>
  <c r="D7" i="200"/>
  <c r="C15" i="200"/>
  <c r="E15" i="200" s="1"/>
  <c r="C11" i="200"/>
  <c r="C7" i="200"/>
  <c r="C6" i="200" s="1"/>
  <c r="I115" i="200"/>
  <c r="K115" i="200" s="1"/>
  <c r="K120" i="200"/>
  <c r="E46" i="200"/>
  <c r="H50" i="200"/>
  <c r="K54" i="200"/>
  <c r="K20" i="200"/>
  <c r="E20" i="200"/>
  <c r="H24" i="200"/>
  <c r="E28" i="200"/>
  <c r="F32" i="200"/>
  <c r="H37" i="200"/>
  <c r="H11" i="200"/>
  <c r="K15" i="200"/>
  <c r="E37" i="200"/>
  <c r="K107" i="200"/>
  <c r="E115" i="200"/>
  <c r="H62" i="200"/>
  <c r="K132" i="200"/>
  <c r="H89" i="200"/>
  <c r="K24" i="200"/>
  <c r="H28" i="200"/>
  <c r="H115" i="200"/>
  <c r="G45" i="200"/>
  <c r="H45" i="200" s="1"/>
  <c r="K62" i="200"/>
  <c r="J19" i="200"/>
  <c r="K19" i="200" s="1"/>
  <c r="H33" i="200"/>
  <c r="K111" i="200"/>
  <c r="K116" i="200"/>
  <c r="H58" i="200"/>
  <c r="E7" i="200"/>
  <c r="K81" i="200"/>
  <c r="H46" i="200"/>
  <c r="K124" i="200"/>
  <c r="J115" i="200"/>
  <c r="D45" i="200"/>
  <c r="G32" i="200"/>
  <c r="H32" i="200" s="1"/>
  <c r="D32" i="200"/>
  <c r="K98" i="200"/>
  <c r="D19" i="200"/>
  <c r="J76" i="200"/>
  <c r="H129" i="200"/>
  <c r="E129" i="200"/>
  <c r="E128" i="200" s="1"/>
  <c r="E59" i="200"/>
  <c r="G128" i="200"/>
  <c r="F128" i="200"/>
  <c r="D128" i="200"/>
  <c r="C128" i="200"/>
  <c r="C38" i="62"/>
  <c r="C32" i="62"/>
  <c r="H32" i="62" s="1"/>
  <c r="C26" i="62"/>
  <c r="G7" i="62"/>
  <c r="C7" i="62"/>
  <c r="H139" i="200"/>
  <c r="E139" i="200"/>
  <c r="H137" i="200"/>
  <c r="E137" i="200"/>
  <c r="G132" i="200"/>
  <c r="F132" i="200"/>
  <c r="D132" i="200"/>
  <c r="C132" i="200"/>
  <c r="H85" i="200"/>
  <c r="E85" i="200"/>
  <c r="H81" i="200"/>
  <c r="E81" i="200"/>
  <c r="H77" i="200"/>
  <c r="E77" i="200"/>
  <c r="E76" i="200" s="1"/>
  <c r="G76" i="200"/>
  <c r="F76" i="200"/>
  <c r="D76" i="200"/>
  <c r="C76" i="200"/>
  <c r="H132" i="200"/>
  <c r="H76" i="200"/>
  <c r="D59" i="81"/>
  <c r="C59" i="81"/>
  <c r="D52" i="81"/>
  <c r="D51" i="81"/>
  <c r="C52" i="81"/>
  <c r="C51" i="81"/>
  <c r="F23" i="82"/>
  <c r="F20" i="82"/>
  <c r="F19" i="82" s="1"/>
  <c r="F15" i="82"/>
  <c r="H27" i="81"/>
  <c r="H34" i="81"/>
  <c r="H39" i="81"/>
  <c r="H17" i="81"/>
  <c r="D15" i="82"/>
  <c r="D34" i="82"/>
  <c r="D23" i="82"/>
  <c r="D20" i="82" s="1"/>
  <c r="D7" i="82"/>
  <c r="D6" i="82" s="1"/>
  <c r="C23" i="82"/>
  <c r="C20" i="82" s="1"/>
  <c r="C7" i="82"/>
  <c r="C6" i="82" s="1"/>
  <c r="C15" i="82"/>
  <c r="C34" i="82"/>
  <c r="D10" i="81"/>
  <c r="D8" i="81"/>
  <c r="D18" i="81"/>
  <c r="D21" i="81"/>
  <c r="D27" i="81"/>
  <c r="D34" i="81"/>
  <c r="D26" i="81" s="1"/>
  <c r="D39" i="81"/>
  <c r="C10" i="81"/>
  <c r="C8" i="81" s="1"/>
  <c r="C18" i="81"/>
  <c r="C21" i="81"/>
  <c r="C27" i="81"/>
  <c r="C34" i="81"/>
  <c r="C39" i="81"/>
  <c r="D50" i="81"/>
  <c r="D48" i="81" s="1"/>
  <c r="C68" i="81"/>
  <c r="D68" i="81"/>
  <c r="D12" i="224"/>
  <c r="E5" i="224"/>
  <c r="E23" i="224"/>
  <c r="E27" i="224" s="1"/>
  <c r="F12" i="223"/>
  <c r="I8" i="223"/>
  <c r="I11" i="223" s="1"/>
  <c r="H5" i="223"/>
  <c r="F8" i="223"/>
  <c r="D5" i="223"/>
  <c r="D23" i="223" s="1"/>
  <c r="D27" i="223" s="1"/>
  <c r="E5" i="223"/>
  <c r="E23" i="223" s="1"/>
  <c r="E27" i="223" s="1"/>
  <c r="E8" i="223"/>
  <c r="E11" i="223"/>
  <c r="I5" i="223"/>
  <c r="I23" i="223" s="1"/>
  <c r="I27" i="223" s="1"/>
  <c r="G5" i="223"/>
  <c r="G11" i="223"/>
  <c r="G15" i="223" s="1"/>
  <c r="G23" i="223"/>
  <c r="G27" i="223" s="1"/>
  <c r="G48" i="223" s="1"/>
  <c r="G53" i="223" s="1"/>
  <c r="G72" i="223" s="1"/>
  <c r="G75" i="223" s="1"/>
  <c r="H23" i="223"/>
  <c r="H27" i="223" s="1"/>
  <c r="I15" i="223" l="1"/>
  <c r="K32" i="200"/>
  <c r="H126" i="214"/>
  <c r="C69" i="214"/>
  <c r="F100" i="214"/>
  <c r="F5" i="230"/>
  <c r="D32" i="82"/>
  <c r="D19" i="82"/>
  <c r="D31" i="82" s="1"/>
  <c r="D39" i="82" s="1"/>
  <c r="D36" i="82" s="1"/>
  <c r="K102" i="200"/>
  <c r="E19" i="200"/>
  <c r="K6" i="212"/>
  <c r="C35" i="230"/>
  <c r="C34" i="230" s="1"/>
  <c r="C65" i="230" s="1"/>
  <c r="C125" i="230" s="1"/>
  <c r="E15" i="223"/>
  <c r="K50" i="212"/>
  <c r="C26" i="81"/>
  <c r="C17" i="81" s="1"/>
  <c r="J6" i="200"/>
  <c r="K6" i="200" s="1"/>
  <c r="E50" i="200"/>
  <c r="K33" i="200"/>
  <c r="I45" i="200"/>
  <c r="K45" i="200" s="1"/>
  <c r="D69" i="214"/>
  <c r="W20" i="218"/>
  <c r="K26" i="218"/>
  <c r="E66" i="212"/>
  <c r="J32" i="212"/>
  <c r="K62" i="212"/>
  <c r="H109" i="228"/>
  <c r="D5" i="230"/>
  <c r="F74" i="230"/>
  <c r="F68" i="230" s="1"/>
  <c r="F123" i="230" s="1"/>
  <c r="C126" i="214"/>
  <c r="C128" i="214" s="1"/>
  <c r="C160" i="214" s="1"/>
  <c r="H66" i="214"/>
  <c r="H128" i="214" s="1"/>
  <c r="H160" i="214" s="1"/>
  <c r="E11" i="200"/>
  <c r="E6" i="212"/>
  <c r="E5" i="214"/>
  <c r="E66" i="214" s="1"/>
  <c r="E128" i="214" s="1"/>
  <c r="E160" i="214" s="1"/>
  <c r="H17" i="218"/>
  <c r="W26" i="218"/>
  <c r="E32" i="218"/>
  <c r="K14" i="219"/>
  <c r="D35" i="230"/>
  <c r="D34" i="230" s="1"/>
  <c r="D65" i="230" s="1"/>
  <c r="G68" i="230"/>
  <c r="G128" i="230"/>
  <c r="F19" i="200"/>
  <c r="H19" i="200" s="1"/>
  <c r="C6" i="81"/>
  <c r="C50" i="81"/>
  <c r="C48" i="81" s="1"/>
  <c r="E132" i="200"/>
  <c r="K103" i="200"/>
  <c r="J12" i="62"/>
  <c r="M31" i="62"/>
  <c r="G32" i="212"/>
  <c r="H32" i="212" s="1"/>
  <c r="E20" i="212"/>
  <c r="H23" i="218"/>
  <c r="I19" i="212"/>
  <c r="K19" i="212" s="1"/>
  <c r="G65" i="230"/>
  <c r="E35" i="230"/>
  <c r="E34" i="230" s="1"/>
  <c r="E65" i="230" s="1"/>
  <c r="E43" i="230"/>
  <c r="C128" i="230"/>
  <c r="G161" i="230"/>
  <c r="C66" i="214"/>
  <c r="D126" i="214"/>
  <c r="E11" i="224"/>
  <c r="E15" i="224" s="1"/>
  <c r="E17" i="224" s="1"/>
  <c r="E19" i="224" s="1"/>
  <c r="E40" i="224" s="1"/>
  <c r="E45" i="224" s="1"/>
  <c r="E66" i="224" s="1"/>
  <c r="E69" i="224" s="1"/>
  <c r="J89" i="200"/>
  <c r="K89" i="200" s="1"/>
  <c r="N31" i="62"/>
  <c r="K14" i="220"/>
  <c r="F43" i="230"/>
  <c r="F35" i="230" s="1"/>
  <c r="F34" i="230" s="1"/>
  <c r="F65" i="230" s="1"/>
  <c r="F125" i="230" s="1"/>
  <c r="F163" i="230" s="1"/>
  <c r="F5" i="223"/>
  <c r="H10" i="220"/>
  <c r="H35" i="230"/>
  <c r="H34" i="230" s="1"/>
  <c r="H65" i="230" s="1"/>
  <c r="H128" i="230"/>
  <c r="H161" i="230" s="1"/>
  <c r="D17" i="81"/>
  <c r="D6" i="81" s="1"/>
  <c r="K76" i="200"/>
  <c r="E32" i="200"/>
  <c r="F6" i="200"/>
  <c r="N12" i="62"/>
  <c r="E6" i="62"/>
  <c r="F126" i="214"/>
  <c r="F128" i="214" s="1"/>
  <c r="F160" i="214" s="1"/>
  <c r="K46" i="212"/>
  <c r="H11" i="223"/>
  <c r="H15" i="223" s="1"/>
  <c r="K14" i="218"/>
  <c r="K20" i="218"/>
  <c r="W35" i="218"/>
  <c r="K7" i="212"/>
  <c r="K33" i="212"/>
  <c r="K6" i="220"/>
  <c r="K6" i="222"/>
  <c r="D8" i="224"/>
  <c r="D11" i="224" s="1"/>
  <c r="D15" i="224" s="1"/>
  <c r="D17" i="224" s="1"/>
  <c r="D19" i="224" s="1"/>
  <c r="D40" i="224" s="1"/>
  <c r="D45" i="224" s="1"/>
  <c r="D66" i="224" s="1"/>
  <c r="D69" i="224" s="1"/>
  <c r="D128" i="230"/>
  <c r="D161" i="230" s="1"/>
  <c r="E8" i="224"/>
  <c r="E6" i="219"/>
  <c r="E74" i="230"/>
  <c r="E68" i="230" s="1"/>
  <c r="E98" i="230"/>
  <c r="E123" i="230" s="1"/>
  <c r="E125" i="230" s="1"/>
  <c r="E163" i="230" s="1"/>
  <c r="C148" i="230"/>
  <c r="C161" i="230" s="1"/>
  <c r="E78" i="228"/>
  <c r="E109" i="228"/>
  <c r="H78" i="228"/>
  <c r="G78" i="228"/>
  <c r="F78" i="228"/>
  <c r="H47" i="228"/>
  <c r="H39" i="228" s="1"/>
  <c r="H69" i="228" s="1"/>
  <c r="H48" i="223"/>
  <c r="H53" i="223" s="1"/>
  <c r="H72" i="223" s="1"/>
  <c r="H75" i="223" s="1"/>
  <c r="H31" i="223"/>
  <c r="H35" i="223" s="1"/>
  <c r="H56" i="223" s="1"/>
  <c r="H61" i="223" s="1"/>
  <c r="H78" i="223" s="1"/>
  <c r="H81" i="223" s="1"/>
  <c r="D31" i="223"/>
  <c r="D35" i="223" s="1"/>
  <c r="D56" i="223" s="1"/>
  <c r="D61" i="223" s="1"/>
  <c r="D78" i="223" s="1"/>
  <c r="D81" i="223" s="1"/>
  <c r="D48" i="223"/>
  <c r="D53" i="223" s="1"/>
  <c r="D72" i="223" s="1"/>
  <c r="D75" i="223" s="1"/>
  <c r="E31" i="223"/>
  <c r="E35" i="223" s="1"/>
  <c r="E56" i="223" s="1"/>
  <c r="E61" i="223" s="1"/>
  <c r="E78" i="223" s="1"/>
  <c r="E81" i="223" s="1"/>
  <c r="E48" i="223"/>
  <c r="E53" i="223" s="1"/>
  <c r="E72" i="223" s="1"/>
  <c r="E75" i="223" s="1"/>
  <c r="D19" i="223"/>
  <c r="D40" i="223" s="1"/>
  <c r="D45" i="223" s="1"/>
  <c r="D66" i="223" s="1"/>
  <c r="D69" i="223" s="1"/>
  <c r="E16" i="223"/>
  <c r="I48" i="223"/>
  <c r="I53" i="223" s="1"/>
  <c r="I72" i="223" s="1"/>
  <c r="I75" i="223" s="1"/>
  <c r="I31" i="223"/>
  <c r="I35" i="223" s="1"/>
  <c r="I56" i="223" s="1"/>
  <c r="I61" i="223" s="1"/>
  <c r="I78" i="223" s="1"/>
  <c r="I81" i="223" s="1"/>
  <c r="C32" i="82"/>
  <c r="C19" i="82"/>
  <c r="C31" i="82" s="1"/>
  <c r="C39" i="82" s="1"/>
  <c r="C36" i="82" s="1"/>
  <c r="H6" i="200"/>
  <c r="E126" i="214"/>
  <c r="K32" i="212"/>
  <c r="C123" i="230"/>
  <c r="G123" i="230"/>
  <c r="G125" i="230" s="1"/>
  <c r="G163" i="230" s="1"/>
  <c r="K45" i="212"/>
  <c r="G31" i="223"/>
  <c r="G35" i="223" s="1"/>
  <c r="G56" i="223" s="1"/>
  <c r="G61" i="223" s="1"/>
  <c r="G78" i="223" s="1"/>
  <c r="G81" i="223" s="1"/>
  <c r="D66" i="214"/>
  <c r="D128" i="214" s="1"/>
  <c r="D160" i="214" s="1"/>
  <c r="D123" i="230"/>
  <c r="D125" i="230" s="1"/>
  <c r="D163" i="230" s="1"/>
  <c r="H123" i="230"/>
  <c r="G12" i="62"/>
  <c r="D78" i="228"/>
  <c r="E47" i="228"/>
  <c r="E39" i="228" s="1"/>
  <c r="C78" i="228"/>
  <c r="C6" i="228"/>
  <c r="F47" i="228"/>
  <c r="G109" i="228"/>
  <c r="G128" i="228" s="1"/>
  <c r="C47" i="228"/>
  <c r="C39" i="228" s="1"/>
  <c r="G47" i="228"/>
  <c r="F10" i="225"/>
  <c r="H7" i="62"/>
  <c r="C31" i="62"/>
  <c r="C25" i="62" s="1"/>
  <c r="L31" i="62"/>
  <c r="K12" i="62"/>
  <c r="J11" i="225"/>
  <c r="J23" i="225"/>
  <c r="I31" i="62"/>
  <c r="G6" i="62"/>
  <c r="H26" i="62"/>
  <c r="E25" i="62"/>
  <c r="K31" i="62"/>
  <c r="E31" i="62"/>
  <c r="K5" i="217"/>
  <c r="C12" i="62"/>
  <c r="H12" i="62" s="1"/>
  <c r="H19" i="62"/>
  <c r="M12" i="62"/>
  <c r="G31" i="62"/>
  <c r="H13" i="62"/>
  <c r="H38" i="62"/>
  <c r="K44" i="217"/>
  <c r="K31" i="217"/>
  <c r="K18" i="217"/>
  <c r="E48" i="224"/>
  <c r="E53" i="224" s="1"/>
  <c r="E72" i="224" s="1"/>
  <c r="E75" i="224" s="1"/>
  <c r="E31" i="224"/>
  <c r="E35" i="224"/>
  <c r="E56" i="224" s="1"/>
  <c r="E61" i="224" s="1"/>
  <c r="E78" i="224" s="1"/>
  <c r="E81" i="224" s="1"/>
  <c r="D31" i="224"/>
  <c r="D48" i="224"/>
  <c r="D53" i="224" s="1"/>
  <c r="D72" i="224" s="1"/>
  <c r="D75" i="224" s="1"/>
  <c r="D35" i="224"/>
  <c r="D56" i="224" s="1"/>
  <c r="D61" i="224" s="1"/>
  <c r="D78" i="224" s="1"/>
  <c r="D81" i="224" s="1"/>
  <c r="J5" i="225"/>
  <c r="E10" i="225"/>
  <c r="C10" i="225"/>
  <c r="J18" i="225"/>
  <c r="G10" i="225"/>
  <c r="H10" i="225"/>
  <c r="D10" i="225"/>
  <c r="G39" i="228"/>
  <c r="E169" i="228"/>
  <c r="G6" i="228"/>
  <c r="D47" i="228"/>
  <c r="D39" i="228" s="1"/>
  <c r="D69" i="228" s="1"/>
  <c r="G169" i="228"/>
  <c r="F109" i="228"/>
  <c r="F128" i="228" s="1"/>
  <c r="C109" i="228"/>
  <c r="C69" i="228"/>
  <c r="D109" i="228"/>
  <c r="D128" i="228" s="1"/>
  <c r="F169" i="228"/>
  <c r="F39" i="228"/>
  <c r="F69" i="228" s="1"/>
  <c r="D169" i="228"/>
  <c r="E69" i="228"/>
  <c r="H128" i="228"/>
  <c r="E128" i="228"/>
  <c r="E17" i="223" l="1"/>
  <c r="F23" i="223"/>
  <c r="F27" i="223" s="1"/>
  <c r="F11" i="223"/>
  <c r="F15" i="223" s="1"/>
  <c r="E19" i="223"/>
  <c r="E40" i="223" s="1"/>
  <c r="E45" i="223" s="1"/>
  <c r="E66" i="223" s="1"/>
  <c r="E69" i="223" s="1"/>
  <c r="F16" i="223"/>
  <c r="F17" i="223" s="1"/>
  <c r="H31" i="62"/>
  <c r="H125" i="230"/>
  <c r="H163" i="230" s="1"/>
  <c r="C163" i="230"/>
  <c r="C6" i="62"/>
  <c r="H6" i="62" s="1"/>
  <c r="G25" i="62"/>
  <c r="H25" i="62" s="1"/>
  <c r="J10" i="225"/>
  <c r="H130" i="228"/>
  <c r="H171" i="228" s="1"/>
  <c r="F130" i="228"/>
  <c r="F171" i="228" s="1"/>
  <c r="D130" i="228"/>
  <c r="D171" i="228" s="1"/>
  <c r="C128" i="228"/>
  <c r="C130" i="228" s="1"/>
  <c r="C171" i="228" s="1"/>
  <c r="G69" i="228"/>
  <c r="G130" i="228" s="1"/>
  <c r="G171" i="228" s="1"/>
  <c r="E130" i="228"/>
  <c r="E171" i="228" s="1"/>
  <c r="F31" i="223" l="1"/>
  <c r="F35" i="223" s="1"/>
  <c r="F56" i="223" s="1"/>
  <c r="F61" i="223" s="1"/>
  <c r="F78" i="223" s="1"/>
  <c r="F81" i="223" s="1"/>
  <c r="F48" i="223"/>
  <c r="F53" i="223" s="1"/>
  <c r="F72" i="223" s="1"/>
  <c r="F75" i="223" s="1"/>
  <c r="F19" i="223"/>
  <c r="F40" i="223" s="1"/>
  <c r="F45" i="223" s="1"/>
  <c r="F66" i="223" s="1"/>
  <c r="F69" i="223" s="1"/>
  <c r="G16" i="223"/>
  <c r="G17" i="223" s="1"/>
  <c r="H16" i="223" l="1"/>
  <c r="H17" i="223" s="1"/>
  <c r="G19" i="223"/>
  <c r="G40" i="223" s="1"/>
  <c r="G45" i="223" s="1"/>
  <c r="G66" i="223" s="1"/>
  <c r="G69" i="223" s="1"/>
  <c r="H19" i="223" l="1"/>
  <c r="H40" i="223" s="1"/>
  <c r="H45" i="223" s="1"/>
  <c r="H66" i="223" s="1"/>
  <c r="H69" i="223" s="1"/>
  <c r="I16" i="223"/>
  <c r="I17" i="223" s="1"/>
  <c r="I19" i="223" s="1"/>
  <c r="I40" i="223" s="1"/>
  <c r="I45" i="223" s="1"/>
  <c r="I66" i="223" s="1"/>
  <c r="I69" i="2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Mertens, Geert BZ</author>
  </authors>
  <commentList>
    <comment ref="J31" authorId="0" shapeId="0" xr:uid="{00000000-0006-0000-1300-000001000000}">
      <text>
        <r>
          <rPr>
            <sz val="9"/>
            <color indexed="81"/>
            <rFont val="Tahoma"/>
            <family val="2"/>
          </rPr>
          <t>De regelgeving maakt de registratie van een specifieke ESC niet verplicht voor MAR 6500. Als ervoor gekozen wordt om bij deze MAR als ESC 'NULL' te gebruiken, komen alle registraties onder de financiële uitgaven aan financiële instellingen.</t>
        </r>
      </text>
    </comment>
    <comment ref="L31" authorId="0" shapeId="0" xr:uid="{00000000-0006-0000-1300-000002000000}">
      <text>
        <r>
          <rPr>
            <sz val="9"/>
            <color indexed="81"/>
            <rFont val="Tahoma"/>
            <family val="2"/>
          </rPr>
          <t>Idem.</t>
        </r>
      </text>
    </comment>
    <comment ref="N31" authorId="0" shapeId="0" xr:uid="{00000000-0006-0000-1300-000003000000}">
      <text>
        <r>
          <rPr>
            <sz val="9"/>
            <color indexed="81"/>
            <rFont val="Tahoma"/>
            <family val="2"/>
          </rPr>
          <t>Idem.</t>
        </r>
      </text>
    </comment>
  </commentList>
</comments>
</file>

<file path=xl/sharedStrings.xml><?xml version="1.0" encoding="utf-8"?>
<sst xmlns="http://schemas.openxmlformats.org/spreadsheetml/2006/main" count="2921" uniqueCount="704">
  <si>
    <t xml:space="preserve"> </t>
  </si>
  <si>
    <t>BBC 2020</t>
  </si>
  <si>
    <t>Schema's</t>
  </si>
  <si>
    <t>Financieel doelstellingenplan</t>
  </si>
  <si>
    <t>Ramingen</t>
  </si>
  <si>
    <t>Boekjaar 1</t>
  </si>
  <si>
    <t>Boekjaar 2</t>
  </si>
  <si>
    <t>Boekjaar 3</t>
  </si>
  <si>
    <t>Uitgaven</t>
  </si>
  <si>
    <t>Ontvangsten</t>
  </si>
  <si>
    <t>Saldo</t>
  </si>
  <si>
    <t>Prioritaire beleidsdoelstelling 1</t>
  </si>
  <si>
    <t>Prioritaire actie/actieplan 1</t>
  </si>
  <si>
    <t>Exploitatie</t>
  </si>
  <si>
    <t>Investeringen</t>
  </si>
  <si>
    <t>Financiering</t>
  </si>
  <si>
    <t>Prioritaire actie/actieplan 2</t>
  </si>
  <si>
    <t>Overige acties/actieplannen</t>
  </si>
  <si>
    <t>Prioritaire beleidsdoelstelling 2</t>
  </si>
  <si>
    <t>Prioritaire beleidsdoelstelling …</t>
  </si>
  <si>
    <t>Prioritaire beleidsdoelstelling N</t>
  </si>
  <si>
    <t>Niet-prioritaire beleidsdoelstellingen</t>
  </si>
  <si>
    <t>Verrichtingen zonder beleidsdoelstellingen</t>
  </si>
  <si>
    <t>Totalen</t>
  </si>
  <si>
    <t>Boekjaar 4</t>
  </si>
  <si>
    <t>Boekjaar 5</t>
  </si>
  <si>
    <t>Boekjaar 6</t>
  </si>
  <si>
    <t>Staat van het financiële evenwicht</t>
  </si>
  <si>
    <t>Budgettair resultaat</t>
  </si>
  <si>
    <t>I. Exploitatiesaldo</t>
  </si>
  <si>
    <t>(a-b)</t>
  </si>
  <si>
    <t>a. Ontvangsten</t>
  </si>
  <si>
    <t>b. Uitgaven</t>
  </si>
  <si>
    <t>II. Investeringssaldo</t>
  </si>
  <si>
    <t>III. Saldo exploitatie en investeringen</t>
  </si>
  <si>
    <t>(I+II)</t>
  </si>
  <si>
    <t>IV. Financieringssaldo</t>
  </si>
  <si>
    <t>V. Budgettair resultaat van het boekjaar</t>
  </si>
  <si>
    <t>(III+IV)</t>
  </si>
  <si>
    <t>VI. Gecumuleerd budgettair resultaat vorig boekjaar</t>
  </si>
  <si>
    <t>VII. Gecumuleerd budgettair resultaat</t>
  </si>
  <si>
    <t>(V+VI)</t>
  </si>
  <si>
    <t>VIII. Onbeschikbare gelden</t>
  </si>
  <si>
    <t>IX. Beschikbaar budgettair resultaat</t>
  </si>
  <si>
    <t>(VII-VIII)</t>
  </si>
  <si>
    <t>Autofinancieringsmarge</t>
  </si>
  <si>
    <t>II. Netto periodieke aflossingen</t>
  </si>
  <si>
    <t>a. Periodieke aflossingen conform de verbintenissen</t>
  </si>
  <si>
    <t>b. Periodieke terugvordering leningen</t>
  </si>
  <si>
    <t>III. Autofinancieringsmarge</t>
  </si>
  <si>
    <t>(I-II)</t>
  </si>
  <si>
    <t>Gecorrigeerde autofinancieringsmarge</t>
  </si>
  <si>
    <t>I. Autofinancieringsmarge</t>
  </si>
  <si>
    <t>II. Correctie op de periodieke aflossingen</t>
  </si>
  <si>
    <t>b. Aangewezen aflossingen o.b.v. de financiële schulden</t>
  </si>
  <si>
    <t>III. Gecorrigeerde autofinancieringsmarge</t>
  </si>
  <si>
    <t>Geconsolideerd financieel evenwicht</t>
  </si>
  <si>
    <t>I. Beschikbaar budgettair resultaat</t>
  </si>
  <si>
    <t xml:space="preserve"> - Gemeente en OCMW</t>
  </si>
  <si>
    <t xml:space="preserve"> - District 1</t>
  </si>
  <si>
    <t xml:space="preserve"> - District N</t>
  </si>
  <si>
    <t xml:space="preserve"> - AGB 1</t>
  </si>
  <si>
    <t xml:space="preserve"> - AGB N</t>
  </si>
  <si>
    <t>Totaal beschikbaar budgettair resultaat</t>
  </si>
  <si>
    <t>II. Autofinancieringsmarge</t>
  </si>
  <si>
    <t>Totale autofinancieringsmarge</t>
  </si>
  <si>
    <t>Totale gecorrigeerde autofinancieringsmarge</t>
  </si>
  <si>
    <t xml:space="preserve"> - Provincie</t>
  </si>
  <si>
    <t xml:space="preserve"> - APB 1</t>
  </si>
  <si>
    <t xml:space="preserve"> - APB N</t>
  </si>
  <si>
    <t>Boekjaar N</t>
  </si>
  <si>
    <t>Boekjaar N+1</t>
  </si>
  <si>
    <t>Kredieten budgettaire entiteit 1</t>
  </si>
  <si>
    <t>Leningen en leasings</t>
  </si>
  <si>
    <t>Toegestane leningen en betalingsuitstel</t>
  </si>
  <si>
    <t>Kredieten budgettaire entiteit 2</t>
  </si>
  <si>
    <t>Doelstellingenrekening</t>
  </si>
  <si>
    <t>Jaarrekening</t>
  </si>
  <si>
    <t>Meerjarenplan</t>
  </si>
  <si>
    <t>Totaal</t>
  </si>
  <si>
    <t>Resultaten</t>
  </si>
  <si>
    <t>Eindkredieten</t>
  </si>
  <si>
    <t>Initiële kredieten</t>
  </si>
  <si>
    <t>Balans</t>
  </si>
  <si>
    <t>Boekjaar</t>
  </si>
  <si>
    <t>Vorig boekjaar</t>
  </si>
  <si>
    <t>Code BBC</t>
  </si>
  <si>
    <t>Code VEN</t>
  </si>
  <si>
    <t>ACTIVA</t>
  </si>
  <si>
    <t>I. Vlottende activa</t>
  </si>
  <si>
    <t>A. Liquide middelen en geldbeleggingen</t>
  </si>
  <si>
    <t>5</t>
  </si>
  <si>
    <t>B. Vorderingen op korte termijn</t>
  </si>
  <si>
    <t>1. Vorderingen uit ruiltransacties</t>
  </si>
  <si>
    <t>40</t>
  </si>
  <si>
    <t>2. Vorderingen uit niet-ruiltransacties</t>
  </si>
  <si>
    <t>41</t>
  </si>
  <si>
    <t>410/4-4169-417/9</t>
  </si>
  <si>
    <t>C. Voorraden en bestellingen in uitvoering</t>
  </si>
  <si>
    <t>3</t>
  </si>
  <si>
    <t>D. Overlopende rekeningen van het actief</t>
  </si>
  <si>
    <t>490/1</t>
  </si>
  <si>
    <t>E. Vorderingen op lange termijn die binnen het jaar vervallen</t>
  </si>
  <si>
    <t>494/5</t>
  </si>
  <si>
    <t>4160/4</t>
  </si>
  <si>
    <t>II. Vaste activa</t>
  </si>
  <si>
    <t>A. Vorderingen op lange termijn</t>
  </si>
  <si>
    <t>290</t>
  </si>
  <si>
    <t>290/1</t>
  </si>
  <si>
    <t>291</t>
  </si>
  <si>
    <t>B. Financiële vaste activa</t>
  </si>
  <si>
    <t>1. Extern verzelfstandigde agentschappen</t>
  </si>
  <si>
    <t>280</t>
  </si>
  <si>
    <t>2. Intergemeentelijke samenwerkingsverbanden en soortgelijke entiteiten</t>
  </si>
  <si>
    <t>281</t>
  </si>
  <si>
    <t>3. OCMW-verenigingen</t>
  </si>
  <si>
    <t>283</t>
  </si>
  <si>
    <t>4. Andere financiële vaste activa</t>
  </si>
  <si>
    <t>284/8</t>
  </si>
  <si>
    <t>C. Materiële vaste activa</t>
  </si>
  <si>
    <t>1. Gemeenschapsgoederen</t>
  </si>
  <si>
    <t>a. Terreinen en gebouwen</t>
  </si>
  <si>
    <t>220/3</t>
  </si>
  <si>
    <t>2200-2210-2220-2230/3-27200-27210-27220-27230</t>
  </si>
  <si>
    <t>b. Wegen en andere infrastructuur</t>
  </si>
  <si>
    <t>224/8</t>
  </si>
  <si>
    <t>2221/3-2225-27221/4</t>
  </si>
  <si>
    <t>c. Installaties, machines en uitrusting</t>
  </si>
  <si>
    <t>230/4</t>
  </si>
  <si>
    <t>230/3-2730</t>
  </si>
  <si>
    <t>d. Meubilair, kantooruitrusting en rollend materieel</t>
  </si>
  <si>
    <t>240/4</t>
  </si>
  <si>
    <t>240/3-2740</t>
  </si>
  <si>
    <t>e. Leasing en soortgelijke rechten</t>
  </si>
  <si>
    <t>250/2</t>
  </si>
  <si>
    <t>2500/3-2510/3-2520/3</t>
  </si>
  <si>
    <t>f. Erfgoed</t>
  </si>
  <si>
    <t>27</t>
  </si>
  <si>
    <t>2214-2224-2234-234-244-27211-2741</t>
  </si>
  <si>
    <t>2. Bedrijfsmatige materiële vaste activa</t>
  </si>
  <si>
    <t>229</t>
  </si>
  <si>
    <t>2205-2216/9-2226/9-2236/9-27205-27215-27225-27235</t>
  </si>
  <si>
    <t>b. Installaties, machines en uitrusting</t>
  </si>
  <si>
    <t>235/9</t>
  </si>
  <si>
    <t>236/9-2735</t>
  </si>
  <si>
    <t>c. Meubilair, kantooruitrusting en rollend materieel</t>
  </si>
  <si>
    <t>245/9</t>
  </si>
  <si>
    <t>246/9-2745</t>
  </si>
  <si>
    <t>d. Leasing en soortgelijke rechten</t>
  </si>
  <si>
    <t>253/5</t>
  </si>
  <si>
    <t>2506/9-2516/9-2526/9</t>
  </si>
  <si>
    <t>3. Andere materiële vaste activa</t>
  </si>
  <si>
    <t>260/4</t>
  </si>
  <si>
    <t>260/4-2760/4</t>
  </si>
  <si>
    <t>b. Roerende goederen</t>
  </si>
  <si>
    <t>265/9</t>
  </si>
  <si>
    <t>265/9-2765/9</t>
  </si>
  <si>
    <t>D. Immateriële vaste activa</t>
  </si>
  <si>
    <t>21</t>
  </si>
  <si>
    <t>PASSIVA</t>
  </si>
  <si>
    <t>I. Schulden</t>
  </si>
  <si>
    <t>A. Schulden op korte termijn</t>
  </si>
  <si>
    <t>1. Schulden uit ruiltransacties</t>
  </si>
  <si>
    <t>a. Voorzieningen voor risico's en kosten</t>
  </si>
  <si>
    <t>46</t>
  </si>
  <si>
    <t>456</t>
  </si>
  <si>
    <t>b. Financiële schulden</t>
  </si>
  <si>
    <t>43</t>
  </si>
  <si>
    <t>c. Niet-financiële schulden uit ruiltransacties</t>
  </si>
  <si>
    <t>44-453/9-46//8</t>
  </si>
  <si>
    <t>2. Schulden uit niet-ruiltransacties</t>
  </si>
  <si>
    <t>47/8</t>
  </si>
  <si>
    <t>450/2</t>
  </si>
  <si>
    <t>3. Overlopende rekeningen van het passief</t>
  </si>
  <si>
    <t>492/3</t>
  </si>
  <si>
    <t>4. Schulden op lange termijn die binnen het jaar vervallen</t>
  </si>
  <si>
    <t>42</t>
  </si>
  <si>
    <t>B. Schulden op lange termijn</t>
  </si>
  <si>
    <t>1. Pensioenen en soortgelijke verplichtingen</t>
  </si>
  <si>
    <t>160</t>
  </si>
  <si>
    <t>2. Andere risico's en kosten</t>
  </si>
  <si>
    <t>161/7</t>
  </si>
  <si>
    <t>161/8</t>
  </si>
  <si>
    <t>171/4</t>
  </si>
  <si>
    <t>170/4</t>
  </si>
  <si>
    <t>175/9</t>
  </si>
  <si>
    <t>175/8-1790</t>
  </si>
  <si>
    <t>18</t>
  </si>
  <si>
    <t>II. Nettoactief</t>
  </si>
  <si>
    <t>A. Investeringssubsidies en -schenkingen</t>
  </si>
  <si>
    <t>15</t>
  </si>
  <si>
    <t>B. Gecumuleerd overschot of tekort</t>
  </si>
  <si>
    <t>14</t>
  </si>
  <si>
    <t>13/14</t>
  </si>
  <si>
    <t>C. Herwaarderingsreserves</t>
  </si>
  <si>
    <t>12</t>
  </si>
  <si>
    <t>D. Overig nettoactief</t>
  </si>
  <si>
    <t>10</t>
  </si>
  <si>
    <t>10/1-19</t>
  </si>
  <si>
    <t>Staat van opbrengsten en kosten</t>
  </si>
  <si>
    <t>I. Kosten</t>
  </si>
  <si>
    <t>A. Operationele kosten</t>
  </si>
  <si>
    <t>1. Goederen en diensten</t>
  </si>
  <si>
    <t>60-610/8</t>
  </si>
  <si>
    <t>2. Bezoldigingen, sociale lasten en pensioenen</t>
  </si>
  <si>
    <t>62</t>
  </si>
  <si>
    <t>3. Afschrijvingen, waardeverminderingen en voorzieningen</t>
  </si>
  <si>
    <t>63</t>
  </si>
  <si>
    <t>63-660/1-6620-680-689-762</t>
  </si>
  <si>
    <t>4. Individuele hulpverlening door het O.C.M.W.</t>
  </si>
  <si>
    <t>648</t>
  </si>
  <si>
    <t>5. Toegestane werkingssubsidies</t>
  </si>
  <si>
    <t>649</t>
  </si>
  <si>
    <t>643</t>
  </si>
  <si>
    <t>6. Andere operationele kosten</t>
  </si>
  <si>
    <t>640/7</t>
  </si>
  <si>
    <t>640/2-644/9-665/7-67-669-771/3</t>
  </si>
  <si>
    <t>B. Financiële kosten</t>
  </si>
  <si>
    <t>65</t>
  </si>
  <si>
    <t>65-6621-668-7621</t>
  </si>
  <si>
    <t>C. Uitzonderlijke kosten</t>
  </si>
  <si>
    <t>1. Minderwaarden bij de realisatie van vaste activa</t>
  </si>
  <si>
    <t>663</t>
  </si>
  <si>
    <t>2. Toegestane investeringssubsidies</t>
  </si>
  <si>
    <t>664</t>
  </si>
  <si>
    <t>II. Opbrengsten</t>
  </si>
  <si>
    <t>A. Operationele opbrengsten</t>
  </si>
  <si>
    <t>1. Opbrengsten uit de werking</t>
  </si>
  <si>
    <t>700/8-712/7-72</t>
  </si>
  <si>
    <t>700/8-71/2</t>
  </si>
  <si>
    <t>2. Fiscale opbrengsten en boetes</t>
  </si>
  <si>
    <t>73</t>
  </si>
  <si>
    <t>3. Werkingssubsidies</t>
  </si>
  <si>
    <t>a. Algemene werkingssubsidies</t>
  </si>
  <si>
    <t>7400/4</t>
  </si>
  <si>
    <t>7401/4</t>
  </si>
  <si>
    <t>b. Specifieke werkingssubsidies</t>
  </si>
  <si>
    <t>7405/9</t>
  </si>
  <si>
    <t>4. Recuperatie individuele hulpverlening</t>
  </si>
  <si>
    <t>748</t>
  </si>
  <si>
    <t>5. Andere operationele opbrengsten</t>
  </si>
  <si>
    <t>741/7</t>
  </si>
  <si>
    <t>741/9-760/1-764/8</t>
  </si>
  <si>
    <t xml:space="preserve">B. Financiële opbrengsten </t>
  </si>
  <si>
    <t>75</t>
  </si>
  <si>
    <t>75-769</t>
  </si>
  <si>
    <t>C. Uitzonderlijke opbrengsten</t>
  </si>
  <si>
    <t>763</t>
  </si>
  <si>
    <t>III. Overschot of tekort van het boekjaar</t>
  </si>
  <si>
    <t>A. Operationeel overschot of tekort</t>
  </si>
  <si>
    <t>B. Financieel overschot of tekort</t>
  </si>
  <si>
    <t>C. Uitzonderlijk overschot of tekort</t>
  </si>
  <si>
    <t>IV. Verwerking van het overschot of tekort van het boekjaar</t>
  </si>
  <si>
    <t>A. Rechthebbenden uit het overschot van het boekjaar</t>
  </si>
  <si>
    <t>6940</t>
  </si>
  <si>
    <t>694/7</t>
  </si>
  <si>
    <t>B. Tussenkomst door derden in het tekort van het boekjaar</t>
  </si>
  <si>
    <t>7940</t>
  </si>
  <si>
    <t>794</t>
  </si>
  <si>
    <t>C. Over te dragen overschot of tekort van het boekjaar</t>
  </si>
  <si>
    <t>693-793</t>
  </si>
  <si>
    <t>690/3-78-790/3</t>
  </si>
  <si>
    <t>Ontvangsten en uitgaven naar functionele aard</t>
  </si>
  <si>
    <t>Algemene financiering</t>
  </si>
  <si>
    <t>Algemene werkingssubsidies</t>
  </si>
  <si>
    <t>Fiscaliteit</t>
  </si>
  <si>
    <t>Leningen</t>
  </si>
  <si>
    <t>Overige algemene financiering</t>
  </si>
  <si>
    <t>Algemeen bestuur</t>
  </si>
  <si>
    <t>Zich verplaatsen en mobiliteit</t>
  </si>
  <si>
    <t>Natuur en milieubeheer</t>
  </si>
  <si>
    <t>Veiligheidszorg</t>
  </si>
  <si>
    <t>Ondernemen en werken</t>
  </si>
  <si>
    <t>Wonen en ruimtelijke ordening</t>
  </si>
  <si>
    <t>Cultuur en vrije tijd</t>
  </si>
  <si>
    <t>Leren en onderwijs</t>
  </si>
  <si>
    <t>Zorg en opvang</t>
  </si>
  <si>
    <t>Beleidsdomein 2</t>
  </si>
  <si>
    <t>Beleidsdomein …</t>
  </si>
  <si>
    <t>Beleidsdomein N</t>
  </si>
  <si>
    <t>Ontvangsten en uitgaven naar economische aard</t>
  </si>
  <si>
    <t>EXPLOITATIE</t>
  </si>
  <si>
    <t>I. UITGAVEN</t>
  </si>
  <si>
    <t>A. Operationele uitgaven</t>
  </si>
  <si>
    <t>60/1</t>
  </si>
  <si>
    <t>a. Politiek personeel</t>
  </si>
  <si>
    <t>6200,6210,6220</t>
  </si>
  <si>
    <t>b. Vastbenoemd niet-onderwijzend personeel</t>
  </si>
  <si>
    <t>c. Niet-vastbenoemd niet-onderwijzend personeel</t>
  </si>
  <si>
    <t>6202/6,6212/6,62226</t>
  </si>
  <si>
    <t>62002,62012,62022,62032,62042,6212,6222</t>
  </si>
  <si>
    <t>d. Onderwijzend personeel ten laste van het bestuur</t>
  </si>
  <si>
    <t>6207,6217,6227</t>
  </si>
  <si>
    <t>e. Onderwijzend personeel ten laste van andere overheden</t>
  </si>
  <si>
    <t>6208,6218,6228</t>
  </si>
  <si>
    <t>f. Andere personeelskosten</t>
  </si>
  <si>
    <t>623</t>
  </si>
  <si>
    <t>g. Pensioenen</t>
  </si>
  <si>
    <t>624</t>
  </si>
  <si>
    <t>3. Individuele hulpverlening door het O.C.M.W.</t>
  </si>
  <si>
    <t>4. Toegestane werkingssubsidies</t>
  </si>
  <si>
    <t>- aan de districten</t>
  </si>
  <si>
    <t>ESC 411</t>
  </si>
  <si>
    <t>- aan de eigen autonome provinciebedrijven (APB)</t>
  </si>
  <si>
    <t>ESC 430</t>
  </si>
  <si>
    <t>- aan de eigen autonome gemeentebedrijven (AGB)</t>
  </si>
  <si>
    <t>- aan welzijnsverenigingen</t>
  </si>
  <si>
    <t>ESC 450</t>
  </si>
  <si>
    <t>- aan andere OCMW-verenigingen</t>
  </si>
  <si>
    <t>ESC 451,459</t>
  </si>
  <si>
    <t>- aan de politiezone</t>
  </si>
  <si>
    <t>ESC 460</t>
  </si>
  <si>
    <t>- aan de hulpverleningszone</t>
  </si>
  <si>
    <t>ESC 470</t>
  </si>
  <si>
    <t>- aan intergemeentelijke samenwerkingsverbanden (IGS)</t>
  </si>
  <si>
    <t>ESC 440</t>
  </si>
  <si>
    <t>- aan besturen van de eredienst</t>
  </si>
  <si>
    <t>ESC 480</t>
  </si>
  <si>
    <t>- aan niet-confessionele levensbeschouwelijke gemeenschappen</t>
  </si>
  <si>
    <t>ESC 490</t>
  </si>
  <si>
    <t>- aan andere begunstigden</t>
  </si>
  <si>
    <t>5. Andere operationele uitgaven</t>
  </si>
  <si>
    <t>640/2-644/8-665/7-670/3-771-773</t>
  </si>
  <si>
    <t>B. Financiële uitgaven</t>
  </si>
  <si>
    <t>1. Rente, commissies en kosten verbonden aan schulden</t>
  </si>
  <si>
    <t>6500</t>
  </si>
  <si>
    <t xml:space="preserve"> - aan financiële instellingen</t>
  </si>
  <si>
    <t>ESC 700</t>
  </si>
  <si>
    <t xml:space="preserve"> - aan andere entiteiten</t>
  </si>
  <si>
    <t>2. Andere financiële uitgaven</t>
  </si>
  <si>
    <t>6502-652/9</t>
  </si>
  <si>
    <t>6502-652/8-668</t>
  </si>
  <si>
    <t>C. Rechthebbenden uit het overschot van het boekjaar</t>
  </si>
  <si>
    <t>694/5-697</t>
  </si>
  <si>
    <t>II. ONTVANGSTEN</t>
  </si>
  <si>
    <t>A. Operationele ontvangsten</t>
  </si>
  <si>
    <t>1. Ontvangsten uit de werking</t>
  </si>
  <si>
    <t>70</t>
  </si>
  <si>
    <t>2. Fiscale ontvangsten en boetes</t>
  </si>
  <si>
    <t>a. Aanvullende belastingen</t>
  </si>
  <si>
    <t>- Opcentiemen op de onroerende voorheffing</t>
  </si>
  <si>
    <t>7300</t>
  </si>
  <si>
    <t>- Aanvullende belasting op de personenbelasting</t>
  </si>
  <si>
    <t>7301</t>
  </si>
  <si>
    <t>- Andere aanvullende belastingen</t>
  </si>
  <si>
    <t>7302/9</t>
  </si>
  <si>
    <t>b. Andere belastingen en boetes</t>
  </si>
  <si>
    <t>731/9</t>
  </si>
  <si>
    <t>- Gemeentefonds</t>
  </si>
  <si>
    <t>7400</t>
  </si>
  <si>
    <t>- Andere algemene werkingssubsidies</t>
  </si>
  <si>
    <t>- van de federale overheid</t>
  </si>
  <si>
    <t>ESC 100,200</t>
  </si>
  <si>
    <t>- van de Vlaamse overheid</t>
  </si>
  <si>
    <t>ESC 300</t>
  </si>
  <si>
    <t>- van de provincie</t>
  </si>
  <si>
    <t>ESC 400</t>
  </si>
  <si>
    <t>- van de gemeente</t>
  </si>
  <si>
    <t>ESC 410,411</t>
  </si>
  <si>
    <t>- van het OCMW</t>
  </si>
  <si>
    <t>ESC 420</t>
  </si>
  <si>
    <t>- van andere entiteiten</t>
  </si>
  <si>
    <t>5. Andere operationele ontvangsten</t>
  </si>
  <si>
    <t>742/7</t>
  </si>
  <si>
    <t>742/9-764/8</t>
  </si>
  <si>
    <t xml:space="preserve">B. Financiële ontvangsten </t>
  </si>
  <si>
    <t>C. Tussenkomst door derden in het tekort van het boekjaar</t>
  </si>
  <si>
    <t>III. EXPLOITATIESALDO</t>
  </si>
  <si>
    <t>INVESTERINGEN</t>
  </si>
  <si>
    <t>A. Investeringen in financiële vaste activa</t>
  </si>
  <si>
    <t>28</t>
  </si>
  <si>
    <t>B. Investeringen in materiële vaste activa</t>
  </si>
  <si>
    <t>1. Gemeenschapsgoederen en bedrijfsmatige materiële vaste activa</t>
  </si>
  <si>
    <t>220/3-229</t>
  </si>
  <si>
    <t>220-2210-2216/9-2220-2226/9-2230/3-2236/9-2720-27210-27215-27220-27225-2723</t>
  </si>
  <si>
    <t>c. Roerende goederen</t>
  </si>
  <si>
    <t>23/4</t>
  </si>
  <si>
    <t>230/3-236/9-240/3-246/9-273-2740-2745</t>
  </si>
  <si>
    <t>25</t>
  </si>
  <si>
    <t>e. Erfgoed</t>
  </si>
  <si>
    <t>2. Andere materiële vaste activa</t>
  </si>
  <si>
    <t>a. Onroerende goederen</t>
  </si>
  <si>
    <t>C. Investeringen in immateriële vaste activa</t>
  </si>
  <si>
    <t>20/1-2710</t>
  </si>
  <si>
    <t>D. Toegestane investeringssubsidies</t>
  </si>
  <si>
    <t>- aan autonome provinciebedrijven (APB)</t>
  </si>
  <si>
    <t>- aan autonome gemeentebedrijven (AGB)</t>
  </si>
  <si>
    <t>A. Verkoop van financiële vaste activa</t>
  </si>
  <si>
    <t>B. Verkoop van materiële vaste activa</t>
  </si>
  <si>
    <t>C. Verkoop van immateriële vaste activa</t>
  </si>
  <si>
    <t>D. Investeringssubsidies en -schenkingen</t>
  </si>
  <si>
    <t>150-4951/2</t>
  </si>
  <si>
    <t>150-461/2</t>
  </si>
  <si>
    <t>ESC 1/2</t>
  </si>
  <si>
    <t>ESC 410, 411</t>
  </si>
  <si>
    <t>III. INVESTERINGSSALDO</t>
  </si>
  <si>
    <t>SALDO EXPLOITATIE EN INVESTERINGEN</t>
  </si>
  <si>
    <t>FINANCIERING</t>
  </si>
  <si>
    <t>A. Vereffening van financiële schulden</t>
  </si>
  <si>
    <t>1. Periodieke aflossingen van opgenomen leningen en leasings</t>
  </si>
  <si>
    <t>421/4</t>
  </si>
  <si>
    <t>420/4</t>
  </si>
  <si>
    <t>2. Niet-periodieke aflossingen van opgenomen leningen en leasings</t>
  </si>
  <si>
    <t>B. Vereffening van niet-financiële schulden</t>
  </si>
  <si>
    <t>425/9</t>
  </si>
  <si>
    <t>C. Toegestane leningen en betalingsuitstel</t>
  </si>
  <si>
    <t>1. Toegestane leningen</t>
  </si>
  <si>
    <t>2903/4</t>
  </si>
  <si>
    <t>29100/1</t>
  </si>
  <si>
    <t>ESC451/9</t>
  </si>
  <si>
    <t>2. Toegestaan betalingsuitstel</t>
  </si>
  <si>
    <t>2905</t>
  </si>
  <si>
    <t>29102</t>
  </si>
  <si>
    <t>D. Vooruitbetalingen</t>
  </si>
  <si>
    <t>2906</t>
  </si>
  <si>
    <t>E. Kapitaalsverminderingen</t>
  </si>
  <si>
    <t>100</t>
  </si>
  <si>
    <t>100-19</t>
  </si>
  <si>
    <t>A. Aangaan van financiële schulden</t>
  </si>
  <si>
    <t xml:space="preserve"> - opname van leningen en leasings bij financiële instellingen</t>
  </si>
  <si>
    <t xml:space="preserve"> - opname van leningen en leasings bij andere entiteiten</t>
  </si>
  <si>
    <t>B. Aangaan van niet-financiële schulden</t>
  </si>
  <si>
    <t>175/9-18</t>
  </si>
  <si>
    <t>C. Vereffening van toegestane leningen en betalingsuitstel</t>
  </si>
  <si>
    <t>1. Terugvordering van toegestane leningen</t>
  </si>
  <si>
    <t>a. Periodieke terugvorderingen</t>
  </si>
  <si>
    <t>4943/4</t>
  </si>
  <si>
    <t>4160-4164</t>
  </si>
  <si>
    <t>b. Niet-periodieke terugvorderingen</t>
  </si>
  <si>
    <t>2. Vereffening van betalingsuitstel</t>
  </si>
  <si>
    <t>4945</t>
  </si>
  <si>
    <t>4163</t>
  </si>
  <si>
    <t>D. Vereffening van vooruitbetlingen</t>
  </si>
  <si>
    <t>E. Kapitaalsverhogingen</t>
  </si>
  <si>
    <t>101</t>
  </si>
  <si>
    <t>III. FINANCIERINGSSALDO</t>
  </si>
  <si>
    <t>BUDGETTAIR RESULTAAT VAN HET BOEKJAAR</t>
  </si>
  <si>
    <t>093</t>
  </si>
  <si>
    <t>a. Bezoldigingen en rechtstreekse sociale voordelen</t>
  </si>
  <si>
    <t>620</t>
  </si>
  <si>
    <t>b. Werkgeversbijdragen</t>
  </si>
  <si>
    <t>621/2</t>
  </si>
  <si>
    <t>c. Andere personeelskosten</t>
  </si>
  <si>
    <t>d. Pensioenen</t>
  </si>
  <si>
    <t>Code</t>
  </si>
  <si>
    <t>6501/659</t>
  </si>
  <si>
    <t>b. Andere belastingen</t>
  </si>
  <si>
    <t>- Provinciefonds</t>
  </si>
  <si>
    <t>- andere algemene werkingssubsidies</t>
  </si>
  <si>
    <t>3. Vooruitbetalingen op investeringen in materiële vaste activa</t>
  </si>
  <si>
    <t>3. Ontvangen vooruitbetalingen op de verkoop van materiële vaste activa</t>
  </si>
  <si>
    <t>176</t>
  </si>
  <si>
    <t>150-180-4951/2</t>
  </si>
  <si>
    <t>A. Aflossing van opgenomen leningen en leasings</t>
  </si>
  <si>
    <t>1. Periodieke aflossingen</t>
  </si>
  <si>
    <t>2. Niet-periodieke aflossingen</t>
  </si>
  <si>
    <t>B. Toegestane leningen en betalingsuitstel</t>
  </si>
  <si>
    <t>2903/5</t>
  </si>
  <si>
    <t>C. Terugbetaling van ontvangen borgtochten</t>
  </si>
  <si>
    <t>178</t>
  </si>
  <si>
    <t>D. Kapitaalsverminderingen</t>
  </si>
  <si>
    <t>A. Opname van leningen en leasings</t>
  </si>
  <si>
    <t xml:space="preserve"> - bij financiële instellingen</t>
  </si>
  <si>
    <t xml:space="preserve"> - bij andere entiteiten</t>
  </si>
  <si>
    <t>B. Terugvordering van toegestane leningen en betalingsuitstel</t>
  </si>
  <si>
    <t>1. Periodieke terugvorderingen</t>
  </si>
  <si>
    <t>4943/5</t>
  </si>
  <si>
    <t>2. Niet-periodieke terugvorderingen</t>
  </si>
  <si>
    <t>C. Ontvangen borgtochten</t>
  </si>
  <si>
    <t>D. Kapitaalsverhogingen</t>
  </si>
  <si>
    <t>0921</t>
  </si>
  <si>
    <t>vóór MJP</t>
  </si>
  <si>
    <t>in MJP</t>
  </si>
  <si>
    <t>na MJP</t>
  </si>
  <si>
    <t>Jaarlijkse transacties</t>
  </si>
  <si>
    <t>1. Financiële schulden op 1 januari</t>
  </si>
  <si>
    <t>AB 171/4</t>
  </si>
  <si>
    <t>2. Nieuwe leningen</t>
  </si>
  <si>
    <t>BB 171/4</t>
  </si>
  <si>
    <t>3. Aflossingen</t>
  </si>
  <si>
    <t>4. Overboekingen</t>
  </si>
  <si>
    <t>AB 421/4</t>
  </si>
  <si>
    <t>2. Aflossingen</t>
  </si>
  <si>
    <t>BB 421/4</t>
  </si>
  <si>
    <t>3. Overboekingen</t>
  </si>
  <si>
    <t>AB 43</t>
  </si>
  <si>
    <t>Totaal financiële schulden op 31 december</t>
  </si>
  <si>
    <t>Evolutie van de financieringsvorderingen</t>
  </si>
  <si>
    <t>1. Vorderingen op lange termijn wegens toegestane leningen op 31 december</t>
  </si>
  <si>
    <t>a+b+c+d</t>
  </si>
  <si>
    <t>a. Vorderingen op 1 januari</t>
  </si>
  <si>
    <t>AB 2903</t>
  </si>
  <si>
    <t>b. Nieuwe toegestane leningen</t>
  </si>
  <si>
    <t>BB 2903</t>
  </si>
  <si>
    <t>c. Terugvorderingen</t>
  </si>
  <si>
    <t>d. Overboekingen</t>
  </si>
  <si>
    <t>2. Vorderingen op lange termijn wegens betalingsuitstel op 31 december</t>
  </si>
  <si>
    <t>3. Vorderingen op lange termijn wegens prefinanciering investeringssubisidies op 31 december</t>
  </si>
  <si>
    <t>AB 2913</t>
  </si>
  <si>
    <t>b. Nieuwe investeringssubsidies</t>
  </si>
  <si>
    <t>BB 2913</t>
  </si>
  <si>
    <t>B. Vorderingen op  korte termijn</t>
  </si>
  <si>
    <t>1. Vorderingen op korte termijn wegens toegestane leningen op 31 december</t>
  </si>
  <si>
    <t>a+b+c</t>
  </si>
  <si>
    <t>AB 4943</t>
  </si>
  <si>
    <t>BB 4943</t>
  </si>
  <si>
    <t>2. Vorderingen op lange termijn wegens betalingsuitstel</t>
  </si>
  <si>
    <t>3. Vorderingen op lange termijn wegens prefinanciering investeringssubisidies</t>
  </si>
  <si>
    <t>AB 4952</t>
  </si>
  <si>
    <t>BB 4952</t>
  </si>
  <si>
    <t>Mutatiestaat van de vaste activa</t>
  </si>
  <si>
    <t>Boekwaarde op 1/1</t>
  </si>
  <si>
    <t>Aankopen</t>
  </si>
  <si>
    <t>Verkopen</t>
  </si>
  <si>
    <t>Overboeking</t>
  </si>
  <si>
    <t>Herwaardering</t>
  </si>
  <si>
    <t>Afschrijving en waarde-vermindering</t>
  </si>
  <si>
    <t>Boekwaarde op 31/12</t>
  </si>
  <si>
    <t>2. Intergemeentelijke samenwerkingsverbanden en
    soortgelijke entiteiten</t>
  </si>
  <si>
    <t>Mutatiestaat van het nettoactief</t>
  </si>
  <si>
    <t>Toevoeging</t>
  </si>
  <si>
    <t>Afschrijving</t>
  </si>
  <si>
    <t>Resultaat van het boekjaar</t>
  </si>
  <si>
    <t>Terugneming</t>
  </si>
  <si>
    <t>Overboeking naar overig nettoactief</t>
  </si>
  <si>
    <t>Wijziging kapitaal</t>
  </si>
  <si>
    <t>Bijdragen, schenkingen en legaten</t>
  </si>
  <si>
    <t>Overname herwaarderings-reserve</t>
  </si>
  <si>
    <t>Inhoudsopgave</t>
  </si>
  <si>
    <t>Schema’s van het meerjarenplan</t>
  </si>
  <si>
    <t>Schema M1</t>
  </si>
  <si>
    <t>Schema M2</t>
  </si>
  <si>
    <t>Schema M3</t>
  </si>
  <si>
    <t>Budget</t>
  </si>
  <si>
    <t>Schema’s van de jaarrekening</t>
  </si>
  <si>
    <t>Schema J1</t>
  </si>
  <si>
    <t>Schema J2</t>
  </si>
  <si>
    <t>Schema J3</t>
  </si>
  <si>
    <t>Budgetevaluatie</t>
  </si>
  <si>
    <t>Schema J4</t>
  </si>
  <si>
    <t>Schema J5</t>
  </si>
  <si>
    <t>Schema’s van de toelichting</t>
  </si>
  <si>
    <t>Schema T1</t>
  </si>
  <si>
    <t>Ontvangsten en uitgaven volgens functionele aard</t>
  </si>
  <si>
    <t>Schema T2</t>
  </si>
  <si>
    <t>Ontvangsten en uitgaven volgens economische aard</t>
  </si>
  <si>
    <t>Schema T3</t>
  </si>
  <si>
    <t>Investeringsprojecten</t>
  </si>
  <si>
    <t>Schema T4</t>
  </si>
  <si>
    <t>Overzicht van de financiële schulden</t>
  </si>
  <si>
    <t>Schema T5</t>
  </si>
  <si>
    <t>Mutatiestaten van de balans</t>
  </si>
  <si>
    <t>Uitgangspunten</t>
  </si>
  <si>
    <t>MJP &amp; budget vormen één geheel</t>
  </si>
  <si>
    <t xml:space="preserve"> =&gt; budget is een onderdeel van MJP</t>
  </si>
  <si>
    <t xml:space="preserve"> =&gt; geen BW meer, enkel aanpassing van het MJP</t>
  </si>
  <si>
    <t xml:space="preserve"> =&gt; MJP moet altijd in evenwicht zijn</t>
  </si>
  <si>
    <t>Strategische nota MJP</t>
  </si>
  <si>
    <t xml:space="preserve"> - periode van legislatuur (J2 - J7) </t>
  </si>
  <si>
    <t xml:space="preserve"> - bevat prioritaire BDS (=BDS met prioritaire actie)</t>
  </si>
  <si>
    <t xml:space="preserve"> - bevat geen financiële vertaling</t>
  </si>
  <si>
    <t>Financiële nota MJP - duur</t>
  </si>
  <si>
    <t xml:space="preserve"> - minstens periode van legislatuur (J2 - J7) </t>
  </si>
  <si>
    <t xml:space="preserve"> - minstens 3 toekomstige jaren</t>
  </si>
  <si>
    <t>Financiële nota MJP - inhoud</t>
  </si>
  <si>
    <t xml:space="preserve"> - financieel doelstellingenplan</t>
  </si>
  <si>
    <t xml:space="preserve"> - financieel evenwicht</t>
  </si>
  <si>
    <t xml:space="preserve"> - investeringsprojecten</t>
  </si>
  <si>
    <t>Financieel evenwicht (FE)</t>
  </si>
  <si>
    <t xml:space="preserve"> - AFM moet elk jaar &gt; 0</t>
  </si>
  <si>
    <t xml:space="preserve"> - Beschikbaar budgettair resultaat moet elk jaar &gt; 0</t>
  </si>
  <si>
    <t>Als AFM &lt; 0</t>
  </si>
  <si>
    <t xml:space="preserve"> - bestuur moet aantonen dat ze FE zal halen in B+1, B+2, …</t>
  </si>
  <si>
    <t xml:space="preserve"> - toestemming vragen aan minister</t>
  </si>
  <si>
    <t xml:space="preserve"> - wordt opgemaakt voor de investeringen</t>
  </si>
  <si>
    <t xml:space="preserve"> - per prioritaire actie</t>
  </si>
  <si>
    <t xml:space="preserve"> - globaal van de overige acties van een prioritaire BDLST</t>
  </si>
  <si>
    <t xml:space="preserve"> - globaal van de overige BDLST</t>
  </si>
  <si>
    <t xml:space="preserve"> - bevat geen kredieten, enkel ramingen (periode MJP, periode na MJP, totaal)</t>
  </si>
  <si>
    <t xml:space="preserve"> - transactiekredieten maken deel uit van FN MJP (budgetjaar)</t>
  </si>
  <si>
    <t xml:space="preserve"> - voordelen:</t>
  </si>
  <si>
    <t xml:space="preserve"> - overzicht per project</t>
  </si>
  <si>
    <t xml:space="preserve"> - geen overdracht transactiekredieten</t>
  </si>
  <si>
    <t xml:space="preserve"> - alle investeringen (U&amp;O) behoren tot een IE</t>
  </si>
  <si>
    <t>Oefening</t>
  </si>
  <si>
    <t>Jaarrekening 2020</t>
  </si>
  <si>
    <t>Ramingen 2021</t>
  </si>
  <si>
    <t>Ramingen 2022</t>
  </si>
  <si>
    <t>Ramingen 2023</t>
  </si>
  <si>
    <t>Ramingen 2024</t>
  </si>
  <si>
    <t>Ramingen 2025</t>
  </si>
  <si>
    <t>Kredieten 2021</t>
  </si>
  <si>
    <t>Kredieten 2022</t>
  </si>
  <si>
    <t>Kredieten 2023</t>
  </si>
  <si>
    <t>Kredieten 2024</t>
  </si>
  <si>
    <t>Kredieten 2025</t>
  </si>
  <si>
    <t>D. Vereffening van vooruitbetalingen</t>
  </si>
  <si>
    <t>8. Andere operationele kosten</t>
  </si>
  <si>
    <t>5. Meerwaarden bij de realisatie van vaste activa</t>
  </si>
  <si>
    <t>6. Andere operationele opbrengsten</t>
  </si>
  <si>
    <t>6. Toegestane investeringssubsidies</t>
  </si>
  <si>
    <t>7. Minderwaarden bij de realisatie van vaste activa</t>
  </si>
  <si>
    <t>E. Kapitaalsvermeerderingen</t>
  </si>
  <si>
    <t>158</t>
  </si>
  <si>
    <t>B. Operationele kosten</t>
  </si>
  <si>
    <t xml:space="preserve">D. Financiële opbrengsten </t>
  </si>
  <si>
    <t>E. Financiële kosten</t>
  </si>
  <si>
    <t>C. Operationeel overschot of tekort</t>
  </si>
  <si>
    <t>A. Kapitaalssubsidies en schenkingen</t>
  </si>
  <si>
    <t>F. Bijdragen en schenkingen niet gekoppeld aan operationele
    activiteiten of aan de verwerving van vaste activa</t>
  </si>
  <si>
    <t>I. Exploitatie-uitgaven</t>
  </si>
  <si>
    <t>II. Exploitatieontvangsten</t>
  </si>
  <si>
    <t>III. Exploitatiesaldo</t>
  </si>
  <si>
    <t>I. Investeringsuitgaven</t>
  </si>
  <si>
    <t>II. Investeringsontvangsten</t>
  </si>
  <si>
    <t>III. Investeringssaldo</t>
  </si>
  <si>
    <t>Saldo exploitatie en investeringen</t>
  </si>
  <si>
    <t>I. Financieringsuitgaven</t>
  </si>
  <si>
    <t>II. Financieringsontvangsten</t>
  </si>
  <si>
    <t>III. Financieringssaldo</t>
  </si>
  <si>
    <t>Budgettair resultaat van het voekjaar</t>
  </si>
  <si>
    <t>640/2-644/8-665/7-670/2-6710/1-672/3-7710/1-773</t>
  </si>
  <si>
    <t>2200-2205-2210-2216/9-2220-2226/9-2230/3-2236/9-27200-27205-27210-27215-27220-27225-27230-27235</t>
  </si>
  <si>
    <t>2200-2205-2210-2216/9-2220-2226/9-2230/3-2236/9</t>
  </si>
  <si>
    <t>2221/3-2225</t>
  </si>
  <si>
    <t>23/4-2730-2735-2740-2745</t>
  </si>
  <si>
    <t>2214-2224-2234-234-244</t>
  </si>
  <si>
    <t>20/1</t>
  </si>
  <si>
    <t>425/96-428/9</t>
  </si>
  <si>
    <t>175/6-178/9</t>
  </si>
  <si>
    <t>Andere 
mutaties</t>
  </si>
  <si>
    <t>5. Andere mutaties</t>
  </si>
  <si>
    <t>4. Andere mutaties</t>
  </si>
  <si>
    <t>Boekwaarde op 
1/1</t>
  </si>
  <si>
    <t>Schema M1: Financieel doelstellingenplan</t>
  </si>
  <si>
    <t>Schema J1: Doelstellingenrekening</t>
  </si>
  <si>
    <t>Schema J4: Balans</t>
  </si>
  <si>
    <t>Schema J5: Staat van opbrengsten en kosten</t>
  </si>
  <si>
    <t>Schema T1: Ontvangsten en uitgaven naar functionele aard</t>
  </si>
  <si>
    <t>Schema T2: Ontvangsten en uitgaven naar economische aard</t>
  </si>
  <si>
    <t>Schema T5: Toelichting bij de balans</t>
  </si>
  <si>
    <t>Schema M2: Staat van het financieel evenwicht</t>
  </si>
  <si>
    <t>Schema J2: Staat van het financieel evenwicht</t>
  </si>
  <si>
    <t>Schema T3: Investeringsproject: … (Actie/Actieplan: …)</t>
  </si>
  <si>
    <t>Reeds gerealiseerd</t>
  </si>
  <si>
    <t>Nog te realiseren</t>
  </si>
  <si>
    <t>Onvangsten</t>
  </si>
  <si>
    <t>Beleidsdomein Z</t>
  </si>
  <si>
    <t>Gezien om gevoegd te worden bij het ministerieel besluit van ... tot vaststelling van de modellen en de nadere voorschriften van de beleidsrapporten, de rekeningenstelsels en de digitale rapportering van de beleids- en beheerscyclus</t>
  </si>
  <si>
    <t>Brussel, .......................</t>
  </si>
  <si>
    <t>De Vlaamse minister van Binnenlands Bestuur, Inburgering, Wonen, Gelijke Kansen en Armoedebestrijding,</t>
  </si>
  <si>
    <t>Liesbeth Homans</t>
  </si>
  <si>
    <t>Financiële schulden op 31 december</t>
  </si>
  <si>
    <t>A. Financiële schulden op lange termijn</t>
  </si>
  <si>
    <t>B. Financiële schulden op lange termijn die binnen het jaar vervallen</t>
  </si>
  <si>
    <t>Totaal financiële schulden</t>
  </si>
  <si>
    <t>C. Financiële schulden op  korte termijn</t>
  </si>
  <si>
    <t>Totaal nettoactief</t>
  </si>
  <si>
    <t>10/5</t>
  </si>
  <si>
    <t>Mutatie</t>
  </si>
  <si>
    <t>Budgettaire entiteit 1</t>
  </si>
  <si>
    <t>Budgettaire entiteit 2</t>
  </si>
  <si>
    <t>Verrekening</t>
  </si>
  <si>
    <t>Overschot of tekort van het boekjaar</t>
  </si>
  <si>
    <t>Tussenkomst gemeente aan OCMW</t>
  </si>
  <si>
    <t>b. Gecorrigeerde aflossingen o.b.v. de financiële schulden</t>
  </si>
  <si>
    <t>Schema T4: Evolutie van de financiële schulden</t>
  </si>
  <si>
    <t>uitgaven</t>
  </si>
  <si>
    <t>ontvangsten</t>
  </si>
  <si>
    <t>saldo</t>
  </si>
  <si>
    <t>Overinge financieringstransacties</t>
  </si>
  <si>
    <t>Schema M3: Overzicht van de kredieten</t>
  </si>
  <si>
    <t>Versie 16/3/2018</t>
  </si>
  <si>
    <t>Schema J3: Realisatie van de kredieten</t>
  </si>
  <si>
    <t>Overige financieringstransacties</t>
  </si>
  <si>
    <t>290 (uitgez. 2903-2 en 2903-3)</t>
  </si>
  <si>
    <t>Codes MAR BBC voor geïntegreerde rapporten gemeente en OCMW</t>
  </si>
  <si>
    <t>Codes MAR BBC voor provincies, AGB, APB en welzijnsverenigingen</t>
  </si>
  <si>
    <t>Codes voor AGB en APB met MAR vennootschappen</t>
  </si>
  <si>
    <t>494/5 (uitgez. 4943-2 en 4943-3)</t>
  </si>
  <si>
    <t>42 (uitgez. 424-2 en 424-3)</t>
  </si>
  <si>
    <t>171/4 (uigez. 174-2 en 174-3)</t>
  </si>
  <si>
    <t>421/4 (uitgez. 424-2 en 424-3)</t>
  </si>
  <si>
    <t>171/4 (uitgez. 174-2 en 174-3)</t>
  </si>
  <si>
    <t>44/5 (uitgez. 448)</t>
  </si>
  <si>
    <t>40 (uitgez. 408)</t>
  </si>
  <si>
    <t>overige ESC</t>
  </si>
  <si>
    <t>2903/4 (uitgez. 2903-2 en 2903-3)</t>
  </si>
  <si>
    <t>4943/4 (uitgez. 4943-2 en 4943-3)</t>
  </si>
  <si>
    <t>Codes MAR BBC</t>
  </si>
  <si>
    <t>AB 171/4 (uitgez. 174-2 en 174-3)</t>
  </si>
  <si>
    <t>BB 171/4 (uitgez. 174-2 en 174-3)</t>
  </si>
  <si>
    <t>AB 421/4 (uitgez. 424-2 en 424-3)</t>
  </si>
  <si>
    <t>BB 421/4 (uitgez. 424-2 en 424-3)</t>
  </si>
  <si>
    <t>AB 170/4</t>
  </si>
  <si>
    <t>BB 170/4</t>
  </si>
  <si>
    <t>AB 420/4</t>
  </si>
  <si>
    <t>BB 420/4</t>
  </si>
  <si>
    <t>171 - 173 - 1720+ESC 700 - 1721+ESC 700 - 174+ESC 700</t>
  </si>
  <si>
    <t xml:space="preserve">overige </t>
  </si>
  <si>
    <t>overige</t>
  </si>
  <si>
    <r>
      <t>6201,6211,</t>
    </r>
    <r>
      <rPr>
        <sz val="8"/>
        <color theme="9" tint="-0.499984740745262"/>
        <rFont val="Arial"/>
        <family val="2"/>
      </rPr>
      <t>6219</t>
    </r>
    <r>
      <rPr>
        <sz val="8"/>
        <color theme="0" tint="-0.499984740745262"/>
        <rFont val="Arial"/>
        <family val="2"/>
      </rPr>
      <t>,6221</t>
    </r>
  </si>
  <si>
    <r>
      <t>62001,62011,62021,62031,62041,6211,</t>
    </r>
    <r>
      <rPr>
        <sz val="8"/>
        <color theme="9" tint="-0.499984740745262"/>
        <rFont val="Arial"/>
        <family val="2"/>
      </rPr>
      <t>6219</t>
    </r>
    <r>
      <rPr>
        <sz val="8"/>
        <color theme="0" tint="-0.499984740745262"/>
        <rFont val="Arial"/>
        <family val="2"/>
      </rPr>
      <t>,6221</t>
    </r>
  </si>
  <si>
    <r>
      <t>6201,6211,</t>
    </r>
    <r>
      <rPr>
        <b/>
        <sz val="8"/>
        <color theme="9" tint="-0.499984740745262"/>
        <rFont val="Arial"/>
        <family val="2"/>
      </rPr>
      <t>6219</t>
    </r>
    <r>
      <rPr>
        <sz val="8"/>
        <color theme="0" tint="-0.499984740745262"/>
        <rFont val="Arial"/>
        <family val="2"/>
      </rPr>
      <t>,6221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</si>
</sst>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name val="Arial"/>
    </font>
    <font>
      <sz val="10"/>
      <name val="Arial"/>
      <family val="2"/>
    </font>
    <font>
      <sz val="8"/>
      <name val="Arial"/>
      <family val="2"/>
    </font>
    <font>
      <u/>
      <sz val="10"/>
      <color indexed="12"/>
      <name val="Arial"/>
      <family val="2"/>
    </font>
    <font>
      <sz val="10"/>
      <name val="Arial"/>
      <family val="2"/>
    </font>
    <font>
      <sz val="12"/>
      <name val="Times New Roman"/>
      <family val="1"/>
    </font>
    <font>
      <b/>
      <sz val="10"/>
      <name val="Arial"/>
      <family val="2"/>
    </font>
    <font>
      <b/>
      <sz val="8"/>
      <name val="Arial"/>
      <family val="2"/>
    </font>
    <font>
      <b/>
      <sz val="12"/>
      <name val="Arial"/>
      <family val="2"/>
    </font>
    <font>
      <sz val="8"/>
      <name val="Arial"/>
      <family val="2"/>
    </font>
    <font>
      <sz val="9"/>
      <name val="Arial"/>
      <family val="2"/>
    </font>
    <font>
      <b/>
      <sz val="9"/>
      <name val="Arial"/>
      <family val="2"/>
    </font>
    <font>
      <b/>
      <sz val="11"/>
      <name val="Arial"/>
      <family val="2"/>
    </font>
    <font>
      <b/>
      <sz val="10"/>
      <color indexed="10"/>
      <name val="Arial"/>
      <family val="2"/>
    </font>
    <font>
      <sz val="12"/>
      <name val="Arial"/>
      <family val="2"/>
    </font>
    <font>
      <b/>
      <i/>
      <sz val="10"/>
      <name val="Arial"/>
      <family val="2"/>
    </font>
    <font>
      <b/>
      <sz val="10"/>
      <name val="Arial"/>
      <family val="2"/>
    </font>
    <font>
      <b/>
      <sz val="8"/>
      <color indexed="10"/>
      <name val="Arial"/>
      <family val="2"/>
    </font>
    <font>
      <sz val="1"/>
      <name val="Arial"/>
      <family val="2"/>
    </font>
    <font>
      <b/>
      <sz val="1"/>
      <name val="Arial"/>
      <family val="2"/>
    </font>
    <font>
      <sz val="11"/>
      <name val="Arial"/>
      <family val="2"/>
    </font>
    <font>
      <i/>
      <sz val="10"/>
      <name val="Arial"/>
      <family val="2"/>
    </font>
    <font>
      <b/>
      <i/>
      <sz val="8"/>
      <name val="Arial"/>
      <family val="2"/>
    </font>
    <font>
      <sz val="11"/>
      <name val="Calibri"/>
      <family val="2"/>
      <scheme val="minor"/>
    </font>
    <font>
      <u/>
      <sz val="11"/>
      <name val="Calibri"/>
      <family val="2"/>
      <scheme val="minor"/>
    </font>
    <font>
      <b/>
      <sz val="12"/>
      <name val="Calibri"/>
      <family val="2"/>
      <scheme val="minor"/>
    </font>
    <font>
      <b/>
      <sz val="24"/>
      <name val="Calibri"/>
      <family val="2"/>
      <scheme val="minor"/>
    </font>
    <font>
      <b/>
      <u/>
      <sz val="11"/>
      <name val="Arial"/>
      <family val="2"/>
    </font>
    <font>
      <b/>
      <sz val="14"/>
      <name val="Arial"/>
      <family val="2"/>
    </font>
    <font>
      <u/>
      <sz val="8"/>
      <color indexed="9"/>
      <name val="Arial"/>
      <family val="2"/>
    </font>
    <font>
      <sz val="8"/>
      <color theme="0" tint="-0.499984740745262"/>
      <name val="Arial"/>
      <family val="2"/>
    </font>
    <font>
      <b/>
      <sz val="8"/>
      <color theme="0" tint="-0.499984740745262"/>
      <name val="Arial"/>
      <family val="2"/>
    </font>
    <font>
      <b/>
      <i/>
      <sz val="8"/>
      <color theme="0" tint="-0.499984740745262"/>
      <name val="Arial"/>
      <family val="2"/>
    </font>
    <font>
      <strike/>
      <sz val="8"/>
      <color theme="0" tint="-0.499984740745262"/>
      <name val="Arial"/>
      <family val="2"/>
    </font>
    <font>
      <b/>
      <sz val="9"/>
      <color theme="0" tint="-0.499984740745262"/>
      <name val="Arial"/>
      <family val="2"/>
    </font>
    <font>
      <sz val="2"/>
      <name val="Arial"/>
      <family val="2"/>
    </font>
    <font>
      <b/>
      <sz val="2"/>
      <name val="Arial"/>
      <family val="2"/>
    </font>
    <font>
      <sz val="6"/>
      <name val="Arial"/>
      <family val="2"/>
    </font>
    <font>
      <sz val="2"/>
      <name val="Calibri"/>
      <family val="2"/>
      <scheme val="minor"/>
    </font>
    <font>
      <sz val="2"/>
      <color theme="0" tint="-0.499984740745262"/>
      <name val="Arial"/>
      <family val="2"/>
    </font>
    <font>
      <u/>
      <sz val="8"/>
      <name val="Arial"/>
      <family val="2"/>
    </font>
    <font>
      <sz val="14"/>
      <name val="Arial"/>
      <family val="2"/>
    </font>
    <font>
      <sz val="9"/>
      <color theme="0" tint="-0.499984740745262"/>
      <name val="Arial"/>
      <family val="2"/>
    </font>
    <font>
      <b/>
      <i/>
      <sz val="9"/>
      <name val="Arial"/>
      <family val="2"/>
    </font>
    <font>
      <b/>
      <i/>
      <sz val="11"/>
      <name val="Arial"/>
      <family val="2"/>
    </font>
    <font>
      <b/>
      <i/>
      <sz val="11"/>
      <color theme="0" tint="-0.499984740745262"/>
      <name val="Arial"/>
      <family val="2"/>
    </font>
    <font>
      <b/>
      <i/>
      <sz val="12"/>
      <name val="Arial"/>
      <family val="2"/>
    </font>
    <font>
      <b/>
      <i/>
      <strike/>
      <sz val="8"/>
      <color theme="0" tint="-0.499984740745262"/>
      <name val="Arial"/>
      <family val="2"/>
    </font>
    <font>
      <strike/>
      <sz val="10"/>
      <name val="Arial"/>
      <family val="2"/>
    </font>
    <font>
      <strike/>
      <sz val="8"/>
      <name val="Arial"/>
      <family val="2"/>
    </font>
    <font>
      <sz val="36"/>
      <name val="Arial"/>
      <family val="2"/>
    </font>
    <font>
      <sz val="12"/>
      <color theme="0" tint="-0.499984740745262"/>
      <name val="Arial"/>
      <family val="2"/>
    </font>
    <font>
      <sz val="10"/>
      <color theme="0" tint="-0.499984740745262"/>
      <name val="Arial"/>
      <family val="2"/>
    </font>
    <font>
      <sz val="8"/>
      <color theme="0"/>
      <name val="Arial"/>
      <family val="2"/>
    </font>
    <font>
      <sz val="8"/>
      <color theme="9" tint="-0.499984740745262"/>
      <name val="Arial"/>
      <family val="2"/>
    </font>
    <font>
      <sz val="9"/>
      <color indexed="81"/>
      <name val="Tahoma"/>
      <family val="2"/>
    </font>
    <font>
      <b/>
      <sz val="8"/>
      <color theme="9" tint="-0.499984740745262"/>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0" tint="-0.14999847407452621"/>
        <bgColor indexed="64"/>
      </patternFill>
    </fill>
  </fills>
  <borders count="6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top/>
      <bottom style="hair">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5" fillId="0" borderId="0"/>
    <xf numFmtId="0" fontId="1" fillId="0" borderId="0"/>
  </cellStyleXfs>
  <cellXfs count="912">
    <xf numFmtId="0" fontId="0" fillId="0" borderId="0" xfId="0"/>
    <xf numFmtId="0" fontId="4" fillId="0" borderId="0" xfId="0" applyFont="1" applyFill="1" applyAlignment="1" applyProtection="1">
      <alignment vertical="top"/>
    </xf>
    <xf numFmtId="0" fontId="0" fillId="0" borderId="0" xfId="0" applyFill="1"/>
    <xf numFmtId="0" fontId="4" fillId="0" borderId="0" xfId="0" applyFont="1" applyFill="1" applyBorder="1" applyAlignment="1" applyProtection="1">
      <alignment vertical="top"/>
    </xf>
    <xf numFmtId="0" fontId="14" fillId="0" borderId="0" xfId="0" applyFont="1" applyFill="1" applyAlignment="1" applyProtection="1">
      <alignment vertical="top"/>
    </xf>
    <xf numFmtId="0" fontId="6" fillId="0" borderId="6" xfId="0" applyFont="1" applyFill="1" applyBorder="1" applyAlignment="1" applyProtection="1">
      <alignment horizontal="left" vertical="top"/>
    </xf>
    <xf numFmtId="0" fontId="6" fillId="0" borderId="3" xfId="4" applyNumberFormat="1" applyFont="1" applyFill="1" applyBorder="1" applyAlignment="1">
      <alignment horizontal="center" vertical="center" wrapText="1"/>
    </xf>
    <xf numFmtId="0" fontId="10" fillId="0" borderId="6" xfId="0" applyFont="1" applyFill="1" applyBorder="1" applyAlignment="1" applyProtection="1">
      <alignment horizontal="left" vertical="top" indent="2"/>
    </xf>
    <xf numFmtId="0" fontId="14" fillId="0" borderId="0" xfId="0" applyFont="1" applyFill="1" applyBorder="1" applyAlignment="1" applyProtection="1">
      <alignment vertical="top"/>
    </xf>
    <xf numFmtId="0" fontId="18" fillId="0" borderId="15" xfId="0" applyFont="1" applyFill="1" applyBorder="1" applyAlignment="1" applyProtection="1">
      <alignment horizontal="left" vertical="top" indent="1"/>
    </xf>
    <xf numFmtId="0" fontId="18" fillId="0" borderId="16" xfId="0" applyFont="1" applyFill="1" applyBorder="1" applyAlignment="1" applyProtection="1">
      <alignment horizontal="center" vertical="top"/>
    </xf>
    <xf numFmtId="0" fontId="18" fillId="0" borderId="29" xfId="0" applyFont="1" applyFill="1" applyBorder="1" applyAlignment="1" applyProtection="1">
      <alignment horizontal="center" vertical="top"/>
    </xf>
    <xf numFmtId="3" fontId="6" fillId="0" borderId="4" xfId="0" applyNumberFormat="1" applyFont="1" applyFill="1" applyBorder="1" applyAlignment="1" applyProtection="1">
      <alignment vertical="top"/>
    </xf>
    <xf numFmtId="3" fontId="6" fillId="0" borderId="5" xfId="0" applyNumberFormat="1" applyFont="1" applyFill="1" applyBorder="1" applyAlignment="1" applyProtection="1">
      <alignment vertical="top"/>
    </xf>
    <xf numFmtId="3" fontId="10" fillId="0" borderId="4" xfId="0" applyNumberFormat="1" applyFont="1" applyFill="1" applyBorder="1" applyAlignment="1" applyProtection="1">
      <alignment horizontal="right" vertical="top" indent="2"/>
      <protection locked="0"/>
    </xf>
    <xf numFmtId="3" fontId="10" fillId="0" borderId="5" xfId="0" applyNumberFormat="1" applyFont="1" applyFill="1" applyBorder="1" applyAlignment="1" applyProtection="1">
      <alignment horizontal="right" vertical="top" indent="2"/>
      <protection locked="0"/>
    </xf>
    <xf numFmtId="3" fontId="1" fillId="0" borderId="4" xfId="0" applyNumberFormat="1" applyFont="1" applyFill="1" applyBorder="1" applyAlignment="1" applyProtection="1">
      <alignment horizontal="right" vertical="top" indent="1"/>
    </xf>
    <xf numFmtId="3" fontId="1" fillId="0" borderId="5" xfId="0" applyNumberFormat="1" applyFont="1" applyFill="1" applyBorder="1" applyAlignment="1" applyProtection="1">
      <alignment horizontal="right" vertical="top" indent="1"/>
    </xf>
    <xf numFmtId="3" fontId="10" fillId="0" borderId="5" xfId="0" applyNumberFormat="1" applyFont="1" applyFill="1" applyBorder="1" applyAlignment="1" applyProtection="1">
      <alignment horizontal="right" vertical="top" indent="2"/>
    </xf>
    <xf numFmtId="3" fontId="6" fillId="0" borderId="10" xfId="0" applyNumberFormat="1" applyFont="1" applyFill="1" applyBorder="1" applyAlignment="1" applyProtection="1">
      <alignment vertical="top"/>
    </xf>
    <xf numFmtId="3" fontId="6" fillId="0" borderId="10" xfId="0" applyNumberFormat="1" applyFont="1" applyFill="1" applyBorder="1" applyAlignment="1" applyProtection="1">
      <alignment vertical="top"/>
      <protection locked="0"/>
    </xf>
    <xf numFmtId="3" fontId="6" fillId="0" borderId="4" xfId="0" applyNumberFormat="1" applyFont="1" applyFill="1" applyBorder="1" applyAlignment="1" applyProtection="1">
      <alignment vertical="top"/>
      <protection locked="0"/>
    </xf>
    <xf numFmtId="3" fontId="6" fillId="0" borderId="5" xfId="0" applyNumberFormat="1" applyFont="1" applyFill="1" applyBorder="1" applyAlignment="1" applyProtection="1">
      <alignment vertical="top"/>
      <protection locked="0"/>
    </xf>
    <xf numFmtId="3" fontId="10" fillId="0" borderId="10" xfId="4" applyNumberFormat="1" applyFont="1" applyFill="1" applyBorder="1" applyAlignment="1" applyProtection="1">
      <alignment horizontal="right" indent="2"/>
      <protection locked="0"/>
    </xf>
    <xf numFmtId="3" fontId="10" fillId="0" borderId="4" xfId="4" applyNumberFormat="1" applyFont="1" applyFill="1" applyBorder="1" applyAlignment="1" applyProtection="1">
      <alignment horizontal="right" indent="2"/>
      <protection locked="0"/>
    </xf>
    <xf numFmtId="3" fontId="10" fillId="0" borderId="5" xfId="4" applyNumberFormat="1" applyFont="1" applyFill="1" applyBorder="1" applyAlignment="1" applyProtection="1">
      <alignment horizontal="right" indent="2"/>
      <protection locked="0"/>
    </xf>
    <xf numFmtId="3" fontId="10" fillId="0" borderId="4" xfId="0" applyNumberFormat="1" applyFont="1" applyFill="1" applyBorder="1" applyAlignment="1" applyProtection="1">
      <alignment horizontal="right" vertical="top" indent="2"/>
    </xf>
    <xf numFmtId="3" fontId="18" fillId="0" borderId="5" xfId="4" applyNumberFormat="1" applyFont="1" applyFill="1" applyBorder="1" applyAlignment="1"/>
    <xf numFmtId="3" fontId="6" fillId="0" borderId="5" xfId="4" applyNumberFormat="1" applyFont="1" applyFill="1" applyBorder="1" applyAlignment="1" applyProtection="1">
      <protection locked="0"/>
    </xf>
    <xf numFmtId="3" fontId="6" fillId="0" borderId="5" xfId="4" applyNumberFormat="1" applyFont="1" applyFill="1" applyBorder="1" applyAlignment="1">
      <alignment vertical="top"/>
    </xf>
    <xf numFmtId="3" fontId="6" fillId="0" borderId="5" xfId="4" applyNumberFormat="1" applyFont="1" applyFill="1" applyBorder="1" applyAlignment="1" applyProtection="1">
      <alignment vertical="center"/>
      <protection locked="0"/>
    </xf>
    <xf numFmtId="0" fontId="20" fillId="0" borderId="0" xfId="0" applyFont="1" applyFill="1" applyAlignment="1" applyProtection="1">
      <alignment vertical="top"/>
    </xf>
    <xf numFmtId="0" fontId="15" fillId="0" borderId="5" xfId="4" applyFont="1" applyFill="1" applyBorder="1" applyAlignment="1">
      <alignment horizontal="center"/>
    </xf>
    <xf numFmtId="0" fontId="15" fillId="0" borderId="9" xfId="4" applyFont="1" applyFill="1" applyBorder="1" applyAlignment="1">
      <alignment horizontal="center"/>
    </xf>
    <xf numFmtId="0" fontId="7" fillId="0" borderId="1" xfId="0" applyFont="1" applyFill="1" applyBorder="1" applyAlignment="1" applyProtection="1">
      <alignment horizontal="left" vertical="center"/>
    </xf>
    <xf numFmtId="0" fontId="6" fillId="0" borderId="2"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xf>
    <xf numFmtId="0" fontId="11" fillId="0" borderId="3"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2" fillId="0" borderId="0" xfId="0" applyFont="1" applyFill="1" applyAlignment="1" applyProtection="1">
      <alignment horizontal="left" vertical="top"/>
    </xf>
    <xf numFmtId="0" fontId="20" fillId="0" borderId="0" xfId="0" applyFont="1" applyFill="1" applyBorder="1" applyAlignment="1" applyProtection="1">
      <alignment vertical="top"/>
    </xf>
    <xf numFmtId="49" fontId="20" fillId="0" borderId="0" xfId="0" applyNumberFormat="1" applyFont="1" applyFill="1" applyAlignment="1" applyProtection="1">
      <alignment horizontal="left" vertical="top"/>
    </xf>
    <xf numFmtId="0" fontId="6" fillId="0" borderId="38" xfId="4" applyFont="1" applyFill="1" applyBorder="1" applyAlignment="1" applyProtection="1">
      <alignment horizontal="left"/>
    </xf>
    <xf numFmtId="0" fontId="10" fillId="0" borderId="38" xfId="4" applyFont="1" applyFill="1" applyBorder="1" applyAlignment="1" applyProtection="1">
      <alignment horizontal="left" indent="2"/>
    </xf>
    <xf numFmtId="0" fontId="1" fillId="0" borderId="6" xfId="0" applyFont="1" applyFill="1" applyBorder="1" applyAlignment="1" applyProtection="1">
      <alignment horizontal="left" vertical="top" indent="1"/>
    </xf>
    <xf numFmtId="3" fontId="1" fillId="0" borderId="5" xfId="4" applyNumberFormat="1" applyFont="1" applyFill="1" applyBorder="1" applyAlignment="1">
      <alignment horizontal="right" indent="1"/>
    </xf>
    <xf numFmtId="0" fontId="1" fillId="0" borderId="6" xfId="4" applyFont="1" applyFill="1" applyBorder="1" applyAlignment="1">
      <alignment horizontal="left" wrapText="1" indent="1"/>
    </xf>
    <xf numFmtId="0" fontId="11" fillId="0" borderId="33" xfId="0" applyNumberFormat="1" applyFont="1" applyFill="1" applyBorder="1" applyAlignment="1" applyProtection="1">
      <alignment horizontal="centerContinuous" vertical="center"/>
    </xf>
    <xf numFmtId="0" fontId="11" fillId="0" borderId="34" xfId="0" applyNumberFormat="1" applyFont="1" applyFill="1" applyBorder="1" applyAlignment="1" applyProtection="1">
      <alignment horizontal="centerContinuous" vertical="center"/>
    </xf>
    <xf numFmtId="3" fontId="22" fillId="0" borderId="10" xfId="0" applyNumberFormat="1" applyFont="1" applyFill="1" applyBorder="1" applyAlignment="1" applyProtection="1">
      <alignment horizontal="right" vertical="top" indent="1"/>
    </xf>
    <xf numFmtId="3" fontId="22" fillId="0" borderId="4" xfId="0" applyNumberFormat="1" applyFont="1" applyFill="1" applyBorder="1" applyAlignment="1" applyProtection="1">
      <alignment horizontal="right" vertical="top" indent="1"/>
    </xf>
    <xf numFmtId="3" fontId="22" fillId="0" borderId="5" xfId="0" applyNumberFormat="1" applyFont="1" applyFill="1" applyBorder="1" applyAlignment="1" applyProtection="1">
      <alignment horizontal="right" vertical="top" indent="1"/>
    </xf>
    <xf numFmtId="3" fontId="10" fillId="0" borderId="5" xfId="4" applyNumberFormat="1" applyFont="1" applyFill="1" applyBorder="1" applyAlignment="1">
      <alignment horizontal="right" indent="2"/>
    </xf>
    <xf numFmtId="0" fontId="6" fillId="0" borderId="18" xfId="0" applyFont="1" applyFill="1" applyBorder="1" applyAlignment="1">
      <alignment vertical="center"/>
    </xf>
    <xf numFmtId="0" fontId="6" fillId="0" borderId="13" xfId="0" applyFont="1" applyFill="1" applyBorder="1" applyAlignment="1">
      <alignment horizontal="left"/>
    </xf>
    <xf numFmtId="0" fontId="1" fillId="0" borderId="6" xfId="0" applyFont="1" applyFill="1" applyBorder="1" applyAlignment="1" applyProtection="1">
      <alignment horizontal="left" vertical="center"/>
    </xf>
    <xf numFmtId="0" fontId="1" fillId="0" borderId="6" xfId="2" applyFont="1" applyFill="1" applyBorder="1" applyAlignment="1" applyProtection="1">
      <alignment horizontal="left" vertical="center"/>
    </xf>
    <xf numFmtId="0" fontId="1" fillId="0" borderId="6" xfId="0" applyFont="1" applyFill="1" applyBorder="1" applyAlignment="1" applyProtection="1">
      <alignment horizontal="left"/>
    </xf>
    <xf numFmtId="1" fontId="1" fillId="0" borderId="4" xfId="0" applyNumberFormat="1" applyFont="1" applyFill="1" applyBorder="1" applyAlignment="1" applyProtection="1"/>
    <xf numFmtId="1" fontId="1" fillId="0" borderId="5" xfId="0" applyNumberFormat="1" applyFont="1" applyFill="1" applyBorder="1" applyAlignment="1" applyProtection="1"/>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3" fontId="1" fillId="0" borderId="4" xfId="0" applyNumberFormat="1" applyFont="1" applyFill="1" applyBorder="1" applyAlignment="1" applyProtection="1">
      <alignment horizontal="right" vertical="center"/>
    </xf>
    <xf numFmtId="3" fontId="1" fillId="0" borderId="5" xfId="0" applyNumberFormat="1" applyFont="1" applyFill="1" applyBorder="1" applyAlignment="1" applyProtection="1">
      <alignment horizontal="right" vertical="center"/>
    </xf>
    <xf numFmtId="0" fontId="1" fillId="0" borderId="6" xfId="0" applyFont="1" applyFill="1" applyBorder="1" applyAlignment="1" applyProtection="1">
      <alignment vertical="center"/>
    </xf>
    <xf numFmtId="0" fontId="1" fillId="0" borderId="6" xfId="0" applyFont="1" applyFill="1" applyBorder="1" applyAlignment="1" applyProtection="1">
      <alignment horizontal="left" indent="1"/>
    </xf>
    <xf numFmtId="1" fontId="11"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alignment horizontal="center" vertical="center" wrapText="1"/>
    </xf>
    <xf numFmtId="0" fontId="1" fillId="0" borderId="38" xfId="4" applyFont="1" applyFill="1" applyBorder="1" applyAlignment="1" applyProtection="1">
      <alignment horizontal="left" vertical="top" wrapText="1" indent="1"/>
    </xf>
    <xf numFmtId="3" fontId="10" fillId="0" borderId="13" xfId="4" applyNumberFormat="1" applyFont="1" applyFill="1" applyBorder="1" applyAlignment="1" applyProtection="1">
      <alignment horizontal="right" indent="2"/>
      <protection locked="0"/>
    </xf>
    <xf numFmtId="3" fontId="10" fillId="0" borderId="10" xfId="0" applyNumberFormat="1" applyFont="1" applyFill="1" applyBorder="1" applyAlignment="1" applyProtection="1">
      <alignment horizontal="right" vertical="top" indent="2"/>
      <protection locked="0"/>
    </xf>
    <xf numFmtId="0" fontId="11" fillId="0" borderId="12" xfId="0" applyFont="1" applyFill="1" applyBorder="1" applyAlignment="1" applyProtection="1">
      <alignment horizontal="center" vertical="center" wrapText="1"/>
    </xf>
    <xf numFmtId="0" fontId="0" fillId="0" borderId="4" xfId="0" applyFill="1" applyBorder="1" applyAlignment="1">
      <alignment vertical="center"/>
    </xf>
    <xf numFmtId="0" fontId="0" fillId="0" borderId="5" xfId="0" applyFill="1" applyBorder="1" applyAlignment="1">
      <alignment vertical="center"/>
    </xf>
    <xf numFmtId="0" fontId="0" fillId="0" borderId="0" xfId="0" applyFill="1" applyAlignment="1">
      <alignment vertical="center"/>
    </xf>
    <xf numFmtId="0" fontId="1" fillId="0" borderId="13" xfId="0" applyFont="1" applyFill="1" applyBorder="1" applyAlignment="1">
      <alignment horizontal="left" vertical="center" indent="1"/>
    </xf>
    <xf numFmtId="0" fontId="6" fillId="0" borderId="13"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3" fontId="10" fillId="0" borderId="4" xfId="0" applyNumberFormat="1" applyFont="1" applyFill="1" applyBorder="1" applyAlignment="1" applyProtection="1">
      <alignment horizontal="right" vertical="center"/>
    </xf>
    <xf numFmtId="3" fontId="10" fillId="0" borderId="5" xfId="0" applyNumberFormat="1" applyFont="1" applyFill="1" applyBorder="1" applyAlignment="1" applyProtection="1">
      <alignment horizontal="right" vertical="center"/>
    </xf>
    <xf numFmtId="0" fontId="10" fillId="0" borderId="6" xfId="0" applyFont="1" applyFill="1" applyBorder="1" applyAlignment="1" applyProtection="1">
      <alignment horizontal="left" vertical="center" indent="1"/>
    </xf>
    <xf numFmtId="3" fontId="19" fillId="0" borderId="46" xfId="0" applyNumberFormat="1" applyFont="1" applyFill="1" applyBorder="1" applyAlignment="1"/>
    <xf numFmtId="3" fontId="19" fillId="0" borderId="16" xfId="0" applyNumberFormat="1" applyFont="1" applyFill="1" applyBorder="1" applyAlignment="1"/>
    <xf numFmtId="3" fontId="19" fillId="0" borderId="17" xfId="0" applyNumberFormat="1" applyFont="1" applyFill="1" applyBorder="1" applyAlignment="1"/>
    <xf numFmtId="0" fontId="0" fillId="2" borderId="4" xfId="0" applyFill="1" applyBorder="1"/>
    <xf numFmtId="0" fontId="7" fillId="0" borderId="12" xfId="0" applyFont="1" applyFill="1" applyBorder="1" applyAlignment="1">
      <alignment horizontal="center" vertical="center" wrapText="1"/>
    </xf>
    <xf numFmtId="0" fontId="19" fillId="0" borderId="8" xfId="0" applyFont="1" applyFill="1" applyBorder="1" applyAlignment="1">
      <alignment horizontal="center"/>
    </xf>
    <xf numFmtId="3" fontId="6" fillId="0" borderId="4" xfId="0" applyNumberFormat="1" applyFont="1" applyFill="1" applyBorder="1" applyAlignment="1" applyProtection="1">
      <alignment horizontal="right"/>
      <protection locked="0"/>
    </xf>
    <xf numFmtId="0" fontId="2" fillId="0" borderId="0" xfId="0" applyFont="1" applyFill="1"/>
    <xf numFmtId="0" fontId="2" fillId="0" borderId="0" xfId="0" applyFont="1" applyFill="1" applyAlignment="1" applyProtection="1">
      <alignment vertical="top"/>
    </xf>
    <xf numFmtId="0" fontId="12" fillId="0" borderId="0" xfId="0" applyFont="1" applyFill="1"/>
    <xf numFmtId="0" fontId="20" fillId="0" borderId="0" xfId="0" applyFont="1" applyFill="1"/>
    <xf numFmtId="0" fontId="2" fillId="0" borderId="0" xfId="0" applyFont="1" applyFill="1" applyAlignme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4" xfId="0" applyFill="1" applyBorder="1"/>
    <xf numFmtId="0" fontId="0" fillId="0" borderId="5" xfId="0" applyFill="1" applyBorder="1"/>
    <xf numFmtId="0" fontId="0" fillId="0" borderId="0" xfId="0" applyFill="1" applyBorder="1"/>
    <xf numFmtId="0" fontId="4" fillId="0" borderId="0" xfId="0" applyFont="1" applyFill="1"/>
    <xf numFmtId="0" fontId="7" fillId="0" borderId="32" xfId="0" applyFont="1" applyFill="1" applyBorder="1" applyAlignment="1">
      <alignment horizontal="center" vertical="center" wrapText="1"/>
    </xf>
    <xf numFmtId="0" fontId="0" fillId="0" borderId="19" xfId="0" applyFill="1" applyBorder="1"/>
    <xf numFmtId="0" fontId="7" fillId="0" borderId="0" xfId="0" applyFont="1" applyFill="1" applyAlignment="1">
      <alignment horizontal="center" vertical="center" wrapText="1"/>
    </xf>
    <xf numFmtId="0" fontId="8" fillId="0" borderId="18"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7" fillId="0" borderId="0" xfId="0" applyFont="1" applyFill="1" applyBorder="1" applyAlignment="1">
      <alignment horizontal="right"/>
    </xf>
    <xf numFmtId="0" fontId="19" fillId="0" borderId="30" xfId="0" applyFont="1" applyFill="1" applyBorder="1" applyAlignment="1">
      <alignment horizontal="right"/>
    </xf>
    <xf numFmtId="0" fontId="19" fillId="0" borderId="7" xfId="0" applyFont="1" applyFill="1" applyBorder="1" applyAlignment="1">
      <alignment horizontal="center"/>
    </xf>
    <xf numFmtId="0" fontId="19" fillId="0" borderId="9" xfId="0" applyFont="1" applyFill="1" applyBorder="1" applyAlignment="1">
      <alignment horizontal="center"/>
    </xf>
    <xf numFmtId="0" fontId="19" fillId="0" borderId="0" xfId="0" applyFont="1" applyFill="1" applyBorder="1" applyAlignment="1">
      <alignment horizontal="right"/>
    </xf>
    <xf numFmtId="3" fontId="6" fillId="0" borderId="10" xfId="0" applyNumberFormat="1" applyFont="1" applyFill="1" applyBorder="1" applyAlignment="1" applyProtection="1">
      <alignment horizontal="right"/>
      <protection locked="0"/>
    </xf>
    <xf numFmtId="3" fontId="6" fillId="0" borderId="5" xfId="0" applyNumberFormat="1" applyFont="1" applyFill="1" applyBorder="1" applyAlignment="1">
      <alignment horizontal="right"/>
    </xf>
    <xf numFmtId="0" fontId="19" fillId="0" borderId="36" xfId="0" applyFont="1" applyFill="1" applyBorder="1" applyAlignment="1">
      <alignment horizontal="left"/>
    </xf>
    <xf numFmtId="0" fontId="18" fillId="0" borderId="0" xfId="0" applyFont="1" applyFill="1"/>
    <xf numFmtId="0" fontId="2" fillId="0" borderId="0" xfId="0" applyFont="1" applyFill="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center"/>
    </xf>
    <xf numFmtId="0" fontId="14" fillId="0" borderId="0" xfId="0" applyFont="1" applyFill="1" applyAlignment="1" applyProtection="1"/>
    <xf numFmtId="1" fontId="7" fillId="0" borderId="0" xfId="0" applyNumberFormat="1" applyFont="1" applyFill="1" applyBorder="1" applyAlignment="1" applyProtection="1">
      <alignment vertical="center" wrapText="1"/>
    </xf>
    <xf numFmtId="1" fontId="6" fillId="0" borderId="0" xfId="0" applyNumberFormat="1" applyFont="1" applyFill="1" applyBorder="1" applyAlignment="1" applyProtection="1">
      <alignment vertical="center" wrapText="1"/>
    </xf>
    <xf numFmtId="0" fontId="2" fillId="0" borderId="0" xfId="0" applyFont="1" applyFill="1" applyBorder="1" applyAlignment="1" applyProtection="1">
      <alignment vertical="center"/>
    </xf>
    <xf numFmtId="0" fontId="10" fillId="0" borderId="0" xfId="0" applyFont="1" applyFill="1" applyBorder="1" applyAlignment="1" applyProtection="1">
      <alignment vertical="center"/>
    </xf>
    <xf numFmtId="1" fontId="7" fillId="0" borderId="0" xfId="0" applyNumberFormat="1" applyFont="1" applyFill="1" applyBorder="1" applyAlignment="1" applyProtection="1">
      <alignment vertical="center"/>
    </xf>
    <xf numFmtId="0" fontId="6" fillId="0" borderId="6" xfId="0" applyFont="1" applyFill="1" applyBorder="1" applyAlignment="1" applyProtection="1">
      <alignment horizontal="left" vertical="center"/>
    </xf>
    <xf numFmtId="1" fontId="6" fillId="0" borderId="4" xfId="0" applyNumberFormat="1" applyFont="1" applyFill="1" applyBorder="1" applyAlignment="1" applyProtection="1">
      <alignment vertical="center"/>
    </xf>
    <xf numFmtId="1" fontId="6" fillId="0" borderId="5" xfId="0" applyNumberFormat="1" applyFont="1" applyFill="1" applyBorder="1" applyAlignment="1" applyProtection="1">
      <alignment vertical="center"/>
    </xf>
    <xf numFmtId="1" fontId="6"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0" fillId="0" borderId="0" xfId="0" applyFill="1" applyAlignment="1" applyProtection="1"/>
    <xf numFmtId="0" fontId="1" fillId="0" borderId="0" xfId="0" applyFont="1" applyFill="1" applyBorder="1" applyAlignment="1" applyProtection="1"/>
    <xf numFmtId="0" fontId="1" fillId="0" borderId="0" xfId="0" applyFont="1" applyFill="1" applyAlignment="1" applyProtection="1"/>
    <xf numFmtId="0" fontId="1" fillId="0" borderId="0" xfId="0" applyFont="1" applyFill="1" applyBorder="1" applyAlignment="1" applyProtection="1">
      <alignment vertical="center"/>
    </xf>
    <xf numFmtId="0" fontId="7" fillId="0" borderId="0" xfId="0" applyFont="1" applyFill="1" applyAlignment="1" applyProtection="1">
      <alignment vertical="center"/>
    </xf>
    <xf numFmtId="0" fontId="16" fillId="0" borderId="0" xfId="0" applyFont="1" applyFill="1" applyAlignment="1" applyProtection="1">
      <alignment vertical="center"/>
    </xf>
    <xf numFmtId="1" fontId="2" fillId="0" borderId="0" xfId="0" applyNumberFormat="1" applyFont="1" applyFill="1" applyBorder="1" applyAlignment="1" applyProtection="1"/>
    <xf numFmtId="1" fontId="1" fillId="0" borderId="0" xfId="0" applyNumberFormat="1" applyFont="1" applyFill="1" applyBorder="1" applyAlignment="1" applyProtection="1"/>
    <xf numFmtId="0" fontId="0" fillId="0" borderId="0" xfId="0" applyFill="1" applyBorder="1" applyAlignment="1" applyProtection="1"/>
    <xf numFmtId="0" fontId="7"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29" fillId="0" borderId="0" xfId="1" applyFont="1" applyFill="1" applyAlignment="1" applyProtection="1">
      <alignment horizontal="center"/>
    </xf>
    <xf numFmtId="0" fontId="2" fillId="0" borderId="3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 fontId="6" fillId="0" borderId="8" xfId="0" applyNumberFormat="1" applyFont="1" applyFill="1" applyBorder="1" applyAlignment="1" applyProtection="1">
      <alignment vertical="center"/>
    </xf>
    <xf numFmtId="1" fontId="6" fillId="0" borderId="9" xfId="0" applyNumberFormat="1" applyFont="1" applyFill="1" applyBorder="1" applyAlignment="1" applyProtection="1">
      <alignment vertical="center"/>
    </xf>
    <xf numFmtId="0" fontId="2" fillId="0" borderId="0" xfId="2" applyFont="1" applyFill="1" applyBorder="1" applyAlignment="1" applyProtection="1">
      <alignment horizontal="center" vertical="center"/>
    </xf>
    <xf numFmtId="0" fontId="28" fillId="0" borderId="0" xfId="0" applyFont="1" applyFill="1" applyProtection="1"/>
    <xf numFmtId="0" fontId="2" fillId="0" borderId="0" xfId="0" applyFont="1" applyFill="1" applyProtection="1"/>
    <xf numFmtId="0" fontId="7" fillId="0" borderId="0" xfId="0" applyFont="1" applyFill="1" applyAlignment="1" applyProtection="1">
      <alignment horizontal="center" vertical="center"/>
    </xf>
    <xf numFmtId="0" fontId="7" fillId="0" borderId="3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3" fontId="6" fillId="0" borderId="30" xfId="0" applyNumberFormat="1" applyFont="1" applyFill="1" applyBorder="1" applyAlignment="1" applyProtection="1"/>
    <xf numFmtId="3" fontId="6" fillId="0" borderId="8" xfId="0" applyNumberFormat="1" applyFont="1" applyFill="1" applyBorder="1" applyAlignment="1" applyProtection="1"/>
    <xf numFmtId="3" fontId="6" fillId="0" borderId="9" xfId="0" applyNumberFormat="1" applyFont="1" applyFill="1" applyBorder="1" applyAlignment="1" applyProtection="1"/>
    <xf numFmtId="0" fontId="6" fillId="0" borderId="0" xfId="0" applyFont="1" applyFill="1" applyAlignment="1" applyProtection="1">
      <alignment horizontal="center"/>
    </xf>
    <xf numFmtId="0" fontId="1" fillId="0" borderId="38" xfId="0" applyFont="1" applyFill="1" applyBorder="1" applyAlignment="1" applyProtection="1">
      <alignment horizontal="left" vertical="center" wrapText="1" indent="1"/>
    </xf>
    <xf numFmtId="0" fontId="4" fillId="0" borderId="0" xfId="0" applyFont="1" applyFill="1" applyBorder="1" applyAlignment="1" applyProtection="1">
      <alignment vertical="center"/>
    </xf>
    <xf numFmtId="0" fontId="1" fillId="0" borderId="41" xfId="0" applyFont="1" applyFill="1" applyBorder="1" applyAlignment="1" applyProtection="1">
      <alignment horizontal="left" vertical="center" wrapText="1" indent="1"/>
    </xf>
    <xf numFmtId="0" fontId="6" fillId="0" borderId="38" xfId="0" applyFont="1" applyFill="1" applyBorder="1" applyAlignment="1" applyProtection="1">
      <alignment wrapText="1"/>
    </xf>
    <xf numFmtId="3" fontId="6" fillId="0" borderId="13" xfId="0" applyNumberFormat="1" applyFont="1" applyFill="1" applyBorder="1" applyAlignment="1" applyProtection="1"/>
    <xf numFmtId="3" fontId="6" fillId="0" borderId="4" xfId="0" applyNumberFormat="1" applyFont="1" applyFill="1" applyBorder="1" applyAlignment="1" applyProtection="1"/>
    <xf numFmtId="3" fontId="6" fillId="0" borderId="5" xfId="0" applyNumberFormat="1" applyFont="1" applyFill="1" applyBorder="1" applyAlignment="1" applyProtection="1"/>
    <xf numFmtId="0" fontId="1" fillId="0" borderId="38" xfId="0" applyFont="1" applyFill="1" applyBorder="1" applyAlignment="1" applyProtection="1">
      <alignment horizontal="left" wrapText="1" indent="1"/>
    </xf>
    <xf numFmtId="3" fontId="1" fillId="0" borderId="13" xfId="0" applyNumberFormat="1" applyFont="1" applyFill="1" applyBorder="1" applyAlignment="1" applyProtection="1">
      <alignment horizontal="right"/>
      <protection locked="0"/>
    </xf>
    <xf numFmtId="3" fontId="1" fillId="0" borderId="4" xfId="0" applyNumberFormat="1" applyFont="1" applyFill="1" applyBorder="1" applyAlignment="1" applyProtection="1">
      <alignment horizontal="right"/>
      <protection locked="0"/>
    </xf>
    <xf numFmtId="3" fontId="1" fillId="0" borderId="5" xfId="0" applyNumberFormat="1" applyFont="1" applyFill="1" applyBorder="1" applyAlignment="1" applyProtection="1">
      <alignment horizontal="right"/>
    </xf>
    <xf numFmtId="0" fontId="1" fillId="0" borderId="38" xfId="0" applyFont="1" applyFill="1" applyBorder="1" applyAlignment="1" applyProtection="1">
      <alignment horizontal="left" wrapText="1" indent="3"/>
    </xf>
    <xf numFmtId="3" fontId="1" fillId="0" borderId="4" xfId="0" applyNumberFormat="1" applyFont="1" applyFill="1" applyBorder="1" applyAlignment="1" applyProtection="1">
      <alignment horizontal="right" vertical="center" indent="1"/>
      <protection locked="0"/>
    </xf>
    <xf numFmtId="3" fontId="1" fillId="0" borderId="5" xfId="0" applyNumberFormat="1" applyFont="1" applyFill="1" applyBorder="1" applyAlignment="1" applyProtection="1">
      <alignment horizontal="right" vertical="center" indent="1"/>
    </xf>
    <xf numFmtId="3" fontId="1" fillId="0" borderId="13" xfId="0" applyNumberFormat="1" applyFont="1" applyFill="1" applyBorder="1" applyAlignment="1" applyProtection="1">
      <alignment horizontal="right" vertical="center" indent="1"/>
      <protection locked="0"/>
    </xf>
    <xf numFmtId="3" fontId="1" fillId="0" borderId="13" xfId="0" applyNumberFormat="1" applyFont="1" applyFill="1" applyBorder="1" applyAlignment="1" applyProtection="1">
      <alignment horizontal="right" vertical="center"/>
      <protection locked="0"/>
    </xf>
    <xf numFmtId="3" fontId="1" fillId="0" borderId="4" xfId="0" applyNumberFormat="1" applyFont="1" applyFill="1" applyBorder="1" applyAlignment="1" applyProtection="1">
      <alignment horizontal="right" vertical="center"/>
      <protection locked="0"/>
    </xf>
    <xf numFmtId="3" fontId="1" fillId="0" borderId="36" xfId="0" applyNumberFormat="1" applyFont="1" applyFill="1" applyBorder="1" applyAlignment="1" applyProtection="1">
      <alignment horizontal="right" vertical="center"/>
      <protection locked="0"/>
    </xf>
    <xf numFmtId="3" fontId="1" fillId="0" borderId="16" xfId="0" applyNumberFormat="1" applyFont="1" applyFill="1" applyBorder="1" applyAlignment="1" applyProtection="1">
      <alignment horizontal="right" vertical="center"/>
      <protection locked="0"/>
    </xf>
    <xf numFmtId="3" fontId="1" fillId="0" borderId="17" xfId="0" applyNumberFormat="1" applyFont="1" applyFill="1" applyBorder="1" applyAlignment="1" applyProtection="1">
      <alignment horizontal="right" vertical="center"/>
    </xf>
    <xf numFmtId="0" fontId="9" fillId="0" borderId="0" xfId="0" applyFont="1" applyFill="1" applyProtection="1"/>
    <xf numFmtId="0" fontId="6" fillId="2" borderId="1" xfId="0" applyFont="1" applyFill="1" applyBorder="1" applyAlignment="1" applyProtection="1">
      <alignment horizontal="left" vertical="center"/>
    </xf>
    <xf numFmtId="0" fontId="2" fillId="2" borderId="35" xfId="0" applyFont="1" applyFill="1" applyBorder="1" applyAlignment="1" applyProtection="1">
      <alignment horizontal="center" vertical="center"/>
    </xf>
    <xf numFmtId="0" fontId="13" fillId="2" borderId="2" xfId="0" applyFont="1" applyFill="1" applyBorder="1" applyAlignment="1" applyProtection="1">
      <alignment vertical="center"/>
    </xf>
    <xf numFmtId="0" fontId="13" fillId="2" borderId="3" xfId="0" applyFont="1" applyFill="1" applyBorder="1" applyAlignment="1" applyProtection="1">
      <alignment vertical="center"/>
    </xf>
    <xf numFmtId="0" fontId="6" fillId="0" borderId="38" xfId="0" applyFont="1" applyFill="1" applyBorder="1" applyAlignment="1" applyProtection="1"/>
    <xf numFmtId="0" fontId="6" fillId="0" borderId="38" xfId="0" applyFont="1" applyFill="1" applyBorder="1" applyAlignment="1" applyProtection="1">
      <alignment horizontal="left"/>
    </xf>
    <xf numFmtId="0" fontId="7" fillId="0" borderId="0" xfId="0" applyFont="1" applyFill="1" applyProtection="1"/>
    <xf numFmtId="0" fontId="8" fillId="0" borderId="0" xfId="0" applyFont="1" applyFill="1" applyProtection="1"/>
    <xf numFmtId="49" fontId="2" fillId="0" borderId="0" xfId="0" applyNumberFormat="1" applyFont="1" applyFill="1" applyAlignment="1" applyProtection="1">
      <alignment horizontal="left"/>
    </xf>
    <xf numFmtId="0" fontId="2" fillId="0" borderId="0" xfId="4" applyFont="1" applyFill="1" applyAlignment="1"/>
    <xf numFmtId="0" fontId="14" fillId="0" borderId="0" xfId="4" applyFont="1" applyFill="1" applyAlignment="1"/>
    <xf numFmtId="0" fontId="1" fillId="0" borderId="0" xfId="4" applyFont="1" applyFill="1" applyAlignment="1"/>
    <xf numFmtId="0" fontId="7" fillId="0" borderId="0" xfId="4" applyNumberFormat="1" applyFont="1" applyFill="1" applyAlignment="1">
      <alignment vertical="center"/>
    </xf>
    <xf numFmtId="0" fontId="6" fillId="0" borderId="0" xfId="4" applyNumberFormat="1" applyFont="1" applyFill="1" applyAlignment="1">
      <alignment vertical="center"/>
    </xf>
    <xf numFmtId="0" fontId="22" fillId="0" borderId="0" xfId="4" applyFont="1" applyFill="1" applyAlignment="1"/>
    <xf numFmtId="0" fontId="15" fillId="0" borderId="0" xfId="4" applyFont="1" applyFill="1" applyAlignment="1"/>
    <xf numFmtId="0" fontId="7" fillId="0" borderId="0" xfId="4" applyFont="1" applyFill="1" applyAlignment="1"/>
    <xf numFmtId="0" fontId="6" fillId="0" borderId="0" xfId="4" applyFont="1" applyFill="1" applyAlignment="1"/>
    <xf numFmtId="0" fontId="11" fillId="0" borderId="0" xfId="4" applyFont="1" applyFill="1" applyAlignment="1"/>
    <xf numFmtId="0" fontId="19" fillId="0" borderId="0" xfId="4" applyFont="1" applyFill="1" applyAlignment="1"/>
    <xf numFmtId="0" fontId="4" fillId="0" borderId="0" xfId="4" applyFont="1" applyFill="1" applyAlignment="1"/>
    <xf numFmtId="0" fontId="10" fillId="0" borderId="0" xfId="4" applyFont="1" applyFill="1" applyAlignment="1"/>
    <xf numFmtId="0" fontId="2" fillId="0" borderId="0" xfId="4" applyFont="1" applyFill="1" applyAlignment="1">
      <alignment vertical="top"/>
    </xf>
    <xf numFmtId="0" fontId="10" fillId="0" borderId="0" xfId="4" applyFont="1" applyFill="1" applyAlignment="1">
      <alignment vertical="top"/>
    </xf>
    <xf numFmtId="0" fontId="9" fillId="0" borderId="0" xfId="4" applyFont="1" applyFill="1" applyAlignment="1"/>
    <xf numFmtId="0" fontId="18" fillId="0" borderId="0" xfId="4" applyFont="1" applyFill="1" applyAlignment="1"/>
    <xf numFmtId="0" fontId="7" fillId="0" borderId="0" xfId="4" applyFont="1" applyFill="1" applyAlignment="1">
      <alignment vertical="center"/>
    </xf>
    <xf numFmtId="0" fontId="6" fillId="0" borderId="0" xfId="4" applyFont="1" applyFill="1" applyAlignment="1">
      <alignment vertical="center"/>
    </xf>
    <xf numFmtId="0" fontId="2" fillId="0" borderId="0" xfId="4" applyFont="1" applyFill="1" applyAlignment="1" applyProtection="1"/>
    <xf numFmtId="0" fontId="1" fillId="0" borderId="0" xfId="4" applyFont="1" applyFill="1" applyAlignment="1" applyProtection="1"/>
    <xf numFmtId="0" fontId="4" fillId="0" borderId="0" xfId="4" applyFont="1" applyFill="1" applyAlignment="1" applyProtection="1"/>
    <xf numFmtId="0" fontId="7" fillId="0" borderId="0" xfId="4" applyFont="1" applyFill="1" applyAlignment="1" applyProtection="1">
      <alignment vertical="center"/>
    </xf>
    <xf numFmtId="0" fontId="6" fillId="0" borderId="0" xfId="4" applyFont="1" applyFill="1" applyAlignment="1" applyProtection="1">
      <alignment vertical="center"/>
    </xf>
    <xf numFmtId="0" fontId="18" fillId="0" borderId="0" xfId="4" applyFont="1" applyFill="1" applyAlignment="1" applyProtection="1"/>
    <xf numFmtId="0" fontId="6" fillId="0" borderId="21" xfId="0" applyFont="1" applyFill="1" applyBorder="1" applyAlignment="1" applyProtection="1">
      <alignment wrapText="1"/>
    </xf>
    <xf numFmtId="0" fontId="7" fillId="0" borderId="0" xfId="0" applyFont="1" applyFill="1" applyAlignment="1" applyProtection="1">
      <alignment vertical="top"/>
    </xf>
    <xf numFmtId="0" fontId="28" fillId="0" borderId="0" xfId="0" applyFont="1" applyFill="1" applyAlignment="1" applyProtection="1">
      <alignment vertical="top" wrapText="1"/>
    </xf>
    <xf numFmtId="0" fontId="8" fillId="0" borderId="0" xfId="0" applyFont="1" applyFill="1" applyAlignment="1" applyProtection="1">
      <alignment vertical="top"/>
    </xf>
    <xf numFmtId="0" fontId="7" fillId="0" borderId="0" xfId="0" applyFont="1" applyFill="1" applyAlignment="1" applyProtection="1">
      <alignment vertical="center" wrapText="1"/>
    </xf>
    <xf numFmtId="0" fontId="2" fillId="0" borderId="0" xfId="0" applyFont="1" applyFill="1" applyBorder="1" applyAlignment="1" applyProtection="1">
      <alignment vertical="top"/>
    </xf>
    <xf numFmtId="0" fontId="9" fillId="0" borderId="0" xfId="0" applyFont="1" applyFill="1" applyBorder="1" applyAlignment="1" applyProtection="1">
      <alignment vertical="top"/>
    </xf>
    <xf numFmtId="0" fontId="7" fillId="0" borderId="0" xfId="0" applyFont="1" applyFill="1" applyBorder="1" applyAlignment="1" applyProtection="1">
      <alignment vertical="top"/>
    </xf>
    <xf numFmtId="0" fontId="6" fillId="0" borderId="0" xfId="0" applyFont="1" applyFill="1" applyBorder="1" applyAlignment="1" applyProtection="1">
      <alignment vertical="top"/>
    </xf>
    <xf numFmtId="0" fontId="10" fillId="0" borderId="0" xfId="0" applyFont="1" applyFill="1" applyBorder="1" applyAlignment="1" applyProtection="1">
      <alignment vertical="top"/>
    </xf>
    <xf numFmtId="0" fontId="2" fillId="0" borderId="0" xfId="0" applyFont="1" applyFill="1" applyBorder="1" applyAlignment="1" applyProtection="1">
      <alignment horizontal="centerContinuous" vertical="center"/>
    </xf>
    <xf numFmtId="0" fontId="9" fillId="0" borderId="0" xfId="0" applyFont="1" applyFill="1" applyBorder="1" applyAlignment="1" applyProtection="1">
      <alignment horizontal="centerContinuous" vertical="center"/>
    </xf>
    <xf numFmtId="0" fontId="1" fillId="0" borderId="0" xfId="0" applyFont="1" applyFill="1" applyBorder="1" applyAlignment="1" applyProtection="1">
      <alignment vertical="top"/>
    </xf>
    <xf numFmtId="0" fontId="18" fillId="0" borderId="0" xfId="0" applyFont="1" applyFill="1" applyBorder="1" applyAlignment="1" applyProtection="1">
      <alignment vertical="top"/>
    </xf>
    <xf numFmtId="0" fontId="4" fillId="0" borderId="0" xfId="0" applyFont="1" applyFill="1" applyAlignment="1" applyProtection="1">
      <alignment vertical="top" wrapText="1"/>
    </xf>
    <xf numFmtId="0" fontId="11" fillId="0" borderId="0" xfId="0" applyFont="1" applyFill="1" applyAlignment="1" applyProtection="1">
      <alignment vertical="center" wrapText="1"/>
    </xf>
    <xf numFmtId="3" fontId="2" fillId="0" borderId="10" xfId="0" applyNumberFormat="1" applyFont="1" applyFill="1" applyBorder="1" applyAlignment="1" applyProtection="1">
      <alignment vertical="top"/>
    </xf>
    <xf numFmtId="3" fontId="2" fillId="0" borderId="4" xfId="0" applyNumberFormat="1" applyFont="1" applyFill="1" applyBorder="1" applyAlignment="1" applyProtection="1">
      <alignment vertical="top"/>
    </xf>
    <xf numFmtId="3" fontId="2" fillId="0" borderId="5" xfId="0" applyNumberFormat="1" applyFont="1" applyFill="1" applyBorder="1" applyAlignment="1" applyProtection="1">
      <alignment vertical="top"/>
    </xf>
    <xf numFmtId="0" fontId="2" fillId="0" borderId="0" xfId="0" applyFont="1" applyFill="1" applyAlignment="1">
      <alignment horizontal="center"/>
    </xf>
    <xf numFmtId="0" fontId="28" fillId="0" borderId="0" xfId="0" applyFont="1" applyFill="1"/>
    <xf numFmtId="0" fontId="14" fillId="0" borderId="0" xfId="0" applyFont="1" applyFill="1"/>
    <xf numFmtId="0" fontId="7" fillId="0" borderId="0" xfId="0" applyFont="1" applyFill="1" applyAlignment="1">
      <alignment vertical="center"/>
    </xf>
    <xf numFmtId="0" fontId="6" fillId="0" borderId="0" xfId="0" applyFont="1" applyFill="1" applyAlignment="1">
      <alignment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 fillId="0" borderId="0" xfId="0" applyFont="1" applyFill="1" applyAlignment="1" applyProtection="1">
      <alignment horizontal="left"/>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0" xfId="0" applyFont="1" applyFill="1" applyProtection="1"/>
    <xf numFmtId="0" fontId="11" fillId="0" borderId="0" xfId="0" applyFont="1" applyFill="1" applyProtection="1"/>
    <xf numFmtId="0" fontId="10" fillId="0" borderId="0" xfId="4" applyFont="1" applyFill="1" applyAlignment="1" applyProtection="1"/>
    <xf numFmtId="0" fontId="7" fillId="0" borderId="0" xfId="0" applyFont="1" applyFill="1" applyBorder="1" applyProtection="1"/>
    <xf numFmtId="0" fontId="6" fillId="0" borderId="0" xfId="0" applyFont="1" applyFill="1" applyBorder="1" applyAlignment="1" applyProtection="1">
      <alignment horizontal="left" vertical="top"/>
    </xf>
    <xf numFmtId="3" fontId="11" fillId="0" borderId="0" xfId="0" applyNumberFormat="1" applyFont="1" applyFill="1" applyBorder="1" applyAlignment="1" applyProtection="1">
      <alignment horizontal="right" vertical="top"/>
    </xf>
    <xf numFmtId="0" fontId="6" fillId="0" borderId="0" xfId="0" applyFont="1" applyFill="1" applyBorder="1" applyProtection="1"/>
    <xf numFmtId="0" fontId="2" fillId="0" borderId="0" xfId="0" applyFont="1" applyFill="1" applyBorder="1" applyProtection="1"/>
    <xf numFmtId="0" fontId="4" fillId="0" borderId="0" xfId="0" applyFont="1" applyFill="1" applyBorder="1" applyProtection="1"/>
    <xf numFmtId="0" fontId="7" fillId="0" borderId="0" xfId="0" applyFont="1" applyFill="1" applyAlignment="1" applyProtection="1">
      <alignment horizontal="right" indent="1"/>
    </xf>
    <xf numFmtId="0" fontId="0" fillId="0" borderId="0" xfId="0" applyFill="1" applyAlignment="1" applyProtection="1">
      <alignment horizontal="left"/>
    </xf>
    <xf numFmtId="0" fontId="10" fillId="0" borderId="0" xfId="0" applyFont="1" applyFill="1" applyBorder="1" applyProtection="1"/>
    <xf numFmtId="0" fontId="10" fillId="0" borderId="0" xfId="0" applyFont="1" applyFill="1" applyProtection="1"/>
    <xf numFmtId="0" fontId="0" fillId="0" borderId="0" xfId="0" applyFill="1" applyProtection="1"/>
    <xf numFmtId="0" fontId="20" fillId="0" borderId="0" xfId="5" applyFont="1" applyFill="1" applyAlignment="1">
      <alignment horizontal="left"/>
    </xf>
    <xf numFmtId="0" fontId="27" fillId="0" borderId="0" xfId="5" applyFont="1" applyFill="1" applyAlignment="1">
      <alignment horizontal="left" vertical="top"/>
    </xf>
    <xf numFmtId="0" fontId="20" fillId="0" borderId="0" xfId="5" applyFont="1" applyFill="1" applyAlignment="1">
      <alignment horizontal="left" vertical="top"/>
    </xf>
    <xf numFmtId="0" fontId="20" fillId="0" borderId="0" xfId="0" applyFont="1" applyFill="1" applyAlignment="1">
      <alignment horizontal="left"/>
    </xf>
    <xf numFmtId="0" fontId="20" fillId="0" borderId="0" xfId="0" applyFont="1" applyFill="1" applyAlignment="1">
      <alignment horizontal="left" indent="2"/>
    </xf>
    <xf numFmtId="0" fontId="2" fillId="0" borderId="0" xfId="5" applyFont="1" applyFill="1" applyAlignment="1">
      <alignment horizontal="left"/>
    </xf>
    <xf numFmtId="0" fontId="2" fillId="0" borderId="0" xfId="0" applyFont="1" applyFill="1" applyAlignment="1">
      <alignment horizontal="left" indent="2"/>
    </xf>
    <xf numFmtId="0" fontId="20" fillId="0" borderId="0" xfId="5" applyFont="1" applyFill="1" applyAlignment="1">
      <alignment horizontal="left" vertical="top" indent="2"/>
    </xf>
    <xf numFmtId="0" fontId="2" fillId="0" borderId="0" xfId="0" applyFont="1" applyFill="1" applyAlignment="1">
      <alignment horizontal="left"/>
    </xf>
    <xf numFmtId="0" fontId="2" fillId="0" borderId="0" xfId="5" applyFont="1" applyFill="1" applyAlignment="1">
      <alignment horizontal="left" vertical="top"/>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xf>
    <xf numFmtId="0" fontId="23" fillId="0" borderId="0" xfId="0" applyFont="1" applyFill="1" applyBorder="1" applyAlignment="1">
      <alignment horizontal="left" vertical="top"/>
    </xf>
    <xf numFmtId="0" fontId="24"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12" fillId="0" borderId="0" xfId="5" applyFont="1" applyFill="1" applyAlignment="1">
      <alignment horizontal="left" vertical="top"/>
    </xf>
    <xf numFmtId="3" fontId="10" fillId="0" borderId="13" xfId="0" applyNumberFormat="1" applyFont="1" applyFill="1" applyBorder="1" applyAlignment="1" applyProtection="1">
      <alignment horizontal="right" vertical="center"/>
      <protection locked="0"/>
    </xf>
    <xf numFmtId="3" fontId="10" fillId="0" borderId="4" xfId="0" applyNumberFormat="1" applyFont="1" applyFill="1" applyBorder="1" applyAlignment="1" applyProtection="1">
      <alignment horizontal="right" vertical="center"/>
      <protection locked="0"/>
    </xf>
    <xf numFmtId="3" fontId="10" fillId="0" borderId="36" xfId="0" applyNumberFormat="1" applyFont="1" applyFill="1" applyBorder="1" applyAlignment="1" applyProtection="1">
      <alignment horizontal="right" vertical="center"/>
      <protection locked="0"/>
    </xf>
    <xf numFmtId="3" fontId="10" fillId="0" borderId="16" xfId="0" applyNumberFormat="1" applyFont="1" applyFill="1" applyBorder="1" applyAlignment="1" applyProtection="1">
      <alignment horizontal="right" vertical="center"/>
      <protection locked="0"/>
    </xf>
    <xf numFmtId="3" fontId="10" fillId="0" borderId="17" xfId="0" applyNumberFormat="1" applyFont="1" applyFill="1" applyBorder="1" applyAlignment="1" applyProtection="1">
      <alignment horizontal="right" vertical="center"/>
    </xf>
    <xf numFmtId="0" fontId="10" fillId="0" borderId="38" xfId="0" applyFont="1" applyFill="1" applyBorder="1" applyAlignment="1" applyProtection="1">
      <alignment horizontal="left" vertical="center" wrapText="1" indent="2"/>
    </xf>
    <xf numFmtId="3" fontId="10" fillId="0" borderId="13" xfId="0" applyNumberFormat="1" applyFont="1" applyFill="1" applyBorder="1" applyAlignment="1" applyProtection="1">
      <alignment horizontal="right" vertical="center" indent="1"/>
      <protection locked="0"/>
    </xf>
    <xf numFmtId="3" fontId="10" fillId="0" borderId="4" xfId="0" applyNumberFormat="1" applyFont="1" applyFill="1" applyBorder="1" applyAlignment="1" applyProtection="1">
      <alignment horizontal="right" vertical="center" indent="1"/>
      <protection locked="0"/>
    </xf>
    <xf numFmtId="0" fontId="28" fillId="0" borderId="0" xfId="0" applyFont="1" applyFill="1" applyAlignment="1" applyProtection="1"/>
    <xf numFmtId="0" fontId="2" fillId="0" borderId="47" xfId="0" applyFont="1" applyFill="1" applyBorder="1" applyAlignment="1" applyProtection="1">
      <alignment horizontal="center" vertical="center"/>
    </xf>
    <xf numFmtId="0" fontId="6" fillId="0" borderId="42" xfId="0" applyFont="1" applyFill="1" applyBorder="1" applyAlignment="1" applyProtection="1">
      <alignment horizontal="left" vertical="center"/>
    </xf>
    <xf numFmtId="1" fontId="6" fillId="0" borderId="20" xfId="0" applyNumberFormat="1" applyFont="1" applyFill="1" applyBorder="1" applyAlignment="1" applyProtection="1">
      <alignment vertical="center"/>
    </xf>
    <xf numFmtId="1" fontId="6" fillId="0" borderId="40" xfId="0" applyNumberFormat="1" applyFont="1" applyFill="1" applyBorder="1" applyAlignment="1" applyProtection="1">
      <alignment vertical="center"/>
    </xf>
    <xf numFmtId="3" fontId="7" fillId="0" borderId="0" xfId="0" applyNumberFormat="1" applyFont="1" applyFill="1" applyBorder="1" applyAlignment="1" applyProtection="1">
      <alignment vertical="top"/>
    </xf>
    <xf numFmtId="0" fontId="2" fillId="0" borderId="0" xfId="4" applyFont="1" applyFill="1" applyBorder="1" applyAlignment="1" applyProtection="1"/>
    <xf numFmtId="0" fontId="4" fillId="0" borderId="0" xfId="4" applyFont="1" applyFill="1" applyBorder="1" applyAlignment="1" applyProtection="1"/>
    <xf numFmtId="0" fontId="1" fillId="0" borderId="0" xfId="0" applyFont="1" applyFill="1" applyProtection="1"/>
    <xf numFmtId="3" fontId="6" fillId="0" borderId="10" xfId="0" applyNumberFormat="1" applyFont="1" applyFill="1" applyBorder="1" applyAlignment="1" applyProtection="1">
      <alignment horizontal="right" vertical="top" indent="1"/>
    </xf>
    <xf numFmtId="3" fontId="6" fillId="0" borderId="4" xfId="0" applyNumberFormat="1" applyFont="1" applyFill="1" applyBorder="1" applyAlignment="1" applyProtection="1">
      <alignment horizontal="right" vertical="top" indent="1"/>
    </xf>
    <xf numFmtId="3" fontId="6" fillId="0" borderId="5" xfId="0" applyNumberFormat="1" applyFont="1" applyFill="1" applyBorder="1" applyAlignment="1" applyProtection="1">
      <alignment horizontal="right" vertical="top" indent="1"/>
    </xf>
    <xf numFmtId="3" fontId="6" fillId="0" borderId="10" xfId="0" applyNumberFormat="1" applyFont="1" applyFill="1" applyBorder="1" applyAlignment="1" applyProtection="1">
      <alignment horizontal="right" vertical="top" indent="1"/>
      <protection locked="0"/>
    </xf>
    <xf numFmtId="3" fontId="6" fillId="0" borderId="4" xfId="0" applyNumberFormat="1" applyFont="1" applyFill="1" applyBorder="1" applyAlignment="1" applyProtection="1">
      <alignment horizontal="right" vertical="top" indent="1"/>
      <protection locked="0"/>
    </xf>
    <xf numFmtId="3" fontId="6" fillId="0" borderId="5" xfId="0" applyNumberFormat="1" applyFont="1" applyFill="1" applyBorder="1" applyAlignment="1" applyProtection="1">
      <alignment horizontal="right" vertical="top" indent="1"/>
      <protection locked="0"/>
    </xf>
    <xf numFmtId="3" fontId="1" fillId="0" borderId="10" xfId="0" applyNumberFormat="1" applyFont="1" applyFill="1" applyBorder="1" applyAlignment="1" applyProtection="1">
      <alignment horizontal="right" vertical="top" indent="2"/>
      <protection locked="0"/>
    </xf>
    <xf numFmtId="3" fontId="1" fillId="0" borderId="4" xfId="0" applyNumberFormat="1" applyFont="1" applyFill="1" applyBorder="1" applyAlignment="1" applyProtection="1">
      <alignment horizontal="right" vertical="top" indent="2"/>
      <protection locked="0"/>
    </xf>
    <xf numFmtId="3" fontId="1" fillId="0" borderId="5" xfId="0" applyNumberFormat="1" applyFont="1" applyFill="1" applyBorder="1" applyAlignment="1" applyProtection="1">
      <alignment horizontal="right" vertical="top" indent="2"/>
      <protection locked="0"/>
    </xf>
    <xf numFmtId="0" fontId="6" fillId="0" borderId="0" xfId="0" applyFont="1" applyFill="1" applyAlignment="1" applyProtection="1">
      <alignment vertical="top"/>
    </xf>
    <xf numFmtId="3" fontId="10" fillId="0" borderId="10" xfId="0" applyNumberFormat="1" applyFont="1" applyFill="1" applyBorder="1" applyAlignment="1" applyProtection="1">
      <alignment horizontal="right" vertical="top" indent="3"/>
      <protection locked="0"/>
    </xf>
    <xf numFmtId="3" fontId="10" fillId="0" borderId="4" xfId="0" applyNumberFormat="1" applyFont="1" applyFill="1" applyBorder="1" applyAlignment="1" applyProtection="1">
      <alignment horizontal="right" vertical="top" indent="3"/>
      <protection locked="0"/>
    </xf>
    <xf numFmtId="3" fontId="10" fillId="0" borderId="5" xfId="0" applyNumberFormat="1" applyFont="1" applyFill="1" applyBorder="1" applyAlignment="1" applyProtection="1">
      <alignment horizontal="right" vertical="top" indent="3"/>
      <protection locked="0"/>
    </xf>
    <xf numFmtId="3" fontId="6" fillId="0" borderId="10" xfId="0" applyNumberFormat="1" applyFont="1" applyFill="1" applyBorder="1" applyAlignment="1" applyProtection="1">
      <alignment horizontal="right" vertical="top" indent="2"/>
      <protection locked="0"/>
    </xf>
    <xf numFmtId="3" fontId="6" fillId="0" borderId="4" xfId="0" applyNumberFormat="1" applyFont="1" applyFill="1" applyBorder="1" applyAlignment="1" applyProtection="1">
      <alignment horizontal="right" vertical="top" indent="2"/>
      <protection locked="0"/>
    </xf>
    <xf numFmtId="3" fontId="6" fillId="0" borderId="5" xfId="0" applyNumberFormat="1" applyFont="1" applyFill="1" applyBorder="1" applyAlignment="1" applyProtection="1">
      <alignment horizontal="right" vertical="top" indent="2"/>
      <protection locked="0"/>
    </xf>
    <xf numFmtId="0" fontId="1" fillId="0" borderId="38" xfId="4" applyFont="1" applyFill="1" applyBorder="1" applyAlignment="1" applyProtection="1">
      <alignment horizontal="left" indent="1"/>
    </xf>
    <xf numFmtId="49" fontId="30" fillId="0" borderId="0" xfId="0" applyNumberFormat="1" applyFont="1" applyFill="1" applyAlignment="1" applyProtection="1">
      <alignment horizontal="center" vertical="top"/>
    </xf>
    <xf numFmtId="49" fontId="31" fillId="0" borderId="0" xfId="0" applyNumberFormat="1" applyFont="1" applyFill="1" applyAlignment="1" applyProtection="1">
      <alignment horizontal="center" vertical="top"/>
    </xf>
    <xf numFmtId="49" fontId="30" fillId="0" borderId="5" xfId="0" applyNumberFormat="1" applyFont="1" applyFill="1" applyBorder="1" applyAlignment="1" applyProtection="1">
      <alignment horizontal="center" vertical="top"/>
    </xf>
    <xf numFmtId="49" fontId="30" fillId="0" borderId="5" xfId="0" applyNumberFormat="1" applyFont="1" applyFill="1" applyBorder="1" applyAlignment="1" applyProtection="1">
      <alignment horizontal="center" vertical="top"/>
      <protection locked="0"/>
    </xf>
    <xf numFmtId="49" fontId="33" fillId="0" borderId="5" xfId="0" applyNumberFormat="1" applyFont="1" applyFill="1" applyBorder="1" applyAlignment="1" applyProtection="1">
      <alignment horizontal="center" vertical="top"/>
    </xf>
    <xf numFmtId="0" fontId="30" fillId="0" borderId="0" xfId="0" applyFont="1" applyFill="1" applyAlignment="1" applyProtection="1">
      <alignment vertical="top"/>
    </xf>
    <xf numFmtId="0" fontId="30" fillId="0" borderId="3" xfId="0" applyFont="1" applyFill="1" applyBorder="1" applyAlignment="1" applyProtection="1">
      <alignment horizontal="center" vertical="center"/>
    </xf>
    <xf numFmtId="49" fontId="33" fillId="0" borderId="5" xfId="0" applyNumberFormat="1" applyFont="1" applyFill="1" applyBorder="1" applyAlignment="1" applyProtection="1">
      <alignment horizontal="center" vertical="top"/>
      <protection locked="0"/>
    </xf>
    <xf numFmtId="3" fontId="30" fillId="0" borderId="0" xfId="0" applyNumberFormat="1" applyFont="1" applyFill="1" applyBorder="1" applyAlignment="1" applyProtection="1">
      <alignment horizontal="center" vertical="top"/>
    </xf>
    <xf numFmtId="49" fontId="30" fillId="0" borderId="3" xfId="0" applyNumberFormat="1" applyFont="1" applyFill="1" applyBorder="1" applyAlignment="1" applyProtection="1">
      <alignment horizontal="center" vertical="center"/>
    </xf>
    <xf numFmtId="49" fontId="30" fillId="0" borderId="5" xfId="4" applyNumberFormat="1" applyFont="1" applyFill="1" applyBorder="1" applyAlignment="1" applyProtection="1">
      <alignment horizontal="center"/>
    </xf>
    <xf numFmtId="49" fontId="30" fillId="0" borderId="5" xfId="4" applyNumberFormat="1" applyFont="1" applyFill="1" applyBorder="1" applyAlignment="1" applyProtection="1">
      <alignment horizontal="center" vertical="top"/>
    </xf>
    <xf numFmtId="49" fontId="30" fillId="0" borderId="38" xfId="4" applyNumberFormat="1" applyFont="1" applyFill="1" applyBorder="1" applyAlignment="1" applyProtection="1">
      <alignment horizontal="center"/>
    </xf>
    <xf numFmtId="49" fontId="30" fillId="0" borderId="38" xfId="4" applyNumberFormat="1" applyFont="1" applyFill="1" applyBorder="1" applyAlignment="1" applyProtection="1">
      <alignment horizontal="center" vertical="top"/>
    </xf>
    <xf numFmtId="49" fontId="30" fillId="0" borderId="38" xfId="0" applyNumberFormat="1" applyFont="1" applyFill="1" applyBorder="1" applyAlignment="1" applyProtection="1">
      <alignment horizontal="center" vertical="top"/>
    </xf>
    <xf numFmtId="49" fontId="30" fillId="0" borderId="38" xfId="4" applyNumberFormat="1" applyFont="1" applyFill="1" applyBorder="1" applyAlignment="1" applyProtection="1">
      <alignment horizontal="center"/>
      <protection locked="0"/>
    </xf>
    <xf numFmtId="49" fontId="30" fillId="0" borderId="0" xfId="0" applyNumberFormat="1" applyFont="1" applyFill="1" applyAlignment="1" applyProtection="1">
      <alignment horizontal="center"/>
    </xf>
    <xf numFmtId="0" fontId="30" fillId="0" borderId="0" xfId="0" applyFont="1" applyFill="1" applyAlignment="1">
      <alignment horizontal="center"/>
    </xf>
    <xf numFmtId="0" fontId="34" fillId="0" borderId="3" xfId="0" applyFont="1" applyFill="1" applyBorder="1" applyAlignment="1">
      <alignment horizontal="center" vertical="center"/>
    </xf>
    <xf numFmtId="0" fontId="31" fillId="0" borderId="5" xfId="0" applyFont="1" applyFill="1" applyBorder="1" applyAlignment="1">
      <alignment horizontal="center" vertical="center"/>
    </xf>
    <xf numFmtId="0" fontId="30" fillId="0" borderId="5" xfId="0" applyFont="1" applyFill="1" applyBorder="1" applyAlignment="1">
      <alignment horizontal="center" vertical="center"/>
    </xf>
    <xf numFmtId="0" fontId="35" fillId="0" borderId="0" xfId="0" applyFont="1" applyFill="1" applyProtection="1"/>
    <xf numFmtId="0" fontId="36" fillId="0" borderId="0" xfId="0" applyFont="1" applyFill="1" applyProtection="1"/>
    <xf numFmtId="0" fontId="36" fillId="0" borderId="0" xfId="0" applyFont="1" applyFill="1" applyAlignment="1" applyProtection="1">
      <alignment horizontal="center" vertical="center"/>
    </xf>
    <xf numFmtId="0" fontId="36" fillId="0" borderId="0" xfId="0" applyFont="1" applyFill="1" applyBorder="1" applyAlignment="1" applyProtection="1">
      <alignment horizontal="center"/>
    </xf>
    <xf numFmtId="0" fontId="35" fillId="0" borderId="0" xfId="0" applyFont="1" applyFill="1" applyBorder="1" applyAlignment="1" applyProtection="1"/>
    <xf numFmtId="0" fontId="35" fillId="0" borderId="0" xfId="0" applyFont="1" applyFill="1" applyBorder="1" applyAlignment="1" applyProtection="1">
      <alignment vertical="center"/>
    </xf>
    <xf numFmtId="0" fontId="36" fillId="0" borderId="0" xfId="0" applyFont="1" applyFill="1" applyAlignment="1" applyProtection="1">
      <alignment horizontal="center"/>
    </xf>
    <xf numFmtId="0" fontId="37" fillId="0" borderId="0" xfId="0" applyFont="1" applyFill="1" applyProtection="1"/>
    <xf numFmtId="0" fontId="6" fillId="0" borderId="0" xfId="0" applyFont="1" applyFill="1" applyAlignment="1" applyProtection="1">
      <alignment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top" wrapText="1"/>
    </xf>
    <xf numFmtId="0" fontId="35" fillId="0" borderId="0" xfId="0" applyFont="1" applyFill="1" applyAlignment="1" applyProtection="1">
      <alignment vertical="top"/>
    </xf>
    <xf numFmtId="0" fontId="35" fillId="0" borderId="0" xfId="0" applyFont="1" applyFill="1" applyAlignment="1" applyProtection="1">
      <alignment vertical="top" wrapText="1"/>
    </xf>
    <xf numFmtId="0" fontId="39" fillId="0" borderId="0" xfId="0" applyFont="1" applyFill="1" applyAlignment="1" applyProtection="1">
      <alignment vertical="top"/>
    </xf>
    <xf numFmtId="0" fontId="6" fillId="0" borderId="0" xfId="0" applyFont="1" applyFill="1" applyAlignment="1" applyProtection="1"/>
    <xf numFmtId="0" fontId="6" fillId="0" borderId="22" xfId="0" applyFont="1" applyFill="1" applyBorder="1" applyAlignment="1" applyProtection="1">
      <alignment horizontal="center"/>
    </xf>
    <xf numFmtId="0" fontId="6" fillId="0" borderId="23" xfId="0" applyFont="1" applyFill="1" applyBorder="1" applyAlignment="1" applyProtection="1">
      <alignment horizontal="center"/>
    </xf>
    <xf numFmtId="0" fontId="6" fillId="0" borderId="24" xfId="0" applyFont="1" applyFill="1" applyBorder="1" applyAlignment="1" applyProtection="1">
      <alignment horizontal="center"/>
    </xf>
    <xf numFmtId="49" fontId="39" fillId="0" borderId="0" xfId="0" applyNumberFormat="1" applyFont="1" applyFill="1" applyAlignment="1" applyProtection="1">
      <alignment horizontal="center" vertical="top"/>
    </xf>
    <xf numFmtId="0" fontId="37" fillId="0" borderId="0" xfId="5" applyFont="1" applyFill="1" applyAlignment="1">
      <alignment horizontal="left"/>
    </xf>
    <xf numFmtId="0" fontId="2" fillId="0" borderId="0" xfId="1" applyFont="1" applyFill="1" applyAlignment="1" applyProtection="1"/>
    <xf numFmtId="0" fontId="2" fillId="0" borderId="0" xfId="4" applyFont="1" applyFill="1" applyAlignment="1">
      <alignment horizontal="center"/>
    </xf>
    <xf numFmtId="0" fontId="35" fillId="0" borderId="0" xfId="0" applyFont="1" applyFill="1"/>
    <xf numFmtId="0" fontId="39" fillId="0" borderId="0" xfId="0" applyFont="1" applyFill="1" applyAlignment="1">
      <alignment horizontal="center"/>
    </xf>
    <xf numFmtId="0" fontId="7" fillId="0" borderId="0" xfId="0" applyFont="1" applyFill="1" applyAlignment="1" applyProtection="1">
      <alignment horizontal="left" vertical="top"/>
    </xf>
    <xf numFmtId="49" fontId="2" fillId="0" borderId="0" xfId="0" applyNumberFormat="1" applyFont="1" applyFill="1" applyAlignment="1" applyProtection="1">
      <alignment horizontal="left" vertical="top"/>
    </xf>
    <xf numFmtId="3" fontId="6" fillId="0" borderId="0" xfId="0" applyNumberFormat="1" applyFont="1" applyFill="1" applyBorder="1" applyAlignment="1" applyProtection="1">
      <alignment vertical="top"/>
    </xf>
    <xf numFmtId="3" fontId="10" fillId="0" borderId="0" xfId="4" applyNumberFormat="1" applyFont="1" applyFill="1" applyBorder="1" applyAlignment="1" applyProtection="1">
      <alignment horizontal="right" indent="2"/>
      <protection locked="0"/>
    </xf>
    <xf numFmtId="3" fontId="2" fillId="0" borderId="46" xfId="0" applyNumberFormat="1" applyFont="1" applyFill="1" applyBorder="1" applyAlignment="1" applyProtection="1">
      <alignment vertical="top"/>
    </xf>
    <xf numFmtId="3" fontId="2" fillId="0" borderId="16" xfId="0" applyNumberFormat="1" applyFont="1" applyFill="1" applyBorder="1" applyAlignment="1" applyProtection="1">
      <alignment vertical="top"/>
    </xf>
    <xf numFmtId="3" fontId="2" fillId="0" borderId="17" xfId="0" applyNumberFormat="1" applyFont="1" applyFill="1" applyBorder="1" applyAlignment="1" applyProtection="1">
      <alignment vertical="top"/>
    </xf>
    <xf numFmtId="49" fontId="30" fillId="0" borderId="17" xfId="0" applyNumberFormat="1" applyFont="1" applyFill="1" applyBorder="1" applyAlignment="1" applyProtection="1">
      <alignment horizontal="center" vertical="top"/>
    </xf>
    <xf numFmtId="0" fontId="40" fillId="0" borderId="0" xfId="1" applyFont="1" applyFill="1" applyAlignment="1" applyProtection="1"/>
    <xf numFmtId="3" fontId="10" fillId="0" borderId="5" xfId="0" applyNumberFormat="1" applyFont="1" applyFill="1" applyBorder="1" applyAlignment="1" applyProtection="1">
      <alignment horizontal="right" vertical="center" indent="1"/>
      <protection locked="0"/>
    </xf>
    <xf numFmtId="0" fontId="6" fillId="0" borderId="21" xfId="0" applyFont="1" applyFill="1" applyBorder="1" applyAlignment="1" applyProtection="1">
      <alignment horizontal="left" wrapText="1"/>
    </xf>
    <xf numFmtId="0" fontId="2" fillId="0" borderId="0" xfId="0" applyFont="1" applyFill="1" applyBorder="1" applyAlignment="1" applyProtection="1">
      <alignment horizontal="left" vertical="center" wrapText="1" indent="1"/>
    </xf>
    <xf numFmtId="3" fontId="2"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xf>
    <xf numFmtId="0" fontId="35" fillId="0" borderId="0" xfId="0" applyFont="1" applyFill="1" applyBorder="1" applyAlignment="1" applyProtection="1">
      <alignment horizontal="left" vertical="center" wrapText="1" indent="1"/>
    </xf>
    <xf numFmtId="3" fontId="35" fillId="0" borderId="0" xfId="0" applyNumberFormat="1" applyFont="1" applyFill="1" applyBorder="1" applyAlignment="1" applyProtection="1">
      <alignment horizontal="right" vertical="center"/>
      <protection locked="0"/>
    </xf>
    <xf numFmtId="3" fontId="35" fillId="0" borderId="0" xfId="0" applyNumberFormat="1" applyFont="1" applyFill="1" applyBorder="1" applyAlignment="1" applyProtection="1">
      <alignment horizontal="righ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wrapText="1" indent="1"/>
    </xf>
    <xf numFmtId="3" fontId="41" fillId="0" borderId="0" xfId="0" applyNumberFormat="1" applyFont="1" applyFill="1" applyBorder="1" applyAlignment="1" applyProtection="1">
      <alignment horizontal="right" vertical="center"/>
      <protection locked="0"/>
    </xf>
    <xf numFmtId="3" fontId="41" fillId="0" borderId="0" xfId="0" applyNumberFormat="1" applyFont="1" applyFill="1" applyBorder="1" applyAlignment="1" applyProtection="1">
      <alignment horizontal="right" vertical="center"/>
    </xf>
    <xf numFmtId="0" fontId="41" fillId="0" borderId="0" xfId="0" applyFont="1" applyFill="1" applyProtection="1"/>
    <xf numFmtId="0" fontId="10" fillId="0" borderId="0" xfId="0" applyFont="1" applyFill="1" applyBorder="1" applyAlignment="1" applyProtection="1">
      <alignment horizontal="center" vertical="center"/>
    </xf>
    <xf numFmtId="0" fontId="6" fillId="2" borderId="51" xfId="0" applyFont="1" applyFill="1" applyBorder="1" applyAlignment="1" applyProtection="1">
      <alignment horizontal="left" vertical="center"/>
    </xf>
    <xf numFmtId="0" fontId="2" fillId="2" borderId="39" xfId="0" applyFont="1" applyFill="1" applyBorder="1" applyAlignment="1" applyProtection="1">
      <alignment horizontal="center" vertical="center"/>
    </xf>
    <xf numFmtId="0" fontId="6" fillId="2" borderId="42" xfId="0" applyFont="1" applyFill="1" applyBorder="1" applyAlignment="1" applyProtection="1">
      <alignment horizontal="left" vertical="center" indent="1"/>
    </xf>
    <xf numFmtId="0" fontId="2" fillId="2" borderId="47" xfId="0" applyFont="1" applyFill="1" applyBorder="1" applyAlignment="1" applyProtection="1">
      <alignment horizontal="center" vertical="center"/>
    </xf>
    <xf numFmtId="1" fontId="6" fillId="2" borderId="20" xfId="0" applyNumberFormat="1" applyFont="1" applyFill="1" applyBorder="1" applyAlignment="1" applyProtection="1">
      <alignment vertical="center"/>
    </xf>
    <xf numFmtId="1" fontId="6" fillId="2" borderId="40" xfId="0" applyNumberFormat="1" applyFont="1" applyFill="1" applyBorder="1" applyAlignment="1" applyProtection="1">
      <alignment vertical="center"/>
    </xf>
    <xf numFmtId="0" fontId="6" fillId="2" borderId="51" xfId="0" applyFont="1" applyFill="1" applyBorder="1" applyAlignment="1" applyProtection="1">
      <alignment horizontal="left" vertical="center" indent="1"/>
    </xf>
    <xf numFmtId="1" fontId="6" fillId="2" borderId="27" xfId="0" applyNumberFormat="1" applyFont="1" applyFill="1" applyBorder="1" applyAlignment="1" applyProtection="1">
      <alignment vertical="center"/>
    </xf>
    <xf numFmtId="1" fontId="6" fillId="2" borderId="28" xfId="0" applyNumberFormat="1" applyFont="1" applyFill="1" applyBorder="1" applyAlignment="1" applyProtection="1">
      <alignment vertical="center"/>
    </xf>
    <xf numFmtId="0" fontId="1" fillId="0" borderId="6" xfId="4" applyFont="1" applyFill="1" applyBorder="1" applyAlignment="1">
      <alignment horizontal="left" indent="1"/>
    </xf>
    <xf numFmtId="0" fontId="6" fillId="0" borderId="1" xfId="0" applyFont="1" applyFill="1" applyBorder="1" applyAlignment="1">
      <alignment vertical="center"/>
    </xf>
    <xf numFmtId="0" fontId="2" fillId="0" borderId="0" xfId="0" applyFont="1" applyFill="1" applyAlignment="1"/>
    <xf numFmtId="0" fontId="6" fillId="0" borderId="6" xfId="0" applyFont="1" applyFill="1" applyBorder="1" applyAlignment="1"/>
    <xf numFmtId="0" fontId="7" fillId="0" borderId="4" xfId="0" applyFont="1" applyFill="1" applyBorder="1" applyAlignment="1">
      <alignment horizontal="center" wrapText="1"/>
    </xf>
    <xf numFmtId="0" fontId="7" fillId="0" borderId="19" xfId="0" applyFont="1" applyFill="1" applyBorder="1" applyAlignment="1">
      <alignment horizontal="center" wrapText="1"/>
    </xf>
    <xf numFmtId="0" fontId="7" fillId="0" borderId="5" xfId="0" applyFont="1" applyFill="1" applyBorder="1" applyAlignment="1">
      <alignment horizontal="center" wrapText="1"/>
    </xf>
    <xf numFmtId="0" fontId="0" fillId="0" borderId="0" xfId="0" applyFill="1" applyAlignment="1"/>
    <xf numFmtId="0" fontId="1" fillId="0" borderId="6" xfId="4" applyFont="1" applyFill="1" applyBorder="1" applyAlignment="1">
      <alignment horizontal="left" indent="2"/>
    </xf>
    <xf numFmtId="0" fontId="2" fillId="0" borderId="0" xfId="0" applyFont="1" applyFill="1" applyBorder="1"/>
    <xf numFmtId="0" fontId="6" fillId="0" borderId="15" xfId="0" applyFont="1" applyFill="1" applyBorder="1" applyAlignment="1"/>
    <xf numFmtId="0" fontId="7" fillId="0" borderId="16" xfId="0" applyFont="1" applyFill="1" applyBorder="1" applyAlignment="1">
      <alignment horizontal="center" wrapText="1"/>
    </xf>
    <xf numFmtId="0" fontId="7" fillId="0" borderId="45" xfId="0" applyFont="1" applyFill="1" applyBorder="1" applyAlignment="1">
      <alignment horizontal="center" wrapText="1"/>
    </xf>
    <xf numFmtId="0" fontId="7" fillId="2" borderId="16" xfId="0" applyFont="1" applyFill="1" applyBorder="1" applyAlignment="1">
      <alignment horizontal="center" wrapText="1"/>
    </xf>
    <xf numFmtId="0" fontId="7" fillId="0" borderId="17" xfId="0" applyFont="1" applyFill="1" applyBorder="1" applyAlignment="1">
      <alignment horizontal="center" wrapText="1"/>
    </xf>
    <xf numFmtId="0" fontId="10" fillId="0" borderId="0" xfId="0" applyFont="1" applyFill="1" applyAlignment="1">
      <alignment vertical="center"/>
    </xf>
    <xf numFmtId="0" fontId="10" fillId="0" borderId="13" xfId="0" applyFont="1" applyFill="1" applyBorder="1" applyAlignment="1">
      <alignment horizontal="left" vertical="center" indent="2"/>
    </xf>
    <xf numFmtId="0" fontId="10" fillId="0" borderId="4" xfId="0" applyFont="1" applyFill="1" applyBorder="1" applyAlignment="1">
      <alignment vertical="center"/>
    </xf>
    <xf numFmtId="0" fontId="10" fillId="0" borderId="5" xfId="0" applyFont="1" applyFill="1" applyBorder="1" applyAlignment="1">
      <alignment vertical="center"/>
    </xf>
    <xf numFmtId="0" fontId="42" fillId="0" borderId="5" xfId="0" applyFont="1" applyFill="1" applyBorder="1" applyAlignment="1">
      <alignment horizontal="center"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 xfId="0" applyFont="1" applyFill="1" applyBorder="1" applyAlignment="1" applyProtection="1">
      <alignment vertical="center"/>
    </xf>
    <xf numFmtId="0" fontId="31" fillId="0" borderId="43" xfId="0" applyFont="1" applyFill="1" applyBorder="1" applyAlignment="1">
      <alignment horizontal="center" vertical="center" wrapText="1"/>
    </xf>
    <xf numFmtId="49" fontId="30" fillId="0" borderId="38" xfId="4" applyNumberFormat="1" applyFont="1" applyFill="1" applyBorder="1" applyAlignment="1" applyProtection="1">
      <alignment horizontal="center" vertical="top"/>
      <protection locked="0"/>
    </xf>
    <xf numFmtId="49" fontId="30" fillId="0" borderId="41" xfId="4" applyNumberFormat="1" applyFont="1" applyFill="1" applyBorder="1" applyAlignment="1" applyProtection="1">
      <alignment horizontal="center" vertical="top"/>
      <protection locked="0"/>
    </xf>
    <xf numFmtId="0" fontId="2" fillId="0" borderId="0" xfId="0" applyFont="1" applyFill="1" applyAlignment="1" applyProtection="1">
      <alignment horizontal="left" vertical="top"/>
    </xf>
    <xf numFmtId="49" fontId="10" fillId="0" borderId="38" xfId="0" applyNumberFormat="1" applyFont="1" applyFill="1" applyBorder="1" applyAlignment="1" applyProtection="1">
      <alignment horizontal="left" vertical="top" indent="3"/>
    </xf>
    <xf numFmtId="49" fontId="10" fillId="0" borderId="38" xfId="0" applyNumberFormat="1" applyFont="1" applyFill="1" applyBorder="1" applyAlignment="1" applyProtection="1">
      <alignment horizontal="left" vertical="top" indent="4"/>
    </xf>
    <xf numFmtId="49" fontId="35" fillId="0" borderId="0" xfId="0" applyNumberFormat="1" applyFont="1" applyFill="1" applyAlignment="1" applyProtection="1">
      <alignment vertical="top" wrapText="1"/>
    </xf>
    <xf numFmtId="49" fontId="28" fillId="0" borderId="0" xfId="0" applyNumberFormat="1" applyFont="1" applyFill="1" applyProtection="1"/>
    <xf numFmtId="49" fontId="2" fillId="0" borderId="0" xfId="1" applyNumberFormat="1" applyFont="1" applyFill="1" applyAlignment="1" applyProtection="1"/>
    <xf numFmtId="49" fontId="8" fillId="0" borderId="43" xfId="0" applyNumberFormat="1" applyFont="1" applyFill="1" applyBorder="1" applyAlignment="1" applyProtection="1">
      <alignment horizontal="left" vertical="center"/>
    </xf>
    <xf numFmtId="49" fontId="6" fillId="0" borderId="38" xfId="0" applyNumberFormat="1" applyFont="1" applyFill="1" applyBorder="1" applyAlignment="1" applyProtection="1">
      <alignment horizontal="left" vertical="top"/>
    </xf>
    <xf numFmtId="49" fontId="10" fillId="0" borderId="38" xfId="0" applyNumberFormat="1" applyFont="1" applyFill="1" applyBorder="1" applyAlignment="1" applyProtection="1">
      <alignment horizontal="left" vertical="top" indent="1"/>
    </xf>
    <xf numFmtId="49" fontId="10" fillId="0" borderId="38" xfId="0" applyNumberFormat="1" applyFont="1" applyFill="1" applyBorder="1" applyAlignment="1" applyProtection="1">
      <alignment horizontal="left" vertical="top" indent="2"/>
    </xf>
    <xf numFmtId="49" fontId="1" fillId="0" borderId="38" xfId="0" applyNumberFormat="1" applyFont="1" applyFill="1" applyBorder="1" applyAlignment="1" applyProtection="1">
      <alignment horizontal="left" vertical="top" indent="1"/>
    </xf>
    <xf numFmtId="49" fontId="2" fillId="0" borderId="41" xfId="0" applyNumberFormat="1" applyFont="1" applyFill="1" applyBorder="1" applyAlignment="1" applyProtection="1">
      <alignment horizontal="left" vertical="top"/>
    </xf>
    <xf numFmtId="49" fontId="2" fillId="0" borderId="38" xfId="0" applyNumberFormat="1" applyFont="1" applyFill="1" applyBorder="1" applyAlignment="1" applyProtection="1">
      <alignment horizontal="left" vertical="top" indent="1"/>
    </xf>
    <xf numFmtId="49" fontId="7" fillId="0" borderId="0" xfId="0" applyNumberFormat="1" applyFont="1" applyFill="1" applyBorder="1" applyAlignment="1" applyProtection="1">
      <alignment horizontal="left" vertical="top"/>
    </xf>
    <xf numFmtId="49" fontId="6" fillId="0" borderId="38" xfId="4" applyNumberFormat="1" applyFont="1" applyFill="1" applyBorder="1" applyAlignment="1" applyProtection="1">
      <alignment horizontal="left"/>
    </xf>
    <xf numFmtId="49" fontId="1" fillId="0" borderId="38" xfId="4" applyNumberFormat="1" applyFont="1" applyFill="1" applyBorder="1" applyAlignment="1" applyProtection="1">
      <alignment horizontal="left" indent="1"/>
    </xf>
    <xf numFmtId="49" fontId="1" fillId="0" borderId="38" xfId="4" applyNumberFormat="1" applyFont="1" applyFill="1" applyBorder="1" applyAlignment="1" applyProtection="1">
      <alignment horizontal="left" vertical="top" wrapText="1" indent="1"/>
    </xf>
    <xf numFmtId="49" fontId="10" fillId="0" borderId="38" xfId="4" applyNumberFormat="1" applyFont="1" applyFill="1" applyBorder="1" applyAlignment="1" applyProtection="1">
      <alignment horizontal="left" indent="2"/>
    </xf>
    <xf numFmtId="49" fontId="7" fillId="0" borderId="41" xfId="0" applyNumberFormat="1" applyFont="1" applyFill="1" applyBorder="1" applyAlignment="1" applyProtection="1">
      <alignment horizontal="left" vertical="top" indent="1"/>
    </xf>
    <xf numFmtId="49" fontId="7" fillId="0" borderId="38" xfId="0" applyNumberFormat="1" applyFont="1" applyFill="1" applyBorder="1" applyAlignment="1" applyProtection="1">
      <alignment horizontal="left" vertical="top" indent="1"/>
    </xf>
    <xf numFmtId="49" fontId="4" fillId="0" borderId="0" xfId="0" applyNumberFormat="1" applyFont="1" applyFill="1" applyAlignment="1" applyProtection="1">
      <alignment vertical="top" wrapText="1"/>
    </xf>
    <xf numFmtId="49" fontId="1" fillId="0" borderId="0" xfId="0" applyNumberFormat="1" applyFont="1" applyFill="1" applyAlignment="1" applyProtection="1">
      <alignment horizontal="left"/>
    </xf>
    <xf numFmtId="49" fontId="8" fillId="0" borderId="43" xfId="0" applyNumberFormat="1" applyFont="1" applyFill="1" applyBorder="1" applyAlignment="1" applyProtection="1">
      <alignment vertical="center"/>
    </xf>
    <xf numFmtId="0" fontId="11" fillId="0" borderId="43" xfId="0" applyFont="1" applyFill="1" applyBorder="1" applyAlignment="1" applyProtection="1">
      <alignment horizontal="center" vertical="center" wrapText="1"/>
    </xf>
    <xf numFmtId="0" fontId="44" fillId="0" borderId="0" xfId="4" applyFont="1" applyFill="1" applyAlignment="1"/>
    <xf numFmtId="0" fontId="44" fillId="0" borderId="5" xfId="4" applyFont="1" applyFill="1" applyBorder="1" applyAlignment="1">
      <alignment horizontal="center"/>
    </xf>
    <xf numFmtId="3" fontId="18" fillId="0" borderId="17" xfId="4" applyNumberFormat="1" applyFont="1" applyFill="1" applyBorder="1" applyAlignment="1"/>
    <xf numFmtId="0" fontId="44" fillId="0" borderId="0" xfId="0" applyFont="1" applyFill="1" applyAlignment="1" applyProtection="1">
      <alignment vertical="center"/>
    </xf>
    <xf numFmtId="0" fontId="7" fillId="0" borderId="41" xfId="0" applyFont="1" applyFill="1" applyBorder="1" applyAlignment="1" applyProtection="1">
      <alignment horizontal="left" vertical="top" indent="1"/>
    </xf>
    <xf numFmtId="0" fontId="7" fillId="0" borderId="41" xfId="0" applyFont="1" applyFill="1" applyBorder="1" applyAlignment="1" applyProtection="1">
      <alignment horizontal="left" vertical="top"/>
    </xf>
    <xf numFmtId="0" fontId="22" fillId="0" borderId="0" xfId="0" applyFont="1" applyFill="1" applyBorder="1" applyAlignment="1" applyProtection="1">
      <alignment vertical="center"/>
    </xf>
    <xf numFmtId="49" fontId="44" fillId="0" borderId="38" xfId="0" applyNumberFormat="1" applyFont="1" applyFill="1" applyBorder="1" applyAlignment="1" applyProtection="1">
      <alignment horizontal="center" vertical="center"/>
    </xf>
    <xf numFmtId="3" fontId="15" fillId="0" borderId="10" xfId="0" applyNumberFormat="1" applyFont="1" applyFill="1" applyBorder="1" applyAlignment="1" applyProtection="1">
      <alignment vertical="center"/>
    </xf>
    <xf numFmtId="3" fontId="15" fillId="0" borderId="4" xfId="0" applyNumberFormat="1" applyFont="1" applyFill="1" applyBorder="1" applyAlignment="1" applyProtection="1">
      <alignment vertical="center"/>
    </xf>
    <xf numFmtId="3" fontId="15" fillId="0" borderId="5" xfId="0" applyNumberFormat="1" applyFont="1" applyFill="1" applyBorder="1" applyAlignment="1" applyProtection="1">
      <alignment vertical="center"/>
    </xf>
    <xf numFmtId="49" fontId="47" fillId="0" borderId="5" xfId="0" applyNumberFormat="1" applyFont="1" applyFill="1" applyBorder="1" applyAlignment="1" applyProtection="1">
      <alignment horizontal="center" vertical="center"/>
    </xf>
    <xf numFmtId="0" fontId="15" fillId="0" borderId="0" xfId="0" applyFont="1" applyFill="1" applyBorder="1" applyAlignment="1" applyProtection="1">
      <alignment vertical="center"/>
    </xf>
    <xf numFmtId="49" fontId="44" fillId="0" borderId="21" xfId="0" applyNumberFormat="1" applyFont="1" applyFill="1" applyBorder="1" applyAlignment="1" applyProtection="1">
      <alignment horizontal="center" vertical="center"/>
    </xf>
    <xf numFmtId="3" fontId="15" fillId="0" borderId="7" xfId="0" applyNumberFormat="1" applyFont="1" applyFill="1" applyBorder="1" applyAlignment="1" applyProtection="1">
      <alignment vertical="center"/>
    </xf>
    <xf numFmtId="3" fontId="15" fillId="0" borderId="8" xfId="0" applyNumberFormat="1" applyFont="1" applyFill="1" applyBorder="1" applyAlignment="1" applyProtection="1">
      <alignment vertical="center"/>
    </xf>
    <xf numFmtId="3" fontId="15" fillId="0" borderId="9" xfId="0" applyNumberFormat="1" applyFont="1" applyFill="1" applyBorder="1" applyAlignment="1" applyProtection="1">
      <alignment vertical="center"/>
    </xf>
    <xf numFmtId="49" fontId="47" fillId="0" borderId="9" xfId="0" applyNumberFormat="1" applyFont="1" applyFill="1" applyBorder="1" applyAlignment="1" applyProtection="1">
      <alignment horizontal="center" vertical="center"/>
    </xf>
    <xf numFmtId="0" fontId="22" fillId="0" borderId="0" xfId="0" applyFont="1" applyFill="1" applyAlignment="1" applyProtection="1">
      <alignment vertical="center"/>
    </xf>
    <xf numFmtId="3" fontId="15" fillId="0" borderId="0" xfId="0" applyNumberFormat="1" applyFont="1" applyFill="1" applyBorder="1" applyAlignment="1" applyProtection="1">
      <alignment vertical="center"/>
    </xf>
    <xf numFmtId="49" fontId="32" fillId="0" borderId="5" xfId="4" applyNumberFormat="1" applyFont="1" applyFill="1" applyBorder="1" applyAlignment="1" applyProtection="1">
      <alignment horizontal="center" vertical="center"/>
    </xf>
    <xf numFmtId="0" fontId="15" fillId="0" borderId="0" xfId="0" applyFont="1" applyFill="1" applyAlignment="1" applyProtection="1">
      <alignment vertical="center"/>
    </xf>
    <xf numFmtId="3" fontId="22" fillId="0" borderId="7" xfId="0" applyNumberFormat="1" applyFont="1" applyFill="1" applyBorder="1" applyAlignment="1" applyProtection="1">
      <alignment horizontal="center" vertical="center" wrapText="1"/>
    </xf>
    <xf numFmtId="3" fontId="22" fillId="0" borderId="48" xfId="0" applyNumberFormat="1" applyFont="1" applyFill="1" applyBorder="1" applyAlignment="1" applyProtection="1">
      <alignment horizontal="center" vertical="center" wrapText="1"/>
    </xf>
    <xf numFmtId="49" fontId="32" fillId="0" borderId="21" xfId="0" applyNumberFormat="1" applyFont="1" applyFill="1" applyBorder="1" applyAlignment="1" applyProtection="1">
      <alignment horizontal="center" vertical="center"/>
    </xf>
    <xf numFmtId="49" fontId="44" fillId="0" borderId="43" xfId="0" applyNumberFormat="1" applyFont="1" applyFill="1" applyBorder="1" applyAlignment="1" applyProtection="1">
      <alignment horizontal="center" vertical="center"/>
    </xf>
    <xf numFmtId="3" fontId="22" fillId="0" borderId="12" xfId="0" applyNumberFormat="1" applyFont="1" applyFill="1" applyBorder="1" applyAlignment="1" applyProtection="1">
      <alignment horizontal="center" vertical="center" wrapText="1"/>
    </xf>
    <xf numFmtId="3" fontId="22" fillId="0" borderId="14" xfId="0" applyNumberFormat="1" applyFont="1" applyFill="1" applyBorder="1" applyAlignment="1" applyProtection="1">
      <alignment horizontal="center" vertical="center" wrapText="1"/>
    </xf>
    <xf numFmtId="49" fontId="32" fillId="0" borderId="43" xfId="0" applyNumberFormat="1" applyFont="1" applyFill="1" applyBorder="1" applyAlignment="1" applyProtection="1">
      <alignment horizontal="center" vertical="center"/>
    </xf>
    <xf numFmtId="3" fontId="44" fillId="0" borderId="10" xfId="0" applyNumberFormat="1" applyFont="1" applyFill="1" applyBorder="1" applyAlignment="1" applyProtection="1">
      <alignment vertical="center"/>
    </xf>
    <xf numFmtId="3" fontId="44" fillId="0" borderId="4" xfId="0" applyNumberFormat="1" applyFont="1" applyFill="1" applyBorder="1" applyAlignment="1" applyProtection="1">
      <alignment vertical="center"/>
    </xf>
    <xf numFmtId="3" fontId="44" fillId="0" borderId="5" xfId="0" applyNumberFormat="1" applyFont="1" applyFill="1" applyBorder="1" applyAlignment="1" applyProtection="1">
      <alignment vertical="center"/>
    </xf>
    <xf numFmtId="49" fontId="46" fillId="0" borderId="43" xfId="0" applyNumberFormat="1" applyFont="1" applyFill="1" applyBorder="1" applyAlignment="1" applyProtection="1">
      <alignment horizontal="left" vertical="center"/>
    </xf>
    <xf numFmtId="3" fontId="43" fillId="0" borderId="12" xfId="0" applyNumberFormat="1" applyFont="1" applyFill="1" applyBorder="1" applyAlignment="1" applyProtection="1">
      <alignment horizontal="center" vertical="center" wrapText="1"/>
    </xf>
    <xf numFmtId="0" fontId="43" fillId="0" borderId="2" xfId="0" applyFont="1" applyFill="1" applyBorder="1" applyAlignment="1" applyProtection="1">
      <alignment horizontal="center" vertical="center" wrapText="1"/>
    </xf>
    <xf numFmtId="0" fontId="43" fillId="0" borderId="3" xfId="0" applyFont="1" applyFill="1" applyBorder="1" applyAlignment="1" applyProtection="1">
      <alignment horizontal="center" vertical="center" wrapText="1"/>
    </xf>
    <xf numFmtId="0" fontId="32" fillId="0" borderId="3" xfId="0" applyFont="1" applyFill="1" applyBorder="1" applyAlignment="1" applyProtection="1">
      <alignment horizontal="center" vertical="center"/>
    </xf>
    <xf numFmtId="3" fontId="15" fillId="0" borderId="12" xfId="0" applyNumberFormat="1" applyFont="1" applyFill="1" applyBorder="1" applyAlignment="1" applyProtection="1">
      <alignment vertical="center"/>
    </xf>
    <xf numFmtId="3" fontId="15" fillId="0" borderId="2" xfId="0" applyNumberFormat="1" applyFont="1" applyFill="1" applyBorder="1" applyAlignment="1" applyProtection="1">
      <alignment vertical="center"/>
    </xf>
    <xf numFmtId="3" fontId="15" fillId="0" borderId="3" xfId="0" applyNumberFormat="1" applyFont="1" applyFill="1" applyBorder="1" applyAlignment="1" applyProtection="1">
      <alignment vertical="center"/>
    </xf>
    <xf numFmtId="3" fontId="32" fillId="0" borderId="3" xfId="0" applyNumberFormat="1" applyFont="1" applyFill="1" applyBorder="1" applyAlignment="1" applyProtection="1">
      <alignment horizontal="center" vertical="center"/>
    </xf>
    <xf numFmtId="0" fontId="44" fillId="0" borderId="0" xfId="0" applyFont="1" applyFill="1" applyBorder="1" applyAlignment="1" applyProtection="1">
      <alignment vertical="center"/>
    </xf>
    <xf numFmtId="3" fontId="44" fillId="0" borderId="12" xfId="0" applyNumberFormat="1" applyFont="1" applyFill="1" applyBorder="1" applyAlignment="1" applyProtection="1">
      <alignment vertical="center"/>
    </xf>
    <xf numFmtId="3" fontId="44" fillId="0" borderId="2" xfId="0" applyNumberFormat="1" applyFont="1" applyFill="1" applyBorder="1" applyAlignment="1" applyProtection="1">
      <alignment vertical="center"/>
    </xf>
    <xf numFmtId="3" fontId="44" fillId="0" borderId="3" xfId="0" applyNumberFormat="1" applyFont="1" applyFill="1" applyBorder="1" applyAlignment="1" applyProtection="1">
      <alignment vertical="center"/>
    </xf>
    <xf numFmtId="0" fontId="7" fillId="0" borderId="0" xfId="0" applyFont="1" applyFill="1" applyAlignment="1" applyProtection="1"/>
    <xf numFmtId="49" fontId="30" fillId="0" borderId="5" xfId="4" applyNumberFormat="1" applyFont="1" applyFill="1" applyBorder="1" applyAlignment="1" applyProtection="1">
      <alignment horizontal="center" vertical="top"/>
      <protection locked="0"/>
    </xf>
    <xf numFmtId="0" fontId="11" fillId="0" borderId="50" xfId="0" applyNumberFormat="1" applyFont="1" applyFill="1" applyBorder="1" applyAlignment="1" applyProtection="1">
      <alignment horizontal="centerContinuous" vertical="center"/>
    </xf>
    <xf numFmtId="3" fontId="10" fillId="0" borderId="36" xfId="0" applyNumberFormat="1" applyFont="1" applyFill="1" applyBorder="1" applyAlignment="1" applyProtection="1">
      <alignment horizontal="right" vertical="top"/>
      <protection locked="0"/>
    </xf>
    <xf numFmtId="3" fontId="10" fillId="0" borderId="17" xfId="0" applyNumberFormat="1" applyFont="1" applyFill="1" applyBorder="1" applyAlignment="1" applyProtection="1">
      <alignment horizontal="right" vertical="top"/>
      <protection locked="0"/>
    </xf>
    <xf numFmtId="0" fontId="9" fillId="0" borderId="0" xfId="0" applyFont="1" applyFill="1" applyAlignment="1" applyProtection="1">
      <alignment vertical="top"/>
    </xf>
    <xf numFmtId="0" fontId="10" fillId="0" borderId="41" xfId="0" applyFont="1" applyFill="1" applyBorder="1" applyAlignment="1" applyProtection="1">
      <alignment horizontal="left" vertical="top" wrapText="1" indent="2"/>
    </xf>
    <xf numFmtId="0" fontId="35" fillId="0" borderId="0" xfId="0" applyFont="1" applyFill="1" applyBorder="1" applyAlignment="1" applyProtection="1">
      <alignment vertical="top"/>
    </xf>
    <xf numFmtId="3" fontId="10" fillId="0" borderId="16" xfId="0" applyNumberFormat="1" applyFont="1" applyFill="1" applyBorder="1" applyAlignment="1" applyProtection="1">
      <alignment horizontal="right" vertical="top"/>
      <protection locked="0"/>
    </xf>
    <xf numFmtId="0" fontId="30" fillId="0" borderId="3" xfId="0" quotePrefix="1" applyFont="1" applyFill="1" applyBorder="1" applyAlignment="1" applyProtection="1">
      <alignment horizontal="center" vertical="center"/>
    </xf>
    <xf numFmtId="0" fontId="1" fillId="0" borderId="0" xfId="0" applyFont="1" applyFill="1" applyAlignment="1" applyProtection="1">
      <alignment vertical="top"/>
    </xf>
    <xf numFmtId="49" fontId="1" fillId="0" borderId="0" xfId="0" applyNumberFormat="1" applyFont="1" applyFill="1" applyAlignment="1" applyProtection="1">
      <alignment vertical="top" wrapText="1"/>
    </xf>
    <xf numFmtId="3" fontId="2" fillId="0" borderId="11" xfId="0" applyNumberFormat="1" applyFont="1" applyFill="1" applyBorder="1" applyAlignment="1" applyProtection="1">
      <alignment vertical="top"/>
    </xf>
    <xf numFmtId="0" fontId="48" fillId="0" borderId="0" xfId="4" applyFont="1" applyFill="1" applyAlignment="1" applyProtection="1"/>
    <xf numFmtId="0" fontId="49" fillId="0" borderId="0" xfId="4" applyFont="1" applyFill="1" applyAlignment="1" applyProtection="1"/>
    <xf numFmtId="3" fontId="1" fillId="0" borderId="10" xfId="0" applyNumberFormat="1" applyFont="1" applyFill="1" applyBorder="1" applyAlignment="1" applyProtection="1">
      <alignment horizontal="right" vertical="top" indent="1"/>
    </xf>
    <xf numFmtId="3" fontId="1" fillId="0" borderId="5" xfId="0" applyNumberFormat="1" applyFont="1" applyFill="1" applyBorder="1" applyAlignment="1" applyProtection="1">
      <alignment horizontal="right" vertical="top" indent="1"/>
      <protection locked="0"/>
    </xf>
    <xf numFmtId="3" fontId="1" fillId="0" borderId="4" xfId="0" applyNumberFormat="1" applyFont="1" applyFill="1" applyBorder="1" applyAlignment="1" applyProtection="1">
      <alignment horizontal="right" vertical="top" indent="1"/>
      <protection locked="0"/>
    </xf>
    <xf numFmtId="3" fontId="1" fillId="0" borderId="10" xfId="0" applyNumberFormat="1" applyFont="1" applyFill="1" applyBorder="1" applyAlignment="1" applyProtection="1">
      <alignment horizontal="right" vertical="top" indent="1"/>
      <protection locked="0"/>
    </xf>
    <xf numFmtId="3" fontId="2" fillId="0" borderId="29" xfId="0" applyNumberFormat="1" applyFont="1" applyFill="1" applyBorder="1" applyAlignment="1" applyProtection="1">
      <alignment vertical="top"/>
    </xf>
    <xf numFmtId="3" fontId="2" fillId="0" borderId="44" xfId="0" applyNumberFormat="1" applyFont="1" applyFill="1" applyBorder="1" applyAlignment="1" applyProtection="1">
      <alignment vertical="top"/>
    </xf>
    <xf numFmtId="0" fontId="1" fillId="0" borderId="0" xfId="4" applyFont="1" applyFill="1" applyBorder="1" applyAlignment="1" applyProtection="1"/>
    <xf numFmtId="3" fontId="1" fillId="0" borderId="0" xfId="0" applyNumberFormat="1" applyFont="1" applyFill="1" applyBorder="1" applyAlignment="1" applyProtection="1">
      <alignment horizontal="right" vertical="top" indent="1"/>
    </xf>
    <xf numFmtId="3" fontId="1" fillId="0" borderId="0" xfId="0" applyNumberFormat="1" applyFont="1" applyFill="1" applyBorder="1" applyAlignment="1" applyProtection="1">
      <alignment horizontal="right" vertical="top" indent="1"/>
      <protection locked="0"/>
    </xf>
    <xf numFmtId="49" fontId="48" fillId="3" borderId="38" xfId="4" applyNumberFormat="1" applyFont="1" applyFill="1" applyBorder="1" applyAlignment="1" applyProtection="1">
      <alignment horizontal="left" indent="1"/>
    </xf>
    <xf numFmtId="3" fontId="48" fillId="3" borderId="0" xfId="0" applyNumberFormat="1" applyFont="1" applyFill="1" applyBorder="1" applyAlignment="1" applyProtection="1">
      <alignment horizontal="right" vertical="top" indent="1"/>
    </xf>
    <xf numFmtId="3" fontId="48" fillId="3" borderId="4" xfId="0" applyNumberFormat="1" applyFont="1" applyFill="1" applyBorder="1" applyAlignment="1" applyProtection="1">
      <alignment horizontal="right" vertical="top" indent="1"/>
    </xf>
    <xf numFmtId="3" fontId="48" fillId="3" borderId="5" xfId="0" applyNumberFormat="1" applyFont="1" applyFill="1" applyBorder="1" applyAlignment="1" applyProtection="1">
      <alignment horizontal="right" vertical="top" indent="1"/>
    </xf>
    <xf numFmtId="49" fontId="33" fillId="3" borderId="5" xfId="0" applyNumberFormat="1" applyFont="1" applyFill="1" applyBorder="1" applyAlignment="1" applyProtection="1">
      <alignment horizontal="center" vertical="top"/>
    </xf>
    <xf numFmtId="3" fontId="48" fillId="3" borderId="10" xfId="0" applyNumberFormat="1" applyFont="1" applyFill="1" applyBorder="1" applyAlignment="1" applyProtection="1">
      <alignment horizontal="right" vertical="top" indent="1"/>
    </xf>
    <xf numFmtId="49" fontId="33" fillId="3" borderId="38" xfId="0" applyNumberFormat="1" applyFont="1" applyFill="1" applyBorder="1" applyAlignment="1" applyProtection="1">
      <alignment horizontal="center" vertical="top"/>
    </xf>
    <xf numFmtId="49" fontId="30" fillId="0" borderId="41" xfId="0" applyNumberFormat="1" applyFont="1" applyFill="1" applyBorder="1" applyAlignment="1" applyProtection="1">
      <alignment horizontal="center" vertical="top"/>
      <protection locked="0"/>
    </xf>
    <xf numFmtId="49" fontId="30" fillId="0" borderId="38" xfId="0" applyNumberFormat="1" applyFont="1" applyFill="1" applyBorder="1" applyAlignment="1" applyProtection="1">
      <alignment horizontal="center" vertical="top"/>
      <protection locked="0"/>
    </xf>
    <xf numFmtId="49" fontId="30" fillId="0" borderId="41" xfId="0" applyNumberFormat="1" applyFont="1" applyFill="1" applyBorder="1" applyAlignment="1" applyProtection="1">
      <alignment horizontal="center" vertical="top"/>
    </xf>
    <xf numFmtId="49" fontId="30" fillId="0" borderId="49" xfId="0" applyNumberFormat="1" applyFont="1" applyFill="1" applyBorder="1" applyAlignment="1" applyProtection="1">
      <alignment horizontal="center" vertical="center"/>
    </xf>
    <xf numFmtId="49" fontId="30" fillId="0" borderId="52" xfId="0" applyNumberFormat="1" applyFont="1" applyFill="1" applyBorder="1" applyAlignment="1" applyProtection="1">
      <alignment horizontal="center" vertical="top"/>
      <protection locked="0"/>
    </xf>
    <xf numFmtId="49" fontId="30" fillId="0" borderId="44" xfId="0" applyNumberFormat="1" applyFont="1" applyFill="1" applyBorder="1" applyAlignment="1" applyProtection="1">
      <alignment horizontal="center" vertical="top"/>
    </xf>
    <xf numFmtId="0" fontId="39" fillId="0" borderId="0" xfId="0" applyFont="1" applyFill="1" applyAlignment="1" applyProtection="1">
      <alignment horizontal="left" vertical="top" indent="1"/>
    </xf>
    <xf numFmtId="0" fontId="30" fillId="0" borderId="0" xfId="0" applyFont="1" applyFill="1" applyAlignment="1" applyProtection="1">
      <alignment horizontal="left" vertical="top" indent="1"/>
    </xf>
    <xf numFmtId="3" fontId="30" fillId="0" borderId="0" xfId="0" applyNumberFormat="1" applyFont="1" applyFill="1" applyBorder="1" applyAlignment="1" applyProtection="1">
      <alignment horizontal="left" vertical="top" indent="1"/>
    </xf>
    <xf numFmtId="49" fontId="30" fillId="0" borderId="38" xfId="4" applyNumberFormat="1" applyFont="1" applyFill="1" applyBorder="1" applyAlignment="1" applyProtection="1">
      <alignment horizontal="left" vertical="top" indent="1"/>
    </xf>
    <xf numFmtId="49" fontId="30" fillId="0" borderId="38" xfId="0" applyNumberFormat="1" applyFont="1" applyFill="1" applyBorder="1" applyAlignment="1" applyProtection="1">
      <alignment horizontal="left" vertical="top" indent="1"/>
    </xf>
    <xf numFmtId="49" fontId="30" fillId="0" borderId="38" xfId="4" applyNumberFormat="1" applyFont="1" applyFill="1" applyBorder="1" applyAlignment="1" applyProtection="1">
      <alignment horizontal="left" vertical="top" indent="1"/>
      <protection locked="0"/>
    </xf>
    <xf numFmtId="49" fontId="30" fillId="0" borderId="0" xfId="0" applyNumberFormat="1" applyFont="1" applyFill="1" applyAlignment="1" applyProtection="1">
      <alignment horizontal="left" indent="1"/>
    </xf>
    <xf numFmtId="0" fontId="39" fillId="0" borderId="0" xfId="0" applyFont="1" applyFill="1" applyBorder="1" applyAlignment="1" applyProtection="1">
      <alignment vertical="top"/>
    </xf>
    <xf numFmtId="0" fontId="30" fillId="0" borderId="0" xfId="0" applyFont="1" applyFill="1" applyBorder="1" applyAlignment="1" applyProtection="1">
      <alignment vertical="top"/>
    </xf>
    <xf numFmtId="49" fontId="30" fillId="0" borderId="0" xfId="0" applyNumberFormat="1" applyFont="1" applyFill="1" applyBorder="1" applyAlignment="1" applyProtection="1">
      <alignment horizontal="center"/>
    </xf>
    <xf numFmtId="0" fontId="30" fillId="0" borderId="19" xfId="0" applyFont="1" applyFill="1" applyBorder="1" applyAlignment="1" applyProtection="1">
      <alignment horizontal="center" vertical="center"/>
    </xf>
    <xf numFmtId="49" fontId="47" fillId="0" borderId="19" xfId="0" applyNumberFormat="1" applyFont="1" applyFill="1" applyBorder="1" applyAlignment="1" applyProtection="1">
      <alignment horizontal="center" vertical="center"/>
    </xf>
    <xf numFmtId="49" fontId="33" fillId="0" borderId="19" xfId="0" applyNumberFormat="1" applyFont="1" applyFill="1" applyBorder="1" applyAlignment="1" applyProtection="1">
      <alignment horizontal="center" vertical="top"/>
    </xf>
    <xf numFmtId="49" fontId="30" fillId="0" borderId="19" xfId="0" applyNumberFormat="1" applyFont="1" applyFill="1" applyBorder="1" applyAlignment="1" applyProtection="1">
      <alignment horizontal="center" vertical="top"/>
      <protection locked="0"/>
    </xf>
    <xf numFmtId="49" fontId="30" fillId="0" borderId="19" xfId="0" applyNumberFormat="1" applyFont="1" applyFill="1" applyBorder="1" applyAlignment="1" applyProtection="1">
      <alignment horizontal="center" vertical="top"/>
    </xf>
    <xf numFmtId="49" fontId="33" fillId="0" borderId="19" xfId="0" applyNumberFormat="1" applyFont="1" applyFill="1" applyBorder="1" applyAlignment="1" applyProtection="1">
      <alignment horizontal="center" vertical="top"/>
      <protection locked="0"/>
    </xf>
    <xf numFmtId="3" fontId="32" fillId="0" borderId="19"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49" fontId="32" fillId="0" borderId="19" xfId="4" applyNumberFormat="1" applyFont="1" applyFill="1" applyBorder="1" applyAlignment="1" applyProtection="1">
      <alignment horizontal="center" vertical="center"/>
    </xf>
    <xf numFmtId="49" fontId="30" fillId="0" borderId="19" xfId="4" applyNumberFormat="1" applyFont="1" applyFill="1" applyBorder="1" applyAlignment="1" applyProtection="1">
      <alignment horizontal="center"/>
    </xf>
    <xf numFmtId="49" fontId="30" fillId="0" borderId="19" xfId="4" applyNumberFormat="1" applyFont="1" applyFill="1" applyBorder="1" applyAlignment="1" applyProtection="1">
      <alignment horizontal="center" vertical="top"/>
    </xf>
    <xf numFmtId="49" fontId="30" fillId="0" borderId="19" xfId="4" applyNumberFormat="1" applyFont="1" applyFill="1" applyBorder="1" applyAlignment="1" applyProtection="1">
      <alignment horizontal="center" vertical="top"/>
      <protection locked="0"/>
    </xf>
    <xf numFmtId="49" fontId="32" fillId="0" borderId="6" xfId="0" applyNumberFormat="1" applyFont="1" applyFill="1" applyBorder="1" applyAlignment="1" applyProtection="1">
      <alignment horizontal="center" vertical="center"/>
    </xf>
    <xf numFmtId="49" fontId="30" fillId="0" borderId="6" xfId="4" applyNumberFormat="1" applyFont="1" applyFill="1" applyBorder="1" applyAlignment="1" applyProtection="1">
      <alignment horizontal="center"/>
    </xf>
    <xf numFmtId="49" fontId="30" fillId="0" borderId="6" xfId="4" applyNumberFormat="1" applyFont="1" applyFill="1" applyBorder="1" applyAlignment="1" applyProtection="1">
      <alignment horizontal="center" vertical="top"/>
    </xf>
    <xf numFmtId="49" fontId="30" fillId="0" borderId="6" xfId="0" applyNumberFormat="1" applyFont="1" applyFill="1" applyBorder="1" applyAlignment="1" applyProtection="1">
      <alignment horizontal="center" vertical="top"/>
    </xf>
    <xf numFmtId="49" fontId="30" fillId="0" borderId="6" xfId="4" applyNumberFormat="1" applyFont="1" applyFill="1" applyBorder="1" applyAlignment="1" applyProtection="1">
      <alignment horizontal="center" vertical="top"/>
      <protection locked="0"/>
    </xf>
    <xf numFmtId="0" fontId="32" fillId="0" borderId="19" xfId="0" applyFont="1" applyFill="1" applyBorder="1" applyAlignment="1" applyProtection="1">
      <alignment horizontal="center" vertical="center"/>
    </xf>
    <xf numFmtId="0" fontId="30" fillId="0" borderId="19" xfId="0" quotePrefix="1" applyFont="1" applyFill="1" applyBorder="1" applyAlignment="1" applyProtection="1">
      <alignment horizontal="center" vertical="center"/>
    </xf>
    <xf numFmtId="0" fontId="30" fillId="0" borderId="43" xfId="0" applyFont="1" applyFill="1" applyBorder="1" applyAlignment="1" applyProtection="1">
      <alignment horizontal="left" vertical="center" indent="1"/>
    </xf>
    <xf numFmtId="49" fontId="30" fillId="0" borderId="41" xfId="0" applyNumberFormat="1" applyFont="1" applyFill="1" applyBorder="1" applyAlignment="1" applyProtection="1">
      <alignment horizontal="left" vertical="top" indent="1"/>
    </xf>
    <xf numFmtId="49" fontId="30" fillId="0" borderId="41" xfId="0" applyNumberFormat="1" applyFont="1" applyFill="1" applyBorder="1" applyAlignment="1" applyProtection="1">
      <alignment horizontal="left" vertical="top" indent="1"/>
      <protection locked="0"/>
    </xf>
    <xf numFmtId="0" fontId="6" fillId="0" borderId="0" xfId="0" applyFont="1" applyFill="1" applyBorder="1" applyAlignment="1" applyProtection="1"/>
    <xf numFmtId="0" fontId="11" fillId="0" borderId="0" xfId="0" applyFont="1" applyFill="1" applyBorder="1" applyProtection="1"/>
    <xf numFmtId="0" fontId="10" fillId="0" borderId="0" xfId="4" applyFont="1" applyFill="1" applyBorder="1" applyAlignment="1" applyProtection="1"/>
    <xf numFmtId="49" fontId="30" fillId="0" borderId="0" xfId="0" applyNumberFormat="1" applyFont="1" applyFill="1" applyBorder="1" applyAlignment="1" applyProtection="1">
      <alignment horizontal="center" vertical="top"/>
      <protection locked="0"/>
    </xf>
    <xf numFmtId="49" fontId="30" fillId="0" borderId="0" xfId="0" applyNumberFormat="1" applyFont="1" applyFill="1" applyBorder="1" applyAlignment="1" applyProtection="1">
      <alignment horizontal="center" vertical="top"/>
    </xf>
    <xf numFmtId="0" fontId="0" fillId="0" borderId="0" xfId="0" applyFill="1" applyBorder="1" applyProtection="1"/>
    <xf numFmtId="49" fontId="30" fillId="0" borderId="4" xfId="0" applyNumberFormat="1" applyFont="1" applyFill="1" applyBorder="1" applyAlignment="1" applyProtection="1">
      <alignment horizontal="center" vertical="top"/>
    </xf>
    <xf numFmtId="49" fontId="31" fillId="0" borderId="4" xfId="0" applyNumberFormat="1" applyFont="1" applyFill="1" applyBorder="1" applyAlignment="1" applyProtection="1">
      <alignment horizontal="center" vertical="top"/>
    </xf>
    <xf numFmtId="49" fontId="30" fillId="0" borderId="4" xfId="0" applyNumberFormat="1" applyFont="1" applyFill="1" applyBorder="1" applyAlignment="1" applyProtection="1">
      <alignment horizontal="center" vertical="top"/>
      <protection locked="0"/>
    </xf>
    <xf numFmtId="49" fontId="30" fillId="0" borderId="4" xfId="0" applyNumberFormat="1" applyFont="1" applyFill="1" applyBorder="1" applyAlignment="1" applyProtection="1">
      <alignment horizontal="center" vertical="center"/>
    </xf>
    <xf numFmtId="49" fontId="33" fillId="0" borderId="4" xfId="0" applyNumberFormat="1" applyFont="1" applyFill="1" applyBorder="1" applyAlignment="1" applyProtection="1">
      <alignment horizontal="center" vertical="top"/>
    </xf>
    <xf numFmtId="49" fontId="30" fillId="0" borderId="26" xfId="0" applyNumberFormat="1" applyFont="1" applyFill="1" applyBorder="1" applyAlignment="1" applyProtection="1">
      <alignment horizontal="center" vertical="top"/>
    </xf>
    <xf numFmtId="49" fontId="47" fillId="0" borderId="4" xfId="0" applyNumberFormat="1" applyFont="1" applyFill="1" applyBorder="1" applyAlignment="1" applyProtection="1">
      <alignment horizontal="left" vertical="center" indent="1"/>
    </xf>
    <xf numFmtId="49" fontId="33" fillId="0" borderId="4" xfId="0" applyNumberFormat="1" applyFont="1" applyFill="1" applyBorder="1" applyAlignment="1" applyProtection="1">
      <alignment horizontal="left" vertical="top" indent="1"/>
    </xf>
    <xf numFmtId="49" fontId="30" fillId="0" borderId="4" xfId="0" applyNumberFormat="1" applyFont="1" applyFill="1" applyBorder="1" applyAlignment="1" applyProtection="1">
      <alignment horizontal="left" vertical="top" indent="1"/>
      <protection locked="0"/>
    </xf>
    <xf numFmtId="49" fontId="30" fillId="0" borderId="4" xfId="4" applyNumberFormat="1" applyFont="1" applyFill="1" applyBorder="1" applyAlignment="1" applyProtection="1">
      <alignment horizontal="left" vertical="top" indent="1"/>
    </xf>
    <xf numFmtId="49" fontId="30" fillId="0" borderId="4" xfId="0" applyNumberFormat="1" applyFont="1" applyFill="1" applyBorder="1" applyAlignment="1" applyProtection="1">
      <alignment horizontal="left" vertical="top" indent="1"/>
    </xf>
    <xf numFmtId="49" fontId="30" fillId="0" borderId="26" xfId="0" applyNumberFormat="1" applyFont="1" applyFill="1" applyBorder="1" applyAlignment="1" applyProtection="1">
      <alignment horizontal="left" vertical="top" indent="1"/>
    </xf>
    <xf numFmtId="49" fontId="31" fillId="0" borderId="20" xfId="4" applyNumberFormat="1" applyFont="1" applyFill="1" applyBorder="1" applyAlignment="1">
      <alignment horizontal="center" vertical="center" wrapText="1"/>
    </xf>
    <xf numFmtId="0" fontId="30" fillId="0" borderId="20" xfId="0" applyFont="1" applyFill="1" applyBorder="1" applyAlignment="1" applyProtection="1">
      <alignment horizontal="left" vertical="center" indent="1"/>
    </xf>
    <xf numFmtId="0" fontId="30" fillId="0" borderId="4" xfId="0" applyFont="1" applyFill="1" applyBorder="1" applyAlignment="1" applyProtection="1">
      <alignment horizontal="left" vertical="top" indent="1"/>
    </xf>
    <xf numFmtId="49" fontId="30" fillId="0" borderId="4" xfId="4" applyNumberFormat="1" applyFont="1" applyFill="1" applyBorder="1" applyAlignment="1" applyProtection="1">
      <alignment horizontal="left" vertical="top" indent="1"/>
      <protection locked="0"/>
    </xf>
    <xf numFmtId="14" fontId="30" fillId="0" borderId="4" xfId="0" applyNumberFormat="1" applyFont="1" applyFill="1" applyBorder="1" applyAlignment="1" applyProtection="1">
      <alignment horizontal="left" vertical="top" indent="1"/>
    </xf>
    <xf numFmtId="0" fontId="30" fillId="0" borderId="26" xfId="0" applyFont="1" applyFill="1" applyBorder="1" applyAlignment="1" applyProtection="1">
      <alignment horizontal="left" vertical="top" indent="1"/>
    </xf>
    <xf numFmtId="49" fontId="47" fillId="0" borderId="53" xfId="0" applyNumberFormat="1" applyFont="1" applyFill="1" applyBorder="1" applyAlignment="1" applyProtection="1">
      <alignment horizontal="left" vertical="center" indent="1"/>
    </xf>
    <xf numFmtId="14" fontId="30" fillId="0" borderId="4" xfId="0" quotePrefix="1" applyNumberFormat="1" applyFont="1" applyFill="1" applyBorder="1" applyAlignment="1" applyProtection="1">
      <alignment horizontal="left" vertical="top" indent="1"/>
    </xf>
    <xf numFmtId="0" fontId="30" fillId="0" borderId="0"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49" fontId="47" fillId="0" borderId="0" xfId="0" applyNumberFormat="1" applyFont="1" applyFill="1" applyBorder="1" applyAlignment="1" applyProtection="1">
      <alignment horizontal="center" vertical="center"/>
    </xf>
    <xf numFmtId="49" fontId="33" fillId="0" borderId="0" xfId="0" applyNumberFormat="1" applyFont="1" applyFill="1" applyBorder="1" applyAlignment="1" applyProtection="1">
      <alignment horizontal="center" vertical="top"/>
    </xf>
    <xf numFmtId="49" fontId="33" fillId="0" borderId="0" xfId="0" applyNumberFormat="1" applyFont="1" applyFill="1" applyBorder="1" applyAlignment="1" applyProtection="1">
      <alignment horizontal="center" vertical="top"/>
      <protection locked="0"/>
    </xf>
    <xf numFmtId="3" fontId="32" fillId="0" borderId="0" xfId="0" applyNumberFormat="1" applyFont="1" applyFill="1" applyBorder="1" applyAlignment="1" applyProtection="1">
      <alignment horizontal="center" vertical="center"/>
    </xf>
    <xf numFmtId="49" fontId="47" fillId="0" borderId="4" xfId="0" applyNumberFormat="1" applyFont="1" applyFill="1" applyBorder="1" applyAlignment="1" applyProtection="1">
      <alignment horizontal="center" vertical="center"/>
    </xf>
    <xf numFmtId="49" fontId="33" fillId="0" borderId="4" xfId="0" applyNumberFormat="1" applyFont="1" applyFill="1" applyBorder="1" applyAlignment="1" applyProtection="1">
      <alignment horizontal="center" vertical="top"/>
      <protection locked="0"/>
    </xf>
    <xf numFmtId="3" fontId="32" fillId="0" borderId="2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0" fillId="0" borderId="20" xfId="0" applyNumberFormat="1" applyFont="1" applyFill="1" applyBorder="1" applyAlignment="1" applyProtection="1">
      <alignment horizontal="center" vertical="center"/>
    </xf>
    <xf numFmtId="49" fontId="32" fillId="0" borderId="0" xfId="4" applyNumberFormat="1" applyFont="1" applyFill="1" applyBorder="1" applyAlignment="1" applyProtection="1">
      <alignment horizontal="center" vertical="center"/>
    </xf>
    <xf numFmtId="49" fontId="30" fillId="0" borderId="0" xfId="4" applyNumberFormat="1" applyFont="1" applyFill="1" applyBorder="1" applyAlignment="1" applyProtection="1">
      <alignment horizontal="center"/>
    </xf>
    <xf numFmtId="49" fontId="30" fillId="0" borderId="0" xfId="4" applyNumberFormat="1" applyFont="1" applyFill="1" applyBorder="1" applyAlignment="1" applyProtection="1">
      <alignment horizontal="center" vertical="top"/>
    </xf>
    <xf numFmtId="49" fontId="30" fillId="0" borderId="0" xfId="4" applyNumberFormat="1" applyFont="1" applyFill="1" applyBorder="1" applyAlignment="1" applyProtection="1">
      <alignment horizontal="center" vertical="top"/>
      <protection locked="0"/>
    </xf>
    <xf numFmtId="49" fontId="32" fillId="0" borderId="53" xfId="4" applyNumberFormat="1" applyFont="1" applyFill="1" applyBorder="1" applyAlignment="1" applyProtection="1">
      <alignment horizontal="center" vertical="center"/>
    </xf>
    <xf numFmtId="49" fontId="30" fillId="0" borderId="4" xfId="4" applyNumberFormat="1" applyFont="1" applyFill="1" applyBorder="1" applyAlignment="1" applyProtection="1">
      <alignment horizontal="center"/>
    </xf>
    <xf numFmtId="49" fontId="30" fillId="0" borderId="4" xfId="4" applyNumberFormat="1" applyFont="1" applyFill="1" applyBorder="1" applyAlignment="1" applyProtection="1">
      <alignment horizontal="center" vertical="top"/>
    </xf>
    <xf numFmtId="49" fontId="30" fillId="0" borderId="4" xfId="4" applyNumberFormat="1" applyFont="1" applyFill="1" applyBorder="1" applyAlignment="1" applyProtection="1">
      <alignment horizontal="center" vertical="top"/>
      <protection locked="0"/>
    </xf>
    <xf numFmtId="49" fontId="32" fillId="0" borderId="0" xfId="0" applyNumberFormat="1" applyFont="1" applyFill="1" applyBorder="1" applyAlignment="1" applyProtection="1">
      <alignment horizontal="center" vertical="center"/>
    </xf>
    <xf numFmtId="49" fontId="32" fillId="0" borderId="53" xfId="0" applyNumberFormat="1" applyFont="1" applyFill="1" applyBorder="1" applyAlignment="1" applyProtection="1">
      <alignment horizontal="center" vertical="center"/>
    </xf>
    <xf numFmtId="49" fontId="32" fillId="0" borderId="26" xfId="0" applyNumberFormat="1"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20" xfId="0" applyFont="1" applyFill="1" applyBorder="1" applyAlignment="1" applyProtection="1">
      <alignment horizontal="center" vertical="center"/>
    </xf>
    <xf numFmtId="49" fontId="47" fillId="0" borderId="53" xfId="0" applyNumberFormat="1" applyFont="1" applyFill="1" applyBorder="1" applyAlignment="1" applyProtection="1">
      <alignment horizontal="center" vertical="center"/>
    </xf>
    <xf numFmtId="0" fontId="30" fillId="0" borderId="0" xfId="0" quotePrefix="1" applyFont="1" applyFill="1" applyBorder="1" applyAlignment="1" applyProtection="1">
      <alignment horizontal="center" vertical="center"/>
    </xf>
    <xf numFmtId="0" fontId="30" fillId="0" borderId="20" xfId="0" quotePrefix="1" applyFont="1" applyFill="1" applyBorder="1" applyAlignment="1" applyProtection="1">
      <alignment horizontal="center" vertical="center"/>
    </xf>
    <xf numFmtId="0" fontId="30" fillId="0" borderId="20" xfId="0" quotePrefix="1" applyFont="1" applyFill="1" applyBorder="1" applyAlignment="1" applyProtection="1">
      <alignment horizontal="left" vertical="center" indent="1"/>
    </xf>
    <xf numFmtId="3" fontId="32" fillId="0" borderId="20" xfId="0" applyNumberFormat="1" applyFont="1" applyFill="1" applyBorder="1" applyAlignment="1" applyProtection="1">
      <alignment horizontal="left" vertical="center" indent="1"/>
    </xf>
    <xf numFmtId="0" fontId="32" fillId="0" borderId="20" xfId="0" applyFont="1" applyFill="1" applyBorder="1" applyAlignment="1" applyProtection="1">
      <alignment horizontal="left" vertical="center" indent="1"/>
    </xf>
    <xf numFmtId="49" fontId="32" fillId="0" borderId="20" xfId="0" applyNumberFormat="1" applyFont="1" applyFill="1" applyBorder="1" applyAlignment="1" applyProtection="1">
      <alignment horizontal="left" vertical="center" indent="1"/>
    </xf>
    <xf numFmtId="49" fontId="32" fillId="0" borderId="53" xfId="0" applyNumberFormat="1" applyFont="1" applyFill="1" applyBorder="1" applyAlignment="1" applyProtection="1">
      <alignment horizontal="left" vertical="center" indent="1"/>
    </xf>
    <xf numFmtId="49" fontId="30" fillId="0" borderId="4" xfId="4" applyNumberFormat="1" applyFont="1" applyFill="1" applyBorder="1" applyAlignment="1" applyProtection="1">
      <alignment horizontal="left" indent="1"/>
    </xf>
    <xf numFmtId="49" fontId="30" fillId="0" borderId="20" xfId="0" applyNumberFormat="1" applyFont="1" applyFill="1" applyBorder="1" applyAlignment="1" applyProtection="1">
      <alignment horizontal="left" vertical="center" indent="1"/>
    </xf>
    <xf numFmtId="49" fontId="32" fillId="0" borderId="53" xfId="4" applyNumberFormat="1" applyFont="1" applyFill="1" applyBorder="1" applyAlignment="1" applyProtection="1">
      <alignment horizontal="left" vertical="center" indent="1"/>
    </xf>
    <xf numFmtId="49" fontId="33" fillId="0" borderId="4" xfId="0" applyNumberFormat="1" applyFont="1" applyFill="1" applyBorder="1" applyAlignment="1" applyProtection="1">
      <alignment horizontal="left" vertical="top" indent="1"/>
      <protection locked="0"/>
    </xf>
    <xf numFmtId="0" fontId="1" fillId="0" borderId="0" xfId="0" applyFont="1"/>
    <xf numFmtId="0" fontId="50" fillId="0" borderId="0" xfId="0" applyFont="1" applyAlignment="1">
      <alignment horizontal="center"/>
    </xf>
    <xf numFmtId="0" fontId="50" fillId="0" borderId="0" xfId="0" applyFont="1"/>
    <xf numFmtId="3" fontId="6" fillId="2" borderId="27" xfId="0" applyNumberFormat="1" applyFont="1" applyFill="1" applyBorder="1" applyAlignment="1" applyProtection="1">
      <alignment horizontal="right" vertical="center"/>
    </xf>
    <xf numFmtId="3" fontId="6" fillId="2" borderId="27" xfId="3" applyNumberFormat="1" applyFont="1" applyFill="1" applyBorder="1" applyAlignment="1" applyProtection="1">
      <alignment horizontal="right" vertical="center"/>
    </xf>
    <xf numFmtId="3" fontId="6" fillId="2" borderId="28" xfId="3" applyNumberFormat="1" applyFont="1" applyFill="1" applyBorder="1" applyAlignment="1" applyProtection="1">
      <alignment horizontal="right" vertical="center"/>
    </xf>
    <xf numFmtId="3" fontId="6" fillId="0" borderId="4" xfId="0" applyNumberFormat="1" applyFont="1" applyFill="1" applyBorder="1" applyAlignment="1" applyProtection="1">
      <alignment horizontal="right" vertical="center"/>
    </xf>
    <xf numFmtId="3" fontId="6" fillId="0" borderId="4" xfId="3" applyNumberFormat="1" applyFont="1" applyFill="1" applyBorder="1" applyAlignment="1" applyProtection="1">
      <alignment horizontal="right" vertical="center"/>
    </xf>
    <xf numFmtId="3" fontId="6" fillId="0" borderId="5" xfId="3" applyNumberFormat="1" applyFont="1" applyFill="1" applyBorder="1" applyAlignment="1" applyProtection="1">
      <alignment horizontal="right" vertical="center"/>
    </xf>
    <xf numFmtId="3" fontId="1" fillId="0" borderId="30" xfId="0" applyNumberFormat="1" applyFont="1" applyFill="1" applyBorder="1" applyAlignment="1" applyProtection="1">
      <alignment horizontal="right" vertical="center"/>
      <protection locked="0"/>
    </xf>
    <xf numFmtId="3" fontId="1" fillId="0" borderId="8" xfId="0" applyNumberFormat="1" applyFont="1" applyFill="1" applyBorder="1" applyAlignment="1" applyProtection="1">
      <alignment horizontal="right" vertical="center"/>
      <protection locked="0"/>
    </xf>
    <xf numFmtId="3" fontId="1" fillId="0" borderId="9" xfId="0" applyNumberFormat="1" applyFont="1" applyFill="1" applyBorder="1" applyAlignment="1" applyProtection="1">
      <alignment horizontal="right" vertical="center"/>
      <protection locked="0"/>
    </xf>
    <xf numFmtId="3" fontId="1" fillId="0" borderId="5" xfId="0" applyNumberFormat="1" applyFont="1" applyFill="1" applyBorder="1" applyAlignment="1" applyProtection="1">
      <alignment horizontal="right" vertical="center"/>
      <protection locked="0"/>
    </xf>
    <xf numFmtId="3" fontId="1" fillId="0" borderId="5" xfId="4" applyNumberFormat="1" applyFont="1" applyFill="1" applyBorder="1" applyAlignment="1" applyProtection="1">
      <alignment horizontal="right" indent="1"/>
      <protection locked="0"/>
    </xf>
    <xf numFmtId="3" fontId="2" fillId="0" borderId="5" xfId="4" applyNumberFormat="1" applyFont="1" applyFill="1" applyBorder="1" applyAlignment="1" applyProtection="1">
      <alignment horizontal="right" indent="3"/>
      <protection locked="0"/>
    </xf>
    <xf numFmtId="0" fontId="2" fillId="0" borderId="6" xfId="0" applyFont="1" applyFill="1" applyBorder="1" applyAlignment="1" applyProtection="1">
      <alignment horizontal="left" vertical="top" indent="1"/>
    </xf>
    <xf numFmtId="0" fontId="2" fillId="0" borderId="4" xfId="0" applyFont="1" applyFill="1" applyBorder="1" applyAlignment="1" applyProtection="1">
      <alignment horizontal="centerContinuous" vertical="center"/>
    </xf>
    <xf numFmtId="0" fontId="2" fillId="0" borderId="11" xfId="0" applyFont="1" applyFill="1" applyBorder="1" applyAlignment="1" applyProtection="1">
      <alignment horizontal="centerContinuous" vertical="center"/>
    </xf>
    <xf numFmtId="0" fontId="2" fillId="0" borderId="6" xfId="0" applyFont="1" applyFill="1" applyBorder="1" applyAlignment="1" applyProtection="1">
      <alignment horizontal="left" vertical="top" indent="3"/>
    </xf>
    <xf numFmtId="3" fontId="2" fillId="0" borderId="4" xfId="0" applyNumberFormat="1" applyFont="1" applyFill="1" applyBorder="1" applyAlignment="1" applyProtection="1">
      <alignment horizontal="right" vertical="top" indent="3"/>
      <protection locked="0"/>
    </xf>
    <xf numFmtId="3" fontId="2" fillId="0" borderId="5" xfId="0" applyNumberFormat="1" applyFont="1" applyFill="1" applyBorder="1" applyAlignment="1" applyProtection="1">
      <alignment horizontal="right" vertical="top" indent="3"/>
      <protection locked="0"/>
    </xf>
    <xf numFmtId="0" fontId="2" fillId="0" borderId="6" xfId="0" applyFont="1" applyFill="1" applyBorder="1" applyAlignment="1" applyProtection="1">
      <alignment horizontal="left" vertical="top"/>
    </xf>
    <xf numFmtId="3" fontId="1" fillId="0" borderId="13" xfId="0" applyNumberFormat="1" applyFont="1" applyFill="1" applyBorder="1" applyAlignment="1" applyProtection="1">
      <alignment horizontal="right" vertical="top" indent="1"/>
      <protection locked="0"/>
    </xf>
    <xf numFmtId="3" fontId="1" fillId="0" borderId="13" xfId="0" applyNumberFormat="1" applyFont="1" applyFill="1" applyBorder="1" applyAlignment="1" applyProtection="1">
      <alignment horizontal="right" vertical="top" indent="1"/>
    </xf>
    <xf numFmtId="3" fontId="2" fillId="0" borderId="36" xfId="0" applyNumberFormat="1" applyFont="1" applyFill="1" applyBorder="1" applyAlignment="1" applyProtection="1">
      <alignment vertical="top"/>
    </xf>
    <xf numFmtId="3" fontId="2" fillId="0" borderId="15" xfId="0" applyNumberFormat="1" applyFont="1" applyFill="1" applyBorder="1" applyAlignment="1" applyProtection="1">
      <alignment vertical="top"/>
    </xf>
    <xf numFmtId="0" fontId="1" fillId="0" borderId="0" xfId="0" applyFont="1" applyFill="1" applyBorder="1" applyAlignment="1" applyProtection="1">
      <alignment horizontal="left" vertical="top"/>
    </xf>
    <xf numFmtId="3" fontId="1" fillId="0" borderId="0" xfId="0" applyNumberFormat="1" applyFont="1" applyFill="1" applyBorder="1" applyAlignment="1" applyProtection="1">
      <alignment horizontal="right" vertical="top"/>
    </xf>
    <xf numFmtId="0" fontId="1" fillId="0" borderId="0" xfId="0" applyFont="1" applyFill="1" applyBorder="1" applyProtection="1"/>
    <xf numFmtId="0" fontId="1" fillId="0" borderId="0" xfId="0" applyFont="1" applyFill="1"/>
    <xf numFmtId="0" fontId="1" fillId="0" borderId="0" xfId="0" applyFont="1" applyFill="1" applyAlignment="1" applyProtection="1">
      <alignment horizontal="left" vertical="top"/>
    </xf>
    <xf numFmtId="49" fontId="1" fillId="0" borderId="0" xfId="0" applyNumberFormat="1" applyFont="1" applyFill="1" applyAlignment="1" applyProtection="1">
      <alignment horizontal="left" vertical="top"/>
    </xf>
    <xf numFmtId="49" fontId="30" fillId="0" borderId="4" xfId="4" applyNumberFormat="1" applyFont="1" applyFill="1" applyBorder="1" applyAlignment="1" applyProtection="1">
      <alignment horizontal="left"/>
    </xf>
    <xf numFmtId="0" fontId="12" fillId="0" borderId="2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49" fontId="6" fillId="0" borderId="38" xfId="0" applyNumberFormat="1" applyFont="1" applyFill="1" applyBorder="1" applyAlignment="1" applyProtection="1">
      <alignment horizontal="left" vertical="top" wrapText="1"/>
    </xf>
    <xf numFmtId="0" fontId="8" fillId="0" borderId="0" xfId="0" applyFont="1" applyFill="1" applyAlignment="1" applyProtection="1">
      <alignment vertical="center" wrapText="1"/>
    </xf>
    <xf numFmtId="0" fontId="51" fillId="0" borderId="19" xfId="0" applyFont="1" applyFill="1" applyBorder="1" applyAlignment="1" applyProtection="1">
      <alignment horizontal="center" vertical="center"/>
    </xf>
    <xf numFmtId="49" fontId="28" fillId="0" borderId="43" xfId="0" applyNumberFormat="1" applyFont="1" applyFill="1" applyBorder="1" applyAlignment="1" applyProtection="1">
      <alignment horizontal="left" vertical="center"/>
    </xf>
    <xf numFmtId="49" fontId="22" fillId="0" borderId="38" xfId="0" applyNumberFormat="1" applyFont="1" applyFill="1" applyBorder="1" applyAlignment="1" applyProtection="1">
      <alignment horizontal="center" vertical="center"/>
    </xf>
    <xf numFmtId="3" fontId="22" fillId="0" borderId="10" xfId="0" applyNumberFormat="1" applyFont="1" applyFill="1" applyBorder="1" applyAlignment="1" applyProtection="1">
      <alignment vertical="center"/>
    </xf>
    <xf numFmtId="3" fontId="22" fillId="0" borderId="4" xfId="0" applyNumberFormat="1" applyFont="1" applyFill="1" applyBorder="1" applyAlignment="1" applyProtection="1">
      <alignment vertical="center"/>
    </xf>
    <xf numFmtId="3" fontId="22" fillId="0" borderId="5" xfId="0" applyNumberFormat="1" applyFont="1" applyFill="1" applyBorder="1" applyAlignment="1" applyProtection="1">
      <alignment vertical="center"/>
    </xf>
    <xf numFmtId="49" fontId="1" fillId="0" borderId="41" xfId="0" applyNumberFormat="1" applyFont="1" applyFill="1" applyBorder="1" applyAlignment="1" applyProtection="1">
      <alignment horizontal="left" vertical="top"/>
    </xf>
    <xf numFmtId="3" fontId="1" fillId="0" borderId="46" xfId="0" applyNumberFormat="1" applyFont="1" applyFill="1" applyBorder="1" applyAlignment="1" applyProtection="1">
      <alignment vertical="top"/>
    </xf>
    <xf numFmtId="3" fontId="1" fillId="0" borderId="16" xfId="0" applyNumberFormat="1" applyFont="1" applyFill="1" applyBorder="1" applyAlignment="1" applyProtection="1">
      <alignment vertical="top"/>
    </xf>
    <xf numFmtId="3" fontId="1" fillId="0" borderId="17" xfId="0" applyNumberFormat="1" applyFont="1" applyFill="1" applyBorder="1" applyAlignment="1" applyProtection="1">
      <alignment vertical="top"/>
    </xf>
    <xf numFmtId="49" fontId="52" fillId="0" borderId="19" xfId="0" applyNumberFormat="1" applyFont="1" applyFill="1" applyBorder="1" applyAlignment="1" applyProtection="1">
      <alignment horizontal="center" vertical="top"/>
    </xf>
    <xf numFmtId="49" fontId="52" fillId="0" borderId="0" xfId="0" applyNumberFormat="1" applyFont="1" applyFill="1" applyBorder="1" applyAlignment="1" applyProtection="1">
      <alignment horizontal="center" vertical="top"/>
    </xf>
    <xf numFmtId="49" fontId="52" fillId="0" borderId="26" xfId="0" applyNumberFormat="1" applyFont="1" applyFill="1" applyBorder="1" applyAlignment="1" applyProtection="1">
      <alignment horizontal="left" vertical="top" indent="1"/>
    </xf>
    <xf numFmtId="3" fontId="1" fillId="0" borderId="10" xfId="0" applyNumberFormat="1" applyFont="1" applyFill="1" applyBorder="1" applyAlignment="1" applyProtection="1">
      <alignment vertical="top"/>
    </xf>
    <xf numFmtId="3" fontId="1" fillId="0" borderId="4" xfId="0" applyNumberFormat="1" applyFont="1" applyFill="1" applyBorder="1" applyAlignment="1" applyProtection="1">
      <alignment vertical="top"/>
    </xf>
    <xf numFmtId="3" fontId="1" fillId="0" borderId="5" xfId="0" applyNumberFormat="1" applyFont="1" applyFill="1" applyBorder="1" applyAlignment="1" applyProtection="1">
      <alignment vertical="top"/>
    </xf>
    <xf numFmtId="3" fontId="22" fillId="0" borderId="0" xfId="0" applyNumberFormat="1" applyFont="1" applyFill="1" applyBorder="1" applyAlignment="1" applyProtection="1">
      <alignment vertical="center"/>
    </xf>
    <xf numFmtId="49" fontId="6" fillId="0" borderId="41" xfId="0" applyNumberFormat="1" applyFont="1" applyFill="1" applyBorder="1" applyAlignment="1" applyProtection="1">
      <alignment horizontal="left" vertical="top" indent="1"/>
    </xf>
    <xf numFmtId="3" fontId="1" fillId="0" borderId="44" xfId="0" applyNumberFormat="1" applyFont="1" applyFill="1" applyBorder="1" applyAlignment="1" applyProtection="1">
      <alignment vertical="top"/>
    </xf>
    <xf numFmtId="3" fontId="1" fillId="0" borderId="29" xfId="0" applyNumberFormat="1" applyFont="1" applyFill="1" applyBorder="1" applyAlignment="1" applyProtection="1">
      <alignment vertical="top"/>
    </xf>
    <xf numFmtId="49" fontId="6" fillId="0" borderId="38" xfId="0" applyNumberFormat="1" applyFont="1" applyFill="1" applyBorder="1" applyAlignment="1" applyProtection="1">
      <alignment horizontal="left" vertical="top" indent="1"/>
    </xf>
    <xf numFmtId="3" fontId="1" fillId="0" borderId="11" xfId="0" applyNumberFormat="1" applyFont="1" applyFill="1" applyBorder="1" applyAlignment="1" applyProtection="1">
      <alignment vertical="top"/>
    </xf>
    <xf numFmtId="49" fontId="28" fillId="0" borderId="49" xfId="0" applyNumberFormat="1" applyFont="1" applyFill="1" applyBorder="1" applyAlignment="1" applyProtection="1">
      <alignment horizontal="left" vertical="center"/>
    </xf>
    <xf numFmtId="0" fontId="11" fillId="0" borderId="54"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3" fontId="22" fillId="0" borderId="10" xfId="0" applyNumberFormat="1" applyFont="1" applyFill="1" applyBorder="1" applyAlignment="1" applyProtection="1">
      <alignment horizontal="center" vertical="center" wrapText="1"/>
    </xf>
    <xf numFmtId="3" fontId="22" fillId="0" borderId="11" xfId="0" applyNumberFormat="1"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3" fontId="1" fillId="0" borderId="4" xfId="0" applyNumberFormat="1" applyFont="1" applyFill="1" applyBorder="1" applyAlignment="1" applyProtection="1">
      <alignment horizontal="right"/>
    </xf>
    <xf numFmtId="0" fontId="6" fillId="0" borderId="34"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53" fillId="0" borderId="0" xfId="0" applyFont="1" applyFill="1" applyProtection="1"/>
    <xf numFmtId="0" fontId="53" fillId="0" borderId="0" xfId="1" applyFont="1" applyFill="1" applyAlignment="1" applyProtection="1"/>
    <xf numFmtId="0" fontId="2" fillId="0" borderId="0" xfId="0" applyFont="1" applyFill="1" applyAlignment="1" applyProtection="1">
      <alignment vertical="top" wrapText="1"/>
    </xf>
    <xf numFmtId="49" fontId="2" fillId="0" borderId="0" xfId="0" applyNumberFormat="1" applyFont="1" applyFill="1" applyAlignment="1" applyProtection="1">
      <alignment vertical="top" wrapText="1"/>
    </xf>
    <xf numFmtId="49" fontId="53" fillId="0" borderId="0" xfId="1" applyNumberFormat="1" applyFont="1" applyFill="1" applyAlignment="1" applyProtection="1"/>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28" fillId="0" borderId="0" xfId="0" applyFont="1" applyFill="1" applyProtection="1"/>
    <xf numFmtId="3" fontId="6" fillId="0" borderId="10" xfId="0" applyNumberFormat="1" applyFont="1" applyFill="1" applyBorder="1" applyAlignment="1" applyProtection="1"/>
    <xf numFmtId="3" fontId="6" fillId="0" borderId="19" xfId="0" applyNumberFormat="1" applyFont="1" applyFill="1" applyBorder="1" applyAlignment="1" applyProtection="1"/>
    <xf numFmtId="3" fontId="1" fillId="0" borderId="19" xfId="0" applyNumberFormat="1" applyFont="1" applyFill="1" applyBorder="1" applyAlignment="1" applyProtection="1">
      <alignment horizontal="right" vertical="top" indent="1"/>
      <protection locked="0"/>
    </xf>
    <xf numFmtId="3" fontId="1" fillId="0" borderId="19" xfId="0" applyNumberFormat="1" applyFont="1" applyFill="1" applyBorder="1" applyAlignment="1" applyProtection="1">
      <alignment horizontal="right" vertical="top" indent="1"/>
    </xf>
    <xf numFmtId="3" fontId="10" fillId="0" borderId="19" xfId="4" applyNumberFormat="1" applyFont="1" applyFill="1" applyBorder="1" applyAlignment="1" applyProtection="1">
      <alignment horizontal="right" indent="2"/>
      <protection locked="0"/>
    </xf>
    <xf numFmtId="3" fontId="2" fillId="0" borderId="45" xfId="0" applyNumberFormat="1" applyFont="1" applyFill="1" applyBorder="1" applyAlignment="1" applyProtection="1">
      <alignment vertical="top"/>
    </xf>
    <xf numFmtId="3" fontId="6" fillId="0" borderId="38" xfId="0" applyNumberFormat="1" applyFont="1" applyFill="1" applyBorder="1" applyAlignment="1" applyProtection="1"/>
    <xf numFmtId="3" fontId="1" fillId="0" borderId="38" xfId="0" applyNumberFormat="1" applyFont="1" applyFill="1" applyBorder="1" applyAlignment="1" applyProtection="1">
      <alignment horizontal="right" vertical="top" indent="1"/>
      <protection locked="0"/>
    </xf>
    <xf numFmtId="3" fontId="1" fillId="0" borderId="38" xfId="0" applyNumberFormat="1" applyFont="1" applyFill="1" applyBorder="1" applyAlignment="1" applyProtection="1">
      <alignment horizontal="right" vertical="top" indent="1"/>
    </xf>
    <xf numFmtId="3" fontId="10" fillId="0" borderId="38" xfId="4" applyNumberFormat="1" applyFont="1" applyFill="1" applyBorder="1" applyAlignment="1" applyProtection="1">
      <alignment horizontal="right" indent="2"/>
      <protection locked="0"/>
    </xf>
    <xf numFmtId="3" fontId="2" fillId="0" borderId="41" xfId="0" applyNumberFormat="1" applyFont="1" applyFill="1" applyBorder="1" applyAlignment="1" applyProtection="1">
      <alignment vertical="top"/>
    </xf>
    <xf numFmtId="0" fontId="11" fillId="0" borderId="37" xfId="0" applyNumberFormat="1" applyFont="1" applyFill="1" applyBorder="1" applyAlignment="1" applyProtection="1">
      <alignment horizontal="center" vertical="center" wrapText="1"/>
    </xf>
    <xf numFmtId="0" fontId="11" fillId="0" borderId="31" xfId="0" applyNumberFormat="1" applyFont="1" applyFill="1" applyBorder="1" applyAlignment="1" applyProtection="1">
      <alignment horizontal="center" vertical="center" wrapText="1"/>
    </xf>
    <xf numFmtId="0" fontId="11" fillId="0" borderId="55" xfId="0" applyNumberFormat="1" applyFont="1" applyFill="1" applyBorder="1" applyAlignment="1" applyProtection="1">
      <alignment horizontal="center" vertical="center" wrapText="1"/>
    </xf>
    <xf numFmtId="0" fontId="11" fillId="0" borderId="56" xfId="0" applyNumberFormat="1" applyFont="1" applyFill="1" applyBorder="1" applyAlignment="1" applyProtection="1">
      <alignment horizontal="center" vertical="center" wrapText="1"/>
    </xf>
    <xf numFmtId="49" fontId="30" fillId="0" borderId="38" xfId="4" applyNumberFormat="1" applyFont="1" applyFill="1" applyBorder="1" applyAlignment="1" applyProtection="1">
      <alignment horizontal="left"/>
    </xf>
    <xf numFmtId="0" fontId="1" fillId="0" borderId="38" xfId="0" applyFont="1" applyFill="1" applyBorder="1" applyAlignment="1" applyProtection="1">
      <alignment horizontal="left" vertical="center" wrapText="1" indent="2"/>
    </xf>
    <xf numFmtId="3" fontId="1" fillId="0" borderId="17" xfId="0" applyNumberFormat="1" applyFont="1" applyFill="1" applyBorder="1" applyAlignment="1" applyProtection="1">
      <alignment horizontal="right" vertical="center"/>
      <protection locked="0"/>
    </xf>
    <xf numFmtId="0" fontId="8" fillId="0" borderId="49" xfId="0" applyFont="1" applyFill="1" applyBorder="1" applyAlignment="1" applyProtection="1">
      <alignment horizontal="left" vertical="center" wrapText="1"/>
    </xf>
    <xf numFmtId="0" fontId="7" fillId="0" borderId="38" xfId="0" applyFont="1" applyFill="1" applyBorder="1" applyAlignment="1" applyProtection="1">
      <alignment horizontal="left" vertical="top" indent="1"/>
    </xf>
    <xf numFmtId="3" fontId="2" fillId="0" borderId="13" xfId="0" applyNumberFormat="1" applyFont="1" applyFill="1" applyBorder="1" applyAlignment="1" applyProtection="1">
      <alignment vertical="top"/>
    </xf>
    <xf numFmtId="3" fontId="2" fillId="0" borderId="19" xfId="0" applyNumberFormat="1" applyFont="1" applyFill="1" applyBorder="1" applyAlignment="1" applyProtection="1">
      <alignment vertical="top"/>
    </xf>
    <xf numFmtId="3" fontId="2" fillId="0" borderId="38" xfId="0" applyNumberFormat="1" applyFont="1" applyFill="1" applyBorder="1" applyAlignment="1" applyProtection="1">
      <alignment vertical="top"/>
    </xf>
    <xf numFmtId="3" fontId="2" fillId="0" borderId="6" xfId="0" applyNumberFormat="1" applyFont="1" applyFill="1" applyBorder="1" applyAlignment="1" applyProtection="1">
      <alignment vertical="top"/>
    </xf>
    <xf numFmtId="0" fontId="7" fillId="0" borderId="0" xfId="0" applyFont="1" applyFill="1" applyBorder="1" applyAlignment="1" applyProtection="1">
      <alignment wrapText="1"/>
    </xf>
    <xf numFmtId="0" fontId="44" fillId="0" borderId="38" xfId="0" applyFont="1" applyFill="1" applyBorder="1" applyAlignment="1" applyProtection="1">
      <alignment horizontal="center"/>
    </xf>
    <xf numFmtId="3" fontId="11" fillId="0" borderId="13" xfId="0" applyNumberFormat="1" applyFont="1" applyFill="1" applyBorder="1" applyAlignment="1" applyProtection="1">
      <alignment horizontal="center" wrapText="1"/>
    </xf>
    <xf numFmtId="0" fontId="11" fillId="0" borderId="5" xfId="0" applyNumberFormat="1" applyFont="1" applyFill="1" applyBorder="1" applyAlignment="1" applyProtection="1">
      <alignment horizontal="center" wrapText="1"/>
    </xf>
    <xf numFmtId="0" fontId="11" fillId="0" borderId="10" xfId="0" applyNumberFormat="1" applyFont="1" applyFill="1" applyBorder="1" applyAlignment="1" applyProtection="1">
      <alignment horizontal="center" wrapText="1"/>
    </xf>
    <xf numFmtId="0" fontId="11" fillId="0" borderId="19" xfId="0" applyNumberFormat="1" applyFont="1" applyFill="1" applyBorder="1" applyAlignment="1" applyProtection="1">
      <alignment horizontal="center" wrapText="1"/>
    </xf>
    <xf numFmtId="0" fontId="6" fillId="0" borderId="38" xfId="0" applyFont="1" applyFill="1" applyBorder="1" applyAlignment="1">
      <alignment horizontal="center" wrapText="1"/>
    </xf>
    <xf numFmtId="0" fontId="11" fillId="0" borderId="13" xfId="0" applyNumberFormat="1" applyFont="1" applyFill="1" applyBorder="1" applyAlignment="1" applyProtection="1">
      <alignment horizontal="center"/>
    </xf>
    <xf numFmtId="0" fontId="11" fillId="0" borderId="4" xfId="0" applyNumberFormat="1" applyFont="1" applyFill="1" applyBorder="1" applyAlignment="1" applyProtection="1">
      <alignment horizontal="center"/>
    </xf>
    <xf numFmtId="0" fontId="11" fillId="0" borderId="5" xfId="0" applyNumberFormat="1" applyFont="1" applyFill="1" applyBorder="1" applyAlignment="1" applyProtection="1">
      <alignment horizontal="center"/>
    </xf>
    <xf numFmtId="0" fontId="6" fillId="0" borderId="0" xfId="0" applyFont="1" applyFill="1" applyBorder="1" applyAlignment="1" applyProtection="1">
      <alignment wrapText="1"/>
    </xf>
    <xf numFmtId="0" fontId="14" fillId="0" borderId="0" xfId="5" applyFont="1" applyAlignment="1">
      <alignment horizontal="left" vertical="top" wrapText="1"/>
    </xf>
    <xf numFmtId="0" fontId="1" fillId="0" borderId="0" xfId="5"/>
    <xf numFmtId="0" fontId="14" fillId="0" borderId="0" xfId="5" applyFont="1" applyAlignment="1"/>
    <xf numFmtId="0" fontId="14" fillId="0" borderId="0" xfId="5" applyFont="1" applyAlignment="1">
      <alignment horizontal="center" vertical="top" wrapText="1"/>
    </xf>
    <xf numFmtId="0" fontId="14" fillId="0" borderId="0" xfId="5" applyFont="1" applyAlignment="1">
      <alignment horizontal="center"/>
    </xf>
    <xf numFmtId="0" fontId="53" fillId="0" borderId="0" xfId="0" applyFont="1" applyFill="1" applyAlignment="1" applyProtection="1">
      <alignment horizontal="center"/>
    </xf>
    <xf numFmtId="0" fontId="8" fillId="0" borderId="18" xfId="0" applyFont="1" applyFill="1" applyBorder="1" applyAlignment="1">
      <alignment vertical="center"/>
    </xf>
    <xf numFmtId="3" fontId="2" fillId="0" borderId="10" xfId="0" applyNumberFormat="1"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lignment horizontal="center" vertical="center" wrapText="1"/>
    </xf>
    <xf numFmtId="0" fontId="1" fillId="0" borderId="0" xfId="0" applyFont="1" applyFill="1" applyAlignment="1">
      <alignment vertical="center"/>
    </xf>
    <xf numFmtId="0" fontId="4" fillId="0" borderId="0" xfId="0" applyFont="1" applyFill="1" applyAlignment="1">
      <alignment vertical="center"/>
    </xf>
    <xf numFmtId="3" fontId="2" fillId="0" borderId="57" xfId="0" applyNumberFormat="1" applyFont="1" applyFill="1" applyBorder="1" applyAlignment="1" applyProtection="1">
      <alignment horizontal="center" vertical="center" wrapText="1"/>
      <protection locked="0"/>
    </xf>
    <xf numFmtId="3" fontId="2" fillId="0" borderId="27" xfId="0" applyNumberFormat="1" applyFont="1" applyFill="1" applyBorder="1" applyAlignment="1" applyProtection="1">
      <alignment horizontal="center" vertical="center" wrapText="1"/>
      <protection locked="0"/>
    </xf>
    <xf numFmtId="3" fontId="2" fillId="0" borderId="28"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58" xfId="0" applyNumberFormat="1" applyFont="1" applyFill="1" applyBorder="1" applyAlignment="1" applyProtection="1">
      <alignment horizontal="center" vertical="center" wrapText="1"/>
      <protection locked="0"/>
    </xf>
    <xf numFmtId="3" fontId="2" fillId="0" borderId="20" xfId="0" applyNumberFormat="1" applyFont="1" applyFill="1" applyBorder="1" applyAlignment="1" applyProtection="1">
      <alignment horizontal="center" vertical="center" wrapText="1"/>
      <protection locked="0"/>
    </xf>
    <xf numFmtId="3" fontId="2" fillId="0" borderId="40" xfId="0" applyNumberFormat="1" applyFont="1" applyFill="1" applyBorder="1" applyAlignment="1">
      <alignment horizontal="center" vertical="center" wrapText="1"/>
    </xf>
    <xf numFmtId="3" fontId="2" fillId="0" borderId="47" xfId="0" applyNumberFormat="1" applyFont="1" applyFill="1" applyBorder="1" applyAlignment="1" applyProtection="1">
      <alignment horizontal="center" vertical="center" wrapText="1"/>
      <protection locked="0"/>
    </xf>
    <xf numFmtId="0" fontId="0" fillId="4" borderId="4" xfId="0" applyFill="1" applyBorder="1"/>
    <xf numFmtId="0" fontId="7" fillId="4" borderId="16" xfId="0" applyFont="1" applyFill="1" applyBorder="1" applyAlignment="1">
      <alignment horizontal="center" wrapText="1"/>
    </xf>
    <xf numFmtId="3" fontId="2" fillId="4" borderId="10" xfId="0" applyNumberFormat="1" applyFont="1" applyFill="1" applyBorder="1" applyAlignment="1" applyProtection="1">
      <alignment horizontal="center" vertical="center" wrapText="1"/>
      <protection locked="0"/>
    </xf>
    <xf numFmtId="3" fontId="2" fillId="4" borderId="58" xfId="0" applyNumberFormat="1" applyFont="1" applyFill="1" applyBorder="1" applyAlignment="1" applyProtection="1">
      <alignment horizontal="center" vertical="center" wrapText="1"/>
      <protection locked="0"/>
    </xf>
    <xf numFmtId="3" fontId="2" fillId="4" borderId="4" xfId="0" applyNumberFormat="1" applyFont="1" applyFill="1" applyBorder="1" applyAlignment="1" applyProtection="1">
      <alignment horizontal="center" vertical="center" wrapText="1"/>
      <protection locked="0"/>
    </xf>
    <xf numFmtId="3" fontId="2" fillId="4" borderId="27" xfId="0" applyNumberFormat="1" applyFont="1" applyFill="1" applyBorder="1" applyAlignment="1" applyProtection="1">
      <alignment horizontal="center" vertical="center" wrapText="1"/>
      <protection locked="0"/>
    </xf>
    <xf numFmtId="3" fontId="2" fillId="4" borderId="57" xfId="0" applyNumberFormat="1" applyFont="1" applyFill="1" applyBorder="1" applyAlignment="1" applyProtection="1">
      <alignment horizontal="center" vertical="center" wrapText="1"/>
      <protection locked="0"/>
    </xf>
    <xf numFmtId="0" fontId="28" fillId="0" borderId="0" xfId="0" applyFont="1" applyFill="1" applyProtection="1"/>
    <xf numFmtId="3" fontId="1" fillId="0" borderId="59" xfId="0" applyNumberFormat="1" applyFont="1" applyFill="1" applyBorder="1" applyAlignment="1" applyProtection="1">
      <alignment horizontal="right" vertical="top"/>
      <protection locked="0"/>
    </xf>
    <xf numFmtId="3" fontId="1" fillId="0" borderId="60" xfId="0" applyNumberFormat="1" applyFont="1" applyFill="1" applyBorder="1" applyAlignment="1" applyProtection="1">
      <alignment horizontal="right" vertical="top"/>
      <protection locked="0"/>
    </xf>
    <xf numFmtId="3" fontId="1" fillId="0" borderId="60" xfId="0" applyNumberFormat="1" applyFont="1" applyFill="1" applyBorder="1" applyAlignment="1" applyProtection="1">
      <alignment horizontal="right" vertical="top"/>
    </xf>
    <xf numFmtId="3" fontId="1" fillId="0" borderId="61" xfId="0" applyNumberFormat="1" applyFont="1" applyFill="1" applyBorder="1" applyAlignment="1" applyProtection="1">
      <alignment horizontal="right" vertical="top"/>
    </xf>
    <xf numFmtId="3" fontId="1" fillId="0" borderId="37" xfId="0" applyNumberFormat="1" applyFont="1" applyFill="1" applyBorder="1" applyAlignment="1" applyProtection="1">
      <alignment horizontal="right" vertical="top"/>
      <protection locked="0"/>
    </xf>
    <xf numFmtId="3" fontId="1" fillId="0" borderId="26" xfId="0" applyNumberFormat="1" applyFont="1" applyFill="1" applyBorder="1" applyAlignment="1" applyProtection="1">
      <alignment horizontal="right" vertical="top"/>
      <protection locked="0"/>
    </xf>
    <xf numFmtId="3" fontId="1" fillId="0" borderId="26" xfId="0" applyNumberFormat="1" applyFont="1" applyFill="1" applyBorder="1" applyAlignment="1" applyProtection="1">
      <alignment horizontal="right" vertical="top"/>
    </xf>
    <xf numFmtId="3" fontId="1" fillId="0" borderId="31" xfId="0" applyNumberFormat="1" applyFont="1" applyFill="1" applyBorder="1" applyAlignment="1" applyProtection="1">
      <alignment horizontal="right" vertical="top"/>
    </xf>
    <xf numFmtId="0" fontId="12" fillId="0" borderId="22" xfId="0" applyFont="1" applyFill="1" applyBorder="1" applyAlignment="1" applyProtection="1">
      <alignment horizontal="left" vertical="center" wrapText="1"/>
    </xf>
    <xf numFmtId="0" fontId="6" fillId="0" borderId="6" xfId="0" applyFont="1" applyFill="1" applyBorder="1" applyAlignment="1" applyProtection="1"/>
    <xf numFmtId="0" fontId="1" fillId="0" borderId="6" xfId="0" applyFont="1" applyFill="1" applyBorder="1" applyAlignment="1" applyProtection="1">
      <alignment horizontal="left" wrapText="1" indent="1"/>
    </xf>
    <xf numFmtId="0" fontId="1" fillId="0" borderId="62" xfId="0" applyFont="1" applyFill="1" applyBorder="1" applyAlignment="1" applyProtection="1">
      <alignment horizontal="left" vertical="top" wrapText="1" indent="1"/>
    </xf>
    <xf numFmtId="0" fontId="1" fillId="0" borderId="63" xfId="0" applyFont="1" applyFill="1" applyBorder="1" applyAlignment="1" applyProtection="1">
      <alignment horizontal="left" vertical="top" wrapText="1" indent="1"/>
    </xf>
    <xf numFmtId="0" fontId="6" fillId="0" borderId="6" xfId="0" applyFont="1" applyFill="1" applyBorder="1" applyAlignment="1" applyProtection="1">
      <alignment horizontal="left"/>
    </xf>
    <xf numFmtId="0" fontId="6" fillId="0" borderId="6" xfId="0" applyFont="1" applyFill="1" applyBorder="1" applyAlignment="1" applyProtection="1">
      <alignment horizontal="left" wrapText="1"/>
    </xf>
    <xf numFmtId="0" fontId="12" fillId="0" borderId="23" xfId="0" applyFont="1" applyFill="1" applyBorder="1" applyAlignment="1" applyProtection="1">
      <alignment horizontal="left" vertical="center" wrapText="1"/>
    </xf>
    <xf numFmtId="0" fontId="1" fillId="0" borderId="0" xfId="0" applyFont="1" applyFill="1" applyBorder="1" applyAlignment="1" applyProtection="1">
      <alignment horizontal="left" wrapText="1" indent="1"/>
    </xf>
    <xf numFmtId="0" fontId="1" fillId="0" borderId="64" xfId="0" applyFont="1" applyFill="1" applyBorder="1" applyAlignment="1" applyProtection="1">
      <alignment horizontal="left" vertical="top" wrapText="1" indent="1"/>
    </xf>
    <xf numFmtId="0" fontId="1" fillId="0" borderId="65" xfId="0" applyFont="1" applyFill="1" applyBorder="1" applyAlignment="1" applyProtection="1">
      <alignment horizontal="left" vertical="top" wrapText="1" indent="1"/>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wrapText="1"/>
    </xf>
    <xf numFmtId="0" fontId="9" fillId="0" borderId="0" xfId="0" applyFont="1" applyFill="1" applyBorder="1" applyProtection="1"/>
    <xf numFmtId="0" fontId="12" fillId="0" borderId="1" xfId="0" applyFont="1" applyFill="1" applyBorder="1" applyAlignment="1" applyProtection="1">
      <alignment horizontal="left" vertical="center" wrapText="1"/>
    </xf>
    <xf numFmtId="0" fontId="12" fillId="0" borderId="35" xfId="0" applyFont="1" applyFill="1" applyBorder="1" applyAlignment="1" applyProtection="1">
      <alignment horizontal="left" vertical="center" wrapText="1"/>
    </xf>
    <xf numFmtId="3" fontId="1" fillId="0" borderId="5" xfId="0" applyNumberFormat="1" applyFont="1" applyFill="1" applyBorder="1" applyAlignment="1" applyProtection="1">
      <alignment horizontal="right"/>
      <protection locked="0"/>
    </xf>
    <xf numFmtId="3" fontId="1" fillId="0" borderId="61" xfId="0" applyNumberFormat="1" applyFont="1" applyFill="1" applyBorder="1" applyAlignment="1" applyProtection="1">
      <alignment horizontal="right" vertical="top"/>
      <protection locked="0"/>
    </xf>
    <xf numFmtId="3" fontId="1" fillId="0" borderId="31" xfId="0" applyNumberFormat="1" applyFont="1" applyFill="1" applyBorder="1" applyAlignment="1" applyProtection="1">
      <alignment horizontal="right" vertical="top"/>
      <protection locked="0"/>
    </xf>
    <xf numFmtId="49" fontId="30" fillId="0" borderId="0" xfId="4" applyNumberFormat="1" applyFont="1" applyFill="1" applyAlignment="1">
      <alignment horizontal="left" indent="1"/>
    </xf>
    <xf numFmtId="49" fontId="31" fillId="0" borderId="20" xfId="4" applyNumberFormat="1" applyFont="1" applyFill="1" applyBorder="1" applyAlignment="1">
      <alignment horizontal="left" vertical="center" wrapText="1" indent="1"/>
    </xf>
    <xf numFmtId="49" fontId="32" fillId="0" borderId="4" xfId="4" applyNumberFormat="1" applyFont="1" applyFill="1" applyBorder="1" applyAlignment="1">
      <alignment horizontal="left" indent="1"/>
    </xf>
    <xf numFmtId="49" fontId="45" fillId="0" borderId="4" xfId="4" applyNumberFormat="1" applyFont="1" applyFill="1" applyBorder="1" applyAlignment="1">
      <alignment horizontal="left" indent="1"/>
    </xf>
    <xf numFmtId="49" fontId="31" fillId="0" borderId="4" xfId="4" applyNumberFormat="1" applyFont="1" applyFill="1" applyBorder="1" applyAlignment="1" applyProtection="1">
      <alignment horizontal="left" indent="1"/>
      <protection locked="0"/>
    </xf>
    <xf numFmtId="49" fontId="30" fillId="0" borderId="4" xfId="4" applyNumberFormat="1" applyFont="1" applyFill="1" applyBorder="1" applyAlignment="1" applyProtection="1">
      <alignment horizontal="left" indent="1"/>
      <protection locked="0"/>
    </xf>
    <xf numFmtId="49" fontId="30" fillId="0" borderId="4" xfId="4" applyNumberFormat="1" applyFont="1" applyFill="1" applyBorder="1" applyAlignment="1">
      <alignment horizontal="left" indent="1"/>
    </xf>
    <xf numFmtId="49" fontId="30" fillId="0" borderId="26" xfId="4" applyNumberFormat="1" applyFont="1" applyFill="1" applyBorder="1" applyAlignment="1">
      <alignment horizontal="left" indent="1"/>
    </xf>
    <xf numFmtId="49" fontId="30" fillId="0" borderId="0" xfId="4" applyNumberFormat="1" applyFont="1" applyFill="1" applyBorder="1" applyAlignment="1">
      <alignment horizontal="left" indent="1"/>
    </xf>
    <xf numFmtId="49" fontId="31" fillId="0" borderId="4" xfId="4" applyNumberFormat="1" applyFont="1" applyFill="1" applyBorder="1" applyAlignment="1">
      <alignment horizontal="left" vertical="top" indent="1"/>
    </xf>
    <xf numFmtId="49" fontId="31" fillId="0" borderId="4" xfId="4" applyNumberFormat="1" applyFont="1" applyFill="1" applyBorder="1" applyAlignment="1" applyProtection="1">
      <alignment horizontal="left" vertical="center" indent="1"/>
      <protection locked="0"/>
    </xf>
    <xf numFmtId="0" fontId="30" fillId="0" borderId="20" xfId="0" applyFont="1" applyFill="1" applyBorder="1" applyAlignment="1" applyProtection="1">
      <alignment horizontal="left" vertical="center" wrapText="1" indent="1"/>
    </xf>
    <xf numFmtId="49" fontId="52" fillId="0" borderId="4" xfId="0" applyNumberFormat="1" applyFont="1" applyFill="1" applyBorder="1" applyAlignment="1" applyProtection="1">
      <alignment horizontal="left" vertical="top" indent="1"/>
    </xf>
    <xf numFmtId="49" fontId="32" fillId="0" borderId="26" xfId="0" applyNumberFormat="1" applyFont="1" applyFill="1" applyBorder="1" applyAlignment="1" applyProtection="1">
      <alignment horizontal="left" vertical="center" indent="1"/>
    </xf>
    <xf numFmtId="0" fontId="2" fillId="0" borderId="0" xfId="0" applyFont="1" applyFill="1" applyAlignment="1" applyProtection="1">
      <alignment horizontal="left" indent="1"/>
    </xf>
    <xf numFmtId="0" fontId="14" fillId="0" borderId="0" xfId="0" applyFont="1" applyFill="1" applyAlignment="1" applyProtection="1">
      <alignment horizontal="left" vertical="top" indent="1"/>
    </xf>
    <xf numFmtId="0" fontId="2" fillId="0" borderId="0" xfId="0" applyFont="1" applyFill="1" applyAlignment="1" applyProtection="1">
      <alignment horizontal="left" vertical="top" indent="1"/>
    </xf>
    <xf numFmtId="0" fontId="0" fillId="0" borderId="0" xfId="0" applyFill="1" applyAlignment="1" applyProtection="1">
      <alignment horizontal="left" indent="1"/>
    </xf>
    <xf numFmtId="0" fontId="30" fillId="0" borderId="0" xfId="0" applyFont="1" applyFill="1" applyAlignment="1">
      <alignment horizontal="left" indent="1"/>
    </xf>
    <xf numFmtId="0" fontId="31" fillId="0" borderId="4" xfId="0" applyFont="1" applyFill="1" applyBorder="1" applyAlignment="1">
      <alignment horizontal="left" vertical="center" indent="1"/>
    </xf>
    <xf numFmtId="0" fontId="30" fillId="0" borderId="4" xfId="0" applyFont="1" applyFill="1" applyBorder="1" applyAlignment="1">
      <alignment horizontal="left" vertical="center" indent="1"/>
    </xf>
    <xf numFmtId="0" fontId="34" fillId="0" borderId="20" xfId="0" applyFont="1" applyFill="1" applyBorder="1" applyAlignment="1">
      <alignment horizontal="left" vertical="center" indent="1"/>
    </xf>
    <xf numFmtId="0" fontId="2" fillId="0" borderId="0" xfId="0" applyFont="1" applyFill="1" applyAlignment="1">
      <alignment horizontal="left" indent="1"/>
    </xf>
    <xf numFmtId="0" fontId="0" fillId="0" borderId="0" xfId="0" applyFill="1" applyAlignment="1">
      <alignment horizontal="left" indent="1"/>
    </xf>
    <xf numFmtId="49" fontId="30" fillId="0" borderId="26" xfId="4" applyNumberFormat="1" applyFont="1" applyFill="1" applyBorder="1" applyAlignment="1" applyProtection="1">
      <alignment horizontal="left" vertical="top" indent="1"/>
      <protection locked="0"/>
    </xf>
    <xf numFmtId="49" fontId="30" fillId="0" borderId="4" xfId="4" applyNumberFormat="1" applyFont="1" applyFill="1" applyBorder="1" applyAlignment="1" applyProtection="1">
      <alignment horizontal="left" vertical="center" indent="1"/>
      <protection locked="0"/>
    </xf>
    <xf numFmtId="49" fontId="30" fillId="0" borderId="26" xfId="4" applyNumberFormat="1" applyFont="1" applyFill="1" applyBorder="1" applyAlignment="1" applyProtection="1">
      <alignment horizontal="left" vertical="center" indent="1"/>
      <protection locked="0"/>
    </xf>
    <xf numFmtId="0" fontId="6" fillId="0" borderId="12" xfId="4" applyNumberFormat="1" applyFont="1" applyFill="1" applyBorder="1" applyAlignment="1">
      <alignment horizontal="center" vertical="center"/>
    </xf>
    <xf numFmtId="0" fontId="15" fillId="0" borderId="10" xfId="4" applyFont="1" applyFill="1" applyBorder="1" applyAlignment="1">
      <alignment horizontal="center"/>
    </xf>
    <xf numFmtId="3" fontId="44" fillId="0" borderId="10" xfId="4" applyNumberFormat="1" applyFont="1" applyFill="1" applyBorder="1" applyAlignment="1">
      <alignment horizontal="center"/>
    </xf>
    <xf numFmtId="3" fontId="6" fillId="0" borderId="10" xfId="4" applyNumberFormat="1" applyFont="1" applyFill="1" applyBorder="1" applyAlignment="1" applyProtection="1">
      <protection locked="0"/>
    </xf>
    <xf numFmtId="3" fontId="1" fillId="0" borderId="10" xfId="4" applyNumberFormat="1" applyFont="1" applyFill="1" applyBorder="1" applyAlignment="1" applyProtection="1">
      <alignment horizontal="right" indent="1"/>
      <protection locked="0"/>
    </xf>
    <xf numFmtId="3" fontId="18" fillId="0" borderId="10" xfId="4" applyNumberFormat="1" applyFont="1" applyFill="1" applyBorder="1" applyAlignment="1"/>
    <xf numFmtId="3" fontId="2" fillId="0" borderId="10" xfId="4" applyNumberFormat="1" applyFont="1" applyFill="1" applyBorder="1" applyAlignment="1" applyProtection="1">
      <alignment horizontal="right" indent="3"/>
      <protection locked="0"/>
    </xf>
    <xf numFmtId="3" fontId="18" fillId="0" borderId="46" xfId="4" applyNumberFormat="1" applyFont="1" applyFill="1" applyBorder="1" applyAlignment="1"/>
    <xf numFmtId="0" fontId="8" fillId="0" borderId="43" xfId="4" applyFont="1" applyFill="1" applyBorder="1" applyAlignment="1">
      <alignment horizontal="center" vertical="center"/>
    </xf>
    <xf numFmtId="0" fontId="15" fillId="0" borderId="38" xfId="4" applyFont="1" applyFill="1" applyBorder="1" applyAlignment="1">
      <alignment horizontal="center"/>
    </xf>
    <xf numFmtId="0" fontId="44" fillId="0" borderId="38" xfId="4" applyFont="1" applyFill="1" applyBorder="1" applyAlignment="1">
      <alignment horizontal="center"/>
    </xf>
    <xf numFmtId="0" fontId="6" fillId="0" borderId="38" xfId="4" applyFont="1" applyFill="1" applyBorder="1" applyAlignment="1"/>
    <xf numFmtId="0" fontId="1" fillId="0" borderId="38" xfId="4" applyFont="1" applyFill="1" applyBorder="1" applyAlignment="1">
      <alignment horizontal="left" indent="1"/>
    </xf>
    <xf numFmtId="0" fontId="10" fillId="0" borderId="38" xfId="4" applyFont="1" applyFill="1" applyBorder="1" applyAlignment="1">
      <alignment horizontal="left" indent="2"/>
    </xf>
    <xf numFmtId="0" fontId="19" fillId="0" borderId="38" xfId="4" applyFont="1" applyFill="1" applyBorder="1" applyAlignment="1"/>
    <xf numFmtId="0" fontId="6" fillId="0" borderId="38" xfId="4" applyFont="1" applyFill="1" applyBorder="1" applyAlignment="1">
      <alignment horizontal="left"/>
    </xf>
    <xf numFmtId="0" fontId="10" fillId="0" borderId="38" xfId="4" applyFont="1" applyFill="1" applyBorder="1" applyAlignment="1">
      <alignment horizontal="left" vertical="top" indent="2"/>
    </xf>
    <xf numFmtId="0" fontId="2" fillId="0" borderId="38" xfId="4" applyFont="1" applyFill="1" applyBorder="1" applyAlignment="1">
      <alignment horizontal="left" indent="3"/>
    </xf>
    <xf numFmtId="0" fontId="18" fillId="0" borderId="41" xfId="4" applyFont="1" applyFill="1" applyBorder="1" applyAlignment="1"/>
    <xf numFmtId="0" fontId="15" fillId="0" borderId="7" xfId="4" applyFont="1" applyFill="1" applyBorder="1" applyAlignment="1">
      <alignment horizontal="center"/>
    </xf>
    <xf numFmtId="3" fontId="6" fillId="0" borderId="10" xfId="4" applyNumberFormat="1" applyFont="1" applyFill="1" applyBorder="1" applyAlignment="1">
      <alignment vertical="top"/>
    </xf>
    <xf numFmtId="3" fontId="1" fillId="0" borderId="10" xfId="4" applyNumberFormat="1" applyFont="1" applyFill="1" applyBorder="1" applyAlignment="1">
      <alignment horizontal="right" indent="1"/>
    </xf>
    <xf numFmtId="3" fontId="10" fillId="0" borderId="10" xfId="4" applyNumberFormat="1" applyFont="1" applyFill="1" applyBorder="1" applyAlignment="1">
      <alignment horizontal="right" indent="2"/>
    </xf>
    <xf numFmtId="3" fontId="6" fillId="0" borderId="10" xfId="4" applyNumberFormat="1" applyFont="1" applyFill="1" applyBorder="1" applyAlignment="1" applyProtection="1">
      <alignment vertical="center"/>
      <protection locked="0"/>
    </xf>
    <xf numFmtId="0" fontId="21" fillId="0" borderId="21" xfId="4" applyFont="1" applyFill="1" applyBorder="1" applyAlignment="1" applyProtection="1">
      <alignment horizontal="center"/>
    </xf>
    <xf numFmtId="0" fontId="2" fillId="0" borderId="38" xfId="4" applyFont="1" applyFill="1" applyBorder="1" applyAlignment="1">
      <alignment horizontal="left" indent="4"/>
    </xf>
    <xf numFmtId="0" fontId="19" fillId="0" borderId="38" xfId="4" applyFont="1" applyFill="1" applyBorder="1" applyAlignment="1">
      <alignment horizontal="left"/>
    </xf>
    <xf numFmtId="0" fontId="19" fillId="0" borderId="41" xfId="4" applyFont="1" applyFill="1" applyBorder="1" applyAlignment="1">
      <alignment horizontal="left"/>
    </xf>
    <xf numFmtId="0" fontId="6" fillId="0" borderId="12" xfId="0" applyFont="1" applyFill="1" applyBorder="1" applyAlignment="1" applyProtection="1">
      <alignment horizontal="center" vertical="center" wrapText="1"/>
    </xf>
    <xf numFmtId="0" fontId="2" fillId="0" borderId="10" xfId="0" applyFont="1" applyFill="1" applyBorder="1" applyAlignment="1" applyProtection="1">
      <alignment horizontal="centerContinuous" vertical="center"/>
    </xf>
    <xf numFmtId="3" fontId="10" fillId="0" borderId="10" xfId="0" applyNumberFormat="1" applyFont="1" applyFill="1" applyBorder="1" applyAlignment="1" applyProtection="1">
      <alignment horizontal="right" vertical="top" indent="2"/>
    </xf>
    <xf numFmtId="3" fontId="2" fillId="0" borderId="10" xfId="0" applyNumberFormat="1" applyFont="1" applyFill="1" applyBorder="1" applyAlignment="1" applyProtection="1">
      <alignment horizontal="right" vertical="top" indent="3"/>
      <protection locked="0"/>
    </xf>
    <xf numFmtId="0" fontId="18" fillId="0" borderId="46" xfId="0" applyFont="1" applyFill="1" applyBorder="1" applyAlignment="1" applyProtection="1">
      <alignment horizontal="center" vertical="top"/>
    </xf>
    <xf numFmtId="0" fontId="7" fillId="0" borderId="43" xfId="0" applyFont="1" applyFill="1" applyBorder="1" applyAlignment="1" applyProtection="1">
      <alignment horizontal="left" vertical="center"/>
    </xf>
    <xf numFmtId="0" fontId="2" fillId="0" borderId="38" xfId="0" applyFont="1" applyFill="1" applyBorder="1" applyAlignment="1" applyProtection="1">
      <alignment horizontal="left" vertical="top" indent="1"/>
    </xf>
    <xf numFmtId="0" fontId="6" fillId="0" borderId="38" xfId="0" applyFont="1" applyFill="1" applyBorder="1" applyAlignment="1" applyProtection="1">
      <alignment horizontal="left" vertical="top"/>
    </xf>
    <xf numFmtId="0" fontId="1" fillId="0" borderId="38" xfId="0" applyFont="1" applyFill="1" applyBorder="1" applyAlignment="1" applyProtection="1">
      <alignment horizontal="left" vertical="top" indent="1"/>
    </xf>
    <xf numFmtId="0" fontId="10" fillId="0" borderId="38" xfId="0" applyFont="1" applyFill="1" applyBorder="1" applyAlignment="1" applyProtection="1">
      <alignment horizontal="left" vertical="top" indent="2"/>
    </xf>
    <xf numFmtId="0" fontId="7" fillId="0" borderId="38" xfId="0" applyFont="1" applyFill="1" applyBorder="1" applyAlignment="1" applyProtection="1">
      <alignment horizontal="center" vertical="center"/>
    </xf>
    <xf numFmtId="0" fontId="2" fillId="0" borderId="38" xfId="0" applyFont="1" applyFill="1" applyBorder="1" applyAlignment="1" applyProtection="1">
      <alignment horizontal="left" vertical="top" indent="3"/>
    </xf>
    <xf numFmtId="0" fontId="2" fillId="0" borderId="38" xfId="0" applyFont="1" applyFill="1" applyBorder="1" applyAlignment="1" applyProtection="1">
      <alignment horizontal="left" vertical="top"/>
    </xf>
    <xf numFmtId="0" fontId="18" fillId="0" borderId="41" xfId="0" applyFont="1" applyFill="1" applyBorder="1" applyAlignment="1" applyProtection="1">
      <alignment horizontal="left" vertical="top" indent="1"/>
    </xf>
    <xf numFmtId="49" fontId="28" fillId="0" borderId="0" xfId="0" applyNumberFormat="1" applyFont="1" applyFill="1" applyAlignment="1" applyProtection="1"/>
    <xf numFmtId="0" fontId="28" fillId="0" borderId="0" xfId="0" applyFont="1" applyFill="1" applyAlignment="1" applyProtection="1">
      <alignment vertical="top"/>
    </xf>
    <xf numFmtId="49" fontId="30" fillId="0" borderId="4" xfId="0" applyNumberFormat="1" applyFont="1" applyFill="1" applyBorder="1" applyAlignment="1" applyProtection="1">
      <alignment horizontal="left" indent="1"/>
    </xf>
    <xf numFmtId="0" fontId="30" fillId="0" borderId="4" xfId="0" applyFont="1" applyFill="1" applyBorder="1" applyAlignment="1" applyProtection="1">
      <alignment horizontal="left"/>
    </xf>
    <xf numFmtId="0" fontId="28" fillId="0" borderId="0" xfId="0" applyFont="1" applyFill="1" applyAlignment="1"/>
    <xf numFmtId="0" fontId="7" fillId="0" borderId="10" xfId="0" applyFont="1" applyFill="1" applyBorder="1" applyAlignment="1">
      <alignment horizontal="center" wrapText="1"/>
    </xf>
    <xf numFmtId="0" fontId="0" fillId="0" borderId="10" xfId="0" applyFill="1" applyBorder="1"/>
    <xf numFmtId="0" fontId="7" fillId="0" borderId="46" xfId="0" applyFont="1" applyFill="1" applyBorder="1" applyAlignment="1">
      <alignment horizontal="center" wrapText="1"/>
    </xf>
    <xf numFmtId="0" fontId="8" fillId="0" borderId="43" xfId="0" applyFont="1" applyFill="1" applyBorder="1" applyAlignment="1">
      <alignment vertical="center"/>
    </xf>
    <xf numFmtId="0" fontId="6" fillId="0" borderId="38" xfId="0" applyFont="1" applyFill="1" applyBorder="1" applyAlignment="1"/>
    <xf numFmtId="0" fontId="1" fillId="0" borderId="38" xfId="4" applyFont="1" applyFill="1" applyBorder="1" applyAlignment="1">
      <alignment horizontal="left" wrapText="1" indent="1"/>
    </xf>
    <xf numFmtId="0" fontId="1" fillId="0" borderId="38" xfId="4" applyFont="1" applyFill="1" applyBorder="1" applyAlignment="1">
      <alignment horizontal="left" indent="2"/>
    </xf>
    <xf numFmtId="0" fontId="6" fillId="0" borderId="41" xfId="0" applyFont="1" applyFill="1" applyBorder="1" applyAlignment="1"/>
    <xf numFmtId="0" fontId="8" fillId="0" borderId="43" xfId="0" applyFont="1" applyFill="1" applyBorder="1" applyAlignment="1">
      <alignment horizontal="left" vertical="center" wrapText="1"/>
    </xf>
    <xf numFmtId="0" fontId="6" fillId="0" borderId="38" xfId="0" applyFont="1" applyFill="1" applyBorder="1" applyAlignment="1">
      <alignment horizontal="left" vertical="center"/>
    </xf>
    <xf numFmtId="0" fontId="1" fillId="0" borderId="38" xfId="0" applyFont="1" applyFill="1" applyBorder="1" applyAlignment="1">
      <alignment horizontal="left" indent="1"/>
    </xf>
    <xf numFmtId="0" fontId="1" fillId="0" borderId="66" xfId="0" applyFont="1" applyFill="1" applyBorder="1" applyAlignment="1">
      <alignment horizontal="left" indent="1"/>
    </xf>
    <xf numFmtId="0" fontId="1" fillId="0" borderId="67" xfId="0" applyFont="1" applyFill="1" applyBorder="1" applyAlignment="1">
      <alignment horizontal="left" vertical="center" indent="1"/>
    </xf>
    <xf numFmtId="0" fontId="11" fillId="0" borderId="0" xfId="0" applyNumberFormat="1" applyFont="1" applyFill="1" applyBorder="1" applyAlignment="1" applyProtection="1">
      <alignment horizontal="center" wrapText="1"/>
    </xf>
    <xf numFmtId="3" fontId="6" fillId="0" borderId="0" xfId="0" applyNumberFormat="1" applyFont="1" applyFill="1" applyBorder="1" applyAlignment="1" applyProtection="1"/>
    <xf numFmtId="3" fontId="2" fillId="0" borderId="0" xfId="0" applyNumberFormat="1" applyFont="1" applyFill="1" applyBorder="1" applyAlignment="1" applyProtection="1">
      <alignment vertical="top"/>
    </xf>
    <xf numFmtId="49" fontId="30" fillId="0" borderId="4" xfId="0" applyNumberFormat="1" applyFont="1" applyFill="1" applyBorder="1" applyAlignment="1" applyProtection="1">
      <alignment horizontal="left" vertical="top" wrapText="1" indent="1"/>
    </xf>
    <xf numFmtId="0" fontId="12" fillId="0" borderId="21"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8" fillId="0" borderId="0" xfId="0" applyFont="1" applyFill="1" applyAlignment="1" applyProtection="1"/>
    <xf numFmtId="0" fontId="12" fillId="0" borderId="1"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0" fontId="28" fillId="0" borderId="0" xfId="0" applyFont="1" applyFill="1" applyBorder="1" applyAlignment="1" applyProtection="1">
      <alignment horizontal="left"/>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28" fillId="0" borderId="21" xfId="0" applyFont="1" applyFill="1" applyBorder="1" applyAlignment="1" applyProtection="1">
      <alignment horizontal="left" vertical="center" wrapText="1"/>
    </xf>
    <xf numFmtId="0" fontId="28" fillId="0" borderId="25" xfId="0" applyFont="1" applyFill="1" applyBorder="1" applyAlignment="1" applyProtection="1">
      <alignment horizontal="left" vertical="center" wrapText="1"/>
    </xf>
    <xf numFmtId="0" fontId="28" fillId="0" borderId="0" xfId="0" applyFont="1" applyFill="1" applyProtection="1"/>
    <xf numFmtId="0" fontId="28" fillId="0" borderId="0" xfId="0" applyFont="1" applyFill="1" applyBorder="1" applyAlignment="1" applyProtection="1"/>
    <xf numFmtId="0" fontId="28" fillId="0" borderId="0" xfId="4" applyFont="1" applyFill="1" applyAlignment="1"/>
    <xf numFmtId="0" fontId="8" fillId="0" borderId="21"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28" fillId="0" borderId="0" xfId="0" applyFont="1" applyFill="1" applyAlignment="1" applyProtection="1">
      <alignment vertical="top" wrapText="1"/>
    </xf>
    <xf numFmtId="0" fontId="28" fillId="0" borderId="0" xfId="0" applyFont="1" applyFill="1" applyAlignment="1" applyProtection="1">
      <alignment horizontal="left"/>
    </xf>
    <xf numFmtId="49" fontId="31" fillId="0" borderId="53" xfId="4" applyNumberFormat="1" applyFont="1" applyFill="1" applyBorder="1" applyAlignment="1">
      <alignment horizontal="left" vertical="center" wrapText="1" indent="1"/>
    </xf>
    <xf numFmtId="49" fontId="31" fillId="0" borderId="26" xfId="4" applyNumberFormat="1" applyFont="1" applyFill="1" applyBorder="1" applyAlignment="1">
      <alignment horizontal="left" vertical="center" wrapText="1" indent="1"/>
    </xf>
    <xf numFmtId="0" fontId="30" fillId="0" borderId="53" xfId="0" applyFont="1" applyFill="1" applyBorder="1" applyAlignment="1" applyProtection="1">
      <alignment horizontal="left" vertical="center" indent="1"/>
    </xf>
    <xf numFmtId="0" fontId="30" fillId="0" borderId="26" xfId="0" applyFont="1" applyFill="1" applyBorder="1" applyAlignment="1" applyProtection="1">
      <alignment horizontal="left" vertical="center" indent="1"/>
    </xf>
    <xf numFmtId="0" fontId="11" fillId="0" borderId="22" xfId="0" applyNumberFormat="1" applyFont="1" applyFill="1" applyBorder="1" applyAlignment="1" applyProtection="1">
      <alignment horizontal="center" vertical="center" wrapText="1"/>
    </xf>
    <xf numFmtId="0" fontId="11" fillId="0" borderId="24"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xf>
    <xf numFmtId="0" fontId="44" fillId="0" borderId="25" xfId="0" applyFont="1" applyFill="1" applyBorder="1" applyAlignment="1" applyProtection="1">
      <alignment horizontal="center" vertical="center"/>
    </xf>
    <xf numFmtId="0" fontId="6" fillId="0" borderId="2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8" fillId="0" borderId="0" xfId="0" applyFont="1" applyFill="1" applyAlignment="1" applyProtection="1">
      <alignment horizontal="left" vertical="top"/>
    </xf>
  </cellXfs>
  <cellStyles count="6">
    <cellStyle name="Hyperlink" xfId="1" builtinId="8"/>
    <cellStyle name="Normal_Balans" xfId="2" xr:uid="{00000000-0005-0000-0000-000001000000}"/>
    <cellStyle name="Procent" xfId="3" builtinId="5"/>
    <cellStyle name="Standaard" xfId="0" builtinId="0"/>
    <cellStyle name="Standaard 2" xfId="5" xr:uid="{00000000-0005-0000-0000-000004000000}"/>
    <cellStyle name="Standaard_toelichting JRversie 2001-09-30" xfId="4" xr:uid="{00000000-0005-0000-0000-000005000000}"/>
  </cellStyles>
  <dxfs count="17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DDDEF1"/>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showGridLines="0" workbookViewId="0">
      <selection activeCell="A20" sqref="A20"/>
    </sheetView>
  </sheetViews>
  <sheetFormatPr defaultColWidth="9.109375" defaultRowHeight="13.2" x14ac:dyDescent="0.25"/>
  <cols>
    <col min="1" max="1" width="85" style="734" customWidth="1"/>
    <col min="2" max="16384" width="9.109375" style="734"/>
  </cols>
  <sheetData>
    <row r="1" spans="1:1" ht="45" x14ac:dyDescent="0.25">
      <c r="A1" s="733" t="s">
        <v>648</v>
      </c>
    </row>
    <row r="2" spans="1:1" ht="15" x14ac:dyDescent="0.25">
      <c r="A2" s="735"/>
    </row>
    <row r="3" spans="1:1" ht="15" x14ac:dyDescent="0.25">
      <c r="A3" s="735" t="s">
        <v>649</v>
      </c>
    </row>
    <row r="4" spans="1:1" ht="15" x14ac:dyDescent="0.25">
      <c r="A4" s="735"/>
    </row>
    <row r="5" spans="1:1" ht="15" x14ac:dyDescent="0.25">
      <c r="A5" s="735"/>
    </row>
    <row r="6" spans="1:1" ht="30" x14ac:dyDescent="0.25">
      <c r="A6" s="736" t="s">
        <v>650</v>
      </c>
    </row>
    <row r="7" spans="1:1" ht="15" x14ac:dyDescent="0.25">
      <c r="A7" s="735"/>
    </row>
    <row r="8" spans="1:1" ht="15" x14ac:dyDescent="0.25">
      <c r="A8" s="735"/>
    </row>
    <row r="9" spans="1:1" ht="15" x14ac:dyDescent="0.25">
      <c r="A9" s="735"/>
    </row>
    <row r="10" spans="1:1" ht="15" x14ac:dyDescent="0.25">
      <c r="A10" s="735"/>
    </row>
    <row r="11" spans="1:1" ht="15" x14ac:dyDescent="0.25">
      <c r="A11" s="735"/>
    </row>
    <row r="12" spans="1:1" ht="15" x14ac:dyDescent="0.25">
      <c r="A12" s="735"/>
    </row>
    <row r="13" spans="1:1" ht="15" x14ac:dyDescent="0.25">
      <c r="A13" s="735"/>
    </row>
    <row r="14" spans="1:1" ht="15" x14ac:dyDescent="0.25">
      <c r="A14" s="735"/>
    </row>
    <row r="15" spans="1:1" ht="15" x14ac:dyDescent="0.25">
      <c r="A15" s="737" t="s">
        <v>651</v>
      </c>
    </row>
    <row r="20" spans="1:1" x14ac:dyDescent="0.25">
      <c r="A20" s="738" t="s">
        <v>672</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E75"/>
  <sheetViews>
    <sheetView showGridLines="0" showRowColHeaders="0" showZeros="0" zoomScaleNormal="100" workbookViewId="0">
      <selection activeCell="B2" sqref="B2:E2"/>
    </sheetView>
  </sheetViews>
  <sheetFormatPr defaultColWidth="9.109375" defaultRowHeight="10.199999999999999" outlineLevelRow="1" x14ac:dyDescent="0.2"/>
  <cols>
    <col min="1" max="1" width="2.6640625" style="331" customWidth="1"/>
    <col min="2" max="2" width="13.6640625" style="785" customWidth="1"/>
    <col min="3" max="3" width="51.5546875" style="181" customWidth="1"/>
    <col min="4" max="5" width="13.6640625" style="181" customWidth="1"/>
    <col min="6" max="16384" width="9.109375" style="181"/>
  </cols>
  <sheetData>
    <row r="1" spans="1:5" s="152" customFormat="1" x14ac:dyDescent="0.2">
      <c r="B1" s="252"/>
      <c r="E1" s="689" t="str">
        <f>Intro!A20</f>
        <v>Versie 16/3/2018</v>
      </c>
    </row>
    <row r="2" spans="1:5" s="763" customFormat="1" ht="17.399999999999999" x14ac:dyDescent="0.3">
      <c r="A2" s="332"/>
      <c r="B2" s="893" t="s">
        <v>635</v>
      </c>
      <c r="C2" s="893"/>
      <c r="D2" s="893"/>
      <c r="E2" s="893"/>
    </row>
    <row r="3" spans="1:5" s="152" customFormat="1" ht="10.8" thickBot="1" x14ac:dyDescent="0.25">
      <c r="B3" s="252"/>
    </row>
    <row r="4" spans="1:5" s="339" customFormat="1" ht="21" customHeight="1" thickBot="1" x14ac:dyDescent="0.3">
      <c r="B4" s="786"/>
      <c r="C4" s="787"/>
      <c r="D4" s="687" t="s">
        <v>77</v>
      </c>
      <c r="E4" s="688" t="s">
        <v>78</v>
      </c>
    </row>
    <row r="5" spans="1:5" s="144" customFormat="1" ht="15" customHeight="1" x14ac:dyDescent="0.25">
      <c r="A5" s="334"/>
      <c r="B5" s="773" t="s">
        <v>11</v>
      </c>
      <c r="C5" s="552"/>
      <c r="D5" s="165">
        <f>SUM(D6:D12)</f>
        <v>0</v>
      </c>
      <c r="E5" s="167"/>
    </row>
    <row r="6" spans="1:5" s="135" customFormat="1" ht="13.2" x14ac:dyDescent="0.25">
      <c r="A6" s="335"/>
      <c r="B6" s="774" t="s">
        <v>13</v>
      </c>
      <c r="C6" s="780" t="s">
        <v>667</v>
      </c>
      <c r="D6" s="169"/>
      <c r="E6" s="788"/>
    </row>
    <row r="7" spans="1:5" s="135" customFormat="1" ht="13.2" x14ac:dyDescent="0.25">
      <c r="A7" s="335"/>
      <c r="B7" s="774"/>
      <c r="C7" s="780" t="s">
        <v>668</v>
      </c>
      <c r="D7" s="169"/>
      <c r="E7" s="788"/>
    </row>
    <row r="8" spans="1:5" s="135" customFormat="1" ht="13.2" x14ac:dyDescent="0.25">
      <c r="A8" s="335"/>
      <c r="B8" s="775"/>
      <c r="C8" s="781" t="s">
        <v>669</v>
      </c>
      <c r="D8" s="764">
        <f>D7-D6</f>
        <v>0</v>
      </c>
      <c r="E8" s="789">
        <f t="shared" ref="E8" si="0">E7-E6</f>
        <v>0</v>
      </c>
    </row>
    <row r="9" spans="1:5" s="135" customFormat="1" ht="13.2" x14ac:dyDescent="0.25">
      <c r="A9" s="335"/>
      <c r="B9" s="774" t="s">
        <v>14</v>
      </c>
      <c r="C9" s="780" t="s">
        <v>667</v>
      </c>
      <c r="D9" s="169"/>
      <c r="E9" s="788"/>
    </row>
    <row r="10" spans="1:5" s="135" customFormat="1" ht="13.2" x14ac:dyDescent="0.25">
      <c r="A10" s="335"/>
      <c r="B10" s="774"/>
      <c r="C10" s="780" t="s">
        <v>668</v>
      </c>
      <c r="D10" s="169"/>
      <c r="E10" s="788"/>
    </row>
    <row r="11" spans="1:5" s="135" customFormat="1" ht="13.2" x14ac:dyDescent="0.25">
      <c r="A11" s="335"/>
      <c r="B11" s="775"/>
      <c r="C11" s="781" t="s">
        <v>669</v>
      </c>
      <c r="D11" s="764">
        <f>D10-D9</f>
        <v>0</v>
      </c>
      <c r="E11" s="789">
        <f t="shared" ref="E11" si="1">E10-E9</f>
        <v>0</v>
      </c>
    </row>
    <row r="12" spans="1:5" s="135" customFormat="1" ht="13.2" x14ac:dyDescent="0.25">
      <c r="A12" s="335"/>
      <c r="B12" s="774" t="s">
        <v>15</v>
      </c>
      <c r="C12" s="780" t="s">
        <v>667</v>
      </c>
      <c r="D12" s="169"/>
      <c r="E12" s="788"/>
    </row>
    <row r="13" spans="1:5" s="135" customFormat="1" ht="13.2" x14ac:dyDescent="0.25">
      <c r="A13" s="335"/>
      <c r="B13" s="774"/>
      <c r="C13" s="780" t="s">
        <v>668</v>
      </c>
      <c r="D13" s="169"/>
      <c r="E13" s="788"/>
    </row>
    <row r="14" spans="1:5" s="135" customFormat="1" ht="13.2" x14ac:dyDescent="0.25">
      <c r="A14" s="335"/>
      <c r="B14" s="776"/>
      <c r="C14" s="782" t="s">
        <v>669</v>
      </c>
      <c r="D14" s="768">
        <f>D13-D12</f>
        <v>0</v>
      </c>
      <c r="E14" s="790">
        <f t="shared" ref="E14" si="2">E13-E12</f>
        <v>0</v>
      </c>
    </row>
    <row r="15" spans="1:5" s="144" customFormat="1" ht="15" hidden="1" customHeight="1" outlineLevel="1" x14ac:dyDescent="0.25">
      <c r="A15" s="334"/>
      <c r="B15" s="777" t="s">
        <v>18</v>
      </c>
      <c r="C15" s="783"/>
      <c r="D15" s="165"/>
      <c r="E15" s="167"/>
    </row>
    <row r="16" spans="1:5" s="135" customFormat="1" ht="13.2" hidden="1" outlineLevel="1" x14ac:dyDescent="0.25">
      <c r="A16" s="335"/>
      <c r="B16" s="774" t="s">
        <v>13</v>
      </c>
      <c r="C16" s="780" t="s">
        <v>667</v>
      </c>
      <c r="D16" s="169"/>
      <c r="E16" s="788"/>
    </row>
    <row r="17" spans="1:5" s="135" customFormat="1" ht="13.2" hidden="1" outlineLevel="1" x14ac:dyDescent="0.25">
      <c r="A17" s="335"/>
      <c r="B17" s="774"/>
      <c r="C17" s="780" t="s">
        <v>668</v>
      </c>
      <c r="D17" s="169"/>
      <c r="E17" s="788"/>
    </row>
    <row r="18" spans="1:5" s="135" customFormat="1" ht="13.2" hidden="1" outlineLevel="1" x14ac:dyDescent="0.25">
      <c r="A18" s="335"/>
      <c r="B18" s="775"/>
      <c r="C18" s="781" t="s">
        <v>669</v>
      </c>
      <c r="D18" s="764">
        <f>D17-D16</f>
        <v>0</v>
      </c>
      <c r="E18" s="789">
        <f t="shared" ref="E18" si="3">E17-E16</f>
        <v>0</v>
      </c>
    </row>
    <row r="19" spans="1:5" s="135" customFormat="1" ht="13.2" hidden="1" outlineLevel="1" x14ac:dyDescent="0.25">
      <c r="A19" s="335"/>
      <c r="B19" s="774" t="s">
        <v>14</v>
      </c>
      <c r="C19" s="780" t="s">
        <v>667</v>
      </c>
      <c r="D19" s="169"/>
      <c r="E19" s="788"/>
    </row>
    <row r="20" spans="1:5" s="135" customFormat="1" ht="13.2" hidden="1" outlineLevel="1" x14ac:dyDescent="0.25">
      <c r="A20" s="335"/>
      <c r="B20" s="774"/>
      <c r="C20" s="780" t="s">
        <v>668</v>
      </c>
      <c r="D20" s="169"/>
      <c r="E20" s="788"/>
    </row>
    <row r="21" spans="1:5" s="135" customFormat="1" ht="13.2" hidden="1" outlineLevel="1" x14ac:dyDescent="0.25">
      <c r="A21" s="335"/>
      <c r="B21" s="775"/>
      <c r="C21" s="781" t="s">
        <v>669</v>
      </c>
      <c r="D21" s="764">
        <f>D20-D19</f>
        <v>0</v>
      </c>
      <c r="E21" s="789">
        <f t="shared" ref="E21" si="4">E20-E19</f>
        <v>0</v>
      </c>
    </row>
    <row r="22" spans="1:5" s="135" customFormat="1" ht="13.2" hidden="1" outlineLevel="1" x14ac:dyDescent="0.25">
      <c r="A22" s="335"/>
      <c r="B22" s="774" t="s">
        <v>15</v>
      </c>
      <c r="C22" s="780" t="s">
        <v>667</v>
      </c>
      <c r="D22" s="169"/>
      <c r="E22" s="788"/>
    </row>
    <row r="23" spans="1:5" s="135" customFormat="1" ht="13.2" hidden="1" outlineLevel="1" x14ac:dyDescent="0.25">
      <c r="A23" s="335"/>
      <c r="B23" s="774"/>
      <c r="C23" s="780" t="s">
        <v>668</v>
      </c>
      <c r="D23" s="169"/>
      <c r="E23" s="788"/>
    </row>
    <row r="24" spans="1:5" s="135" customFormat="1" ht="13.2" hidden="1" outlineLevel="1" x14ac:dyDescent="0.25">
      <c r="A24" s="335"/>
      <c r="B24" s="776"/>
      <c r="C24" s="782" t="s">
        <v>669</v>
      </c>
      <c r="D24" s="768">
        <f>D23-D22</f>
        <v>0</v>
      </c>
      <c r="E24" s="790">
        <f t="shared" ref="E24" si="5">E23-E22</f>
        <v>0</v>
      </c>
    </row>
    <row r="25" spans="1:5" s="144" customFormat="1" ht="15" customHeight="1" collapsed="1" x14ac:dyDescent="0.25">
      <c r="A25" s="334"/>
      <c r="B25" s="773" t="s">
        <v>19</v>
      </c>
      <c r="C25" s="552"/>
      <c r="D25" s="165"/>
      <c r="E25" s="167"/>
    </row>
    <row r="26" spans="1:5" s="135" customFormat="1" ht="13.2" x14ac:dyDescent="0.25">
      <c r="A26" s="335"/>
      <c r="B26" s="774" t="s">
        <v>13</v>
      </c>
      <c r="C26" s="780" t="s">
        <v>667</v>
      </c>
      <c r="D26" s="169"/>
      <c r="E26" s="788"/>
    </row>
    <row r="27" spans="1:5" s="135" customFormat="1" ht="13.2" x14ac:dyDescent="0.25">
      <c r="A27" s="335"/>
      <c r="B27" s="774"/>
      <c r="C27" s="780" t="s">
        <v>668</v>
      </c>
      <c r="D27" s="169"/>
      <c r="E27" s="788"/>
    </row>
    <row r="28" spans="1:5" s="135" customFormat="1" ht="13.2" x14ac:dyDescent="0.25">
      <c r="A28" s="335"/>
      <c r="B28" s="775"/>
      <c r="C28" s="781" t="s">
        <v>669</v>
      </c>
      <c r="D28" s="764">
        <f>D27-D26</f>
        <v>0</v>
      </c>
      <c r="E28" s="789">
        <f t="shared" ref="E28" si="6">E27-E26</f>
        <v>0</v>
      </c>
    </row>
    <row r="29" spans="1:5" s="135" customFormat="1" ht="13.2" x14ac:dyDescent="0.25">
      <c r="A29" s="335"/>
      <c r="B29" s="774" t="s">
        <v>14</v>
      </c>
      <c r="C29" s="780" t="s">
        <v>667</v>
      </c>
      <c r="D29" s="169"/>
      <c r="E29" s="788"/>
    </row>
    <row r="30" spans="1:5" s="135" customFormat="1" ht="13.2" x14ac:dyDescent="0.25">
      <c r="A30" s="335"/>
      <c r="B30" s="774"/>
      <c r="C30" s="780" t="s">
        <v>668</v>
      </c>
      <c r="D30" s="169"/>
      <c r="E30" s="788"/>
    </row>
    <row r="31" spans="1:5" s="135" customFormat="1" ht="13.2" x14ac:dyDescent="0.25">
      <c r="A31" s="335"/>
      <c r="B31" s="775"/>
      <c r="C31" s="781" t="s">
        <v>669</v>
      </c>
      <c r="D31" s="764">
        <f>D30-D29</f>
        <v>0</v>
      </c>
      <c r="E31" s="789">
        <f t="shared" ref="E31" si="7">E30-E29</f>
        <v>0</v>
      </c>
    </row>
    <row r="32" spans="1:5" s="135" customFormat="1" ht="13.2" x14ac:dyDescent="0.25">
      <c r="A32" s="335"/>
      <c r="B32" s="774" t="s">
        <v>15</v>
      </c>
      <c r="C32" s="780" t="s">
        <v>667</v>
      </c>
      <c r="D32" s="169"/>
      <c r="E32" s="788"/>
    </row>
    <row r="33" spans="1:5" s="135" customFormat="1" ht="13.2" x14ac:dyDescent="0.25">
      <c r="A33" s="335"/>
      <c r="B33" s="774"/>
      <c r="C33" s="780" t="s">
        <v>668</v>
      </c>
      <c r="D33" s="169"/>
      <c r="E33" s="788"/>
    </row>
    <row r="34" spans="1:5" s="135" customFormat="1" ht="13.2" x14ac:dyDescent="0.25">
      <c r="A34" s="335"/>
      <c r="B34" s="776"/>
      <c r="C34" s="782" t="s">
        <v>669</v>
      </c>
      <c r="D34" s="768">
        <f>D33-D32</f>
        <v>0</v>
      </c>
      <c r="E34" s="790">
        <f t="shared" ref="E34" si="8">E33-E32</f>
        <v>0</v>
      </c>
    </row>
    <row r="35" spans="1:5" s="144" customFormat="1" ht="15" customHeight="1" x14ac:dyDescent="0.25">
      <c r="A35" s="334"/>
      <c r="B35" s="773" t="s">
        <v>20</v>
      </c>
      <c r="C35" s="732"/>
      <c r="D35" s="165"/>
      <c r="E35" s="167"/>
    </row>
    <row r="36" spans="1:5" s="135" customFormat="1" ht="13.2" x14ac:dyDescent="0.25">
      <c r="A36" s="335"/>
      <c r="B36" s="774" t="s">
        <v>13</v>
      </c>
      <c r="C36" s="780" t="s">
        <v>667</v>
      </c>
      <c r="D36" s="169"/>
      <c r="E36" s="788"/>
    </row>
    <row r="37" spans="1:5" s="135" customFormat="1" ht="13.2" x14ac:dyDescent="0.25">
      <c r="A37" s="335"/>
      <c r="B37" s="774"/>
      <c r="C37" s="780" t="s">
        <v>668</v>
      </c>
      <c r="D37" s="169"/>
      <c r="E37" s="788"/>
    </row>
    <row r="38" spans="1:5" s="135" customFormat="1" ht="13.2" x14ac:dyDescent="0.25">
      <c r="A38" s="335"/>
      <c r="B38" s="775"/>
      <c r="C38" s="781" t="s">
        <v>669</v>
      </c>
      <c r="D38" s="764">
        <f>D37-D36</f>
        <v>0</v>
      </c>
      <c r="E38" s="789">
        <f t="shared" ref="E38" si="9">E37-E36</f>
        <v>0</v>
      </c>
    </row>
    <row r="39" spans="1:5" s="135" customFormat="1" ht="13.2" x14ac:dyDescent="0.25">
      <c r="A39" s="335"/>
      <c r="B39" s="774" t="s">
        <v>14</v>
      </c>
      <c r="C39" s="780" t="s">
        <v>667</v>
      </c>
      <c r="D39" s="169"/>
      <c r="E39" s="788"/>
    </row>
    <row r="40" spans="1:5" s="135" customFormat="1" ht="13.2" x14ac:dyDescent="0.25">
      <c r="A40" s="335"/>
      <c r="B40" s="774"/>
      <c r="C40" s="780" t="s">
        <v>668</v>
      </c>
      <c r="D40" s="169"/>
      <c r="E40" s="788"/>
    </row>
    <row r="41" spans="1:5" s="135" customFormat="1" ht="13.2" x14ac:dyDescent="0.25">
      <c r="A41" s="335"/>
      <c r="B41" s="775"/>
      <c r="C41" s="781" t="s">
        <v>669</v>
      </c>
      <c r="D41" s="764">
        <f>D40-D39</f>
        <v>0</v>
      </c>
      <c r="E41" s="789">
        <f t="shared" ref="E41" si="10">E40-E39</f>
        <v>0</v>
      </c>
    </row>
    <row r="42" spans="1:5" s="135" customFormat="1" ht="13.2" x14ac:dyDescent="0.25">
      <c r="A42" s="335"/>
      <c r="B42" s="774" t="s">
        <v>15</v>
      </c>
      <c r="C42" s="780" t="s">
        <v>667</v>
      </c>
      <c r="D42" s="169"/>
      <c r="E42" s="788"/>
    </row>
    <row r="43" spans="1:5" s="135" customFormat="1" ht="13.2" x14ac:dyDescent="0.25">
      <c r="A43" s="335"/>
      <c r="B43" s="774"/>
      <c r="C43" s="780" t="s">
        <v>668</v>
      </c>
      <c r="D43" s="169"/>
      <c r="E43" s="788"/>
    </row>
    <row r="44" spans="1:5" s="135" customFormat="1" ht="13.2" x14ac:dyDescent="0.25">
      <c r="A44" s="335"/>
      <c r="B44" s="776"/>
      <c r="C44" s="782" t="s">
        <v>669</v>
      </c>
      <c r="D44" s="768">
        <f>D43-D42</f>
        <v>0</v>
      </c>
      <c r="E44" s="790">
        <f t="shared" ref="E44" si="11">E43-E42</f>
        <v>0</v>
      </c>
    </row>
    <row r="45" spans="1:5" s="144" customFormat="1" ht="18" customHeight="1" x14ac:dyDescent="0.25">
      <c r="A45" s="334"/>
      <c r="B45" s="777" t="s">
        <v>21</v>
      </c>
      <c r="C45" s="783"/>
      <c r="D45" s="165"/>
      <c r="E45" s="167"/>
    </row>
    <row r="46" spans="1:5" s="135" customFormat="1" ht="13.2" x14ac:dyDescent="0.25">
      <c r="A46" s="335"/>
      <c r="B46" s="774" t="s">
        <v>13</v>
      </c>
      <c r="C46" s="780" t="s">
        <v>667</v>
      </c>
      <c r="D46" s="169"/>
      <c r="E46" s="788"/>
    </row>
    <row r="47" spans="1:5" s="137" customFormat="1" ht="15" customHeight="1" x14ac:dyDescent="0.25">
      <c r="A47" s="336"/>
      <c r="B47" s="774"/>
      <c r="C47" s="780" t="s">
        <v>668</v>
      </c>
      <c r="D47" s="169"/>
      <c r="E47" s="788"/>
    </row>
    <row r="48" spans="1:5" s="135" customFormat="1" ht="13.2" x14ac:dyDescent="0.25">
      <c r="A48" s="335"/>
      <c r="B48" s="775"/>
      <c r="C48" s="781" t="s">
        <v>669</v>
      </c>
      <c r="D48" s="764">
        <f>D47-D46</f>
        <v>0</v>
      </c>
      <c r="E48" s="789">
        <f t="shared" ref="E48" si="12">E47-E46</f>
        <v>0</v>
      </c>
    </row>
    <row r="49" spans="1:5" s="135" customFormat="1" ht="13.2" x14ac:dyDescent="0.25">
      <c r="A49" s="335"/>
      <c r="B49" s="774" t="s">
        <v>14</v>
      </c>
      <c r="C49" s="780" t="s">
        <v>667</v>
      </c>
      <c r="D49" s="169"/>
      <c r="E49" s="788"/>
    </row>
    <row r="50" spans="1:5" s="135" customFormat="1" ht="13.2" x14ac:dyDescent="0.25">
      <c r="A50" s="335"/>
      <c r="B50" s="774"/>
      <c r="C50" s="780" t="s">
        <v>668</v>
      </c>
      <c r="D50" s="169"/>
      <c r="E50" s="788"/>
    </row>
    <row r="51" spans="1:5" s="137" customFormat="1" ht="15" customHeight="1" x14ac:dyDescent="0.25">
      <c r="A51" s="336"/>
      <c r="B51" s="775"/>
      <c r="C51" s="781" t="s">
        <v>669</v>
      </c>
      <c r="D51" s="764">
        <f>D50-D49</f>
        <v>0</v>
      </c>
      <c r="E51" s="789">
        <f t="shared" ref="E51" si="13">E50-E49</f>
        <v>0</v>
      </c>
    </row>
    <row r="52" spans="1:5" s="135" customFormat="1" ht="13.2" x14ac:dyDescent="0.25">
      <c r="A52" s="335"/>
      <c r="B52" s="774" t="s">
        <v>15</v>
      </c>
      <c r="C52" s="780" t="s">
        <v>667</v>
      </c>
      <c r="D52" s="169"/>
      <c r="E52" s="788"/>
    </row>
    <row r="53" spans="1:5" s="135" customFormat="1" ht="13.2" x14ac:dyDescent="0.25">
      <c r="A53" s="335"/>
      <c r="B53" s="774"/>
      <c r="C53" s="780" t="s">
        <v>668</v>
      </c>
      <c r="D53" s="169"/>
      <c r="E53" s="788"/>
    </row>
    <row r="54" spans="1:5" s="135" customFormat="1" ht="13.2" x14ac:dyDescent="0.25">
      <c r="A54" s="335"/>
      <c r="B54" s="776"/>
      <c r="C54" s="782" t="s">
        <v>669</v>
      </c>
      <c r="D54" s="768">
        <f>D53-D52</f>
        <v>0</v>
      </c>
      <c r="E54" s="790">
        <f t="shared" ref="E54" si="14">E53-E52</f>
        <v>0</v>
      </c>
    </row>
    <row r="55" spans="1:5" s="144" customFormat="1" ht="18" customHeight="1" x14ac:dyDescent="0.25">
      <c r="A55" s="334"/>
      <c r="B55" s="777" t="s">
        <v>22</v>
      </c>
      <c r="C55" s="783"/>
      <c r="D55" s="165"/>
      <c r="E55" s="167"/>
    </row>
    <row r="56" spans="1:5" s="135" customFormat="1" ht="13.2" x14ac:dyDescent="0.25">
      <c r="A56" s="335"/>
      <c r="B56" s="774" t="s">
        <v>13</v>
      </c>
      <c r="C56" s="780" t="s">
        <v>667</v>
      </c>
      <c r="D56" s="169"/>
      <c r="E56" s="788"/>
    </row>
    <row r="57" spans="1:5" s="137" customFormat="1" ht="15" customHeight="1" x14ac:dyDescent="0.25">
      <c r="A57" s="336"/>
      <c r="B57" s="774"/>
      <c r="C57" s="780" t="s">
        <v>668</v>
      </c>
      <c r="D57" s="169"/>
      <c r="E57" s="788"/>
    </row>
    <row r="58" spans="1:5" s="135" customFormat="1" ht="13.2" x14ac:dyDescent="0.25">
      <c r="A58" s="335"/>
      <c r="B58" s="775"/>
      <c r="C58" s="781" t="s">
        <v>669</v>
      </c>
      <c r="D58" s="764">
        <f>D57-D56</f>
        <v>0</v>
      </c>
      <c r="E58" s="789">
        <f t="shared" ref="E58" si="15">E57-E56</f>
        <v>0</v>
      </c>
    </row>
    <row r="59" spans="1:5" s="135" customFormat="1" ht="13.2" x14ac:dyDescent="0.25">
      <c r="A59" s="335"/>
      <c r="B59" s="774" t="s">
        <v>14</v>
      </c>
      <c r="C59" s="780" t="s">
        <v>667</v>
      </c>
      <c r="D59" s="169"/>
      <c r="E59" s="788"/>
    </row>
    <row r="60" spans="1:5" s="135" customFormat="1" ht="13.2" x14ac:dyDescent="0.25">
      <c r="A60" s="335"/>
      <c r="B60" s="774"/>
      <c r="C60" s="780" t="s">
        <v>668</v>
      </c>
      <c r="D60" s="169"/>
      <c r="E60" s="788"/>
    </row>
    <row r="61" spans="1:5" s="137" customFormat="1" ht="15" customHeight="1" x14ac:dyDescent="0.25">
      <c r="A61" s="336"/>
      <c r="B61" s="775"/>
      <c r="C61" s="781" t="s">
        <v>669</v>
      </c>
      <c r="D61" s="764">
        <f>D60-D59</f>
        <v>0</v>
      </c>
      <c r="E61" s="789">
        <f t="shared" ref="E61" si="16">E60-E59</f>
        <v>0</v>
      </c>
    </row>
    <row r="62" spans="1:5" s="135" customFormat="1" ht="13.2" x14ac:dyDescent="0.25">
      <c r="A62" s="335"/>
      <c r="B62" s="774" t="s">
        <v>15</v>
      </c>
      <c r="C62" s="780" t="s">
        <v>667</v>
      </c>
      <c r="D62" s="169"/>
      <c r="E62" s="788"/>
    </row>
    <row r="63" spans="1:5" s="135" customFormat="1" ht="13.2" x14ac:dyDescent="0.25">
      <c r="A63" s="335"/>
      <c r="B63" s="774"/>
      <c r="C63" s="780" t="s">
        <v>668</v>
      </c>
      <c r="D63" s="169"/>
      <c r="E63" s="788"/>
    </row>
    <row r="64" spans="1:5" s="135" customFormat="1" ht="13.2" x14ac:dyDescent="0.25">
      <c r="A64" s="335"/>
      <c r="B64" s="776"/>
      <c r="C64" s="782" t="s">
        <v>669</v>
      </c>
      <c r="D64" s="768">
        <f>D63-D62</f>
        <v>0</v>
      </c>
      <c r="E64" s="790">
        <f t="shared" ref="E64" si="17">E63-E62</f>
        <v>0</v>
      </c>
    </row>
    <row r="65" spans="1:5" s="160" customFormat="1" ht="15" customHeight="1" x14ac:dyDescent="0.25">
      <c r="A65" s="337"/>
      <c r="B65" s="778" t="s">
        <v>23</v>
      </c>
      <c r="C65" s="784"/>
      <c r="D65" s="165"/>
      <c r="E65" s="167"/>
    </row>
    <row r="66" spans="1:5" s="135" customFormat="1" ht="13.2" x14ac:dyDescent="0.25">
      <c r="A66" s="335"/>
      <c r="B66" s="774" t="s">
        <v>13</v>
      </c>
      <c r="C66" s="780" t="s">
        <v>667</v>
      </c>
      <c r="D66" s="169">
        <f>SUM(D6,D16,D26,D36,D46,D56)</f>
        <v>0</v>
      </c>
      <c r="E66" s="788">
        <f>SUM(E6,E16,E26,E36,E46,E56)</f>
        <v>0</v>
      </c>
    </row>
    <row r="67" spans="1:5" s="137" customFormat="1" ht="15" customHeight="1" x14ac:dyDescent="0.25">
      <c r="A67" s="336"/>
      <c r="B67" s="774"/>
      <c r="C67" s="780" t="s">
        <v>668</v>
      </c>
      <c r="D67" s="169">
        <f>SUM(D7,D17,D27,D37,D47,D57)</f>
        <v>0</v>
      </c>
      <c r="E67" s="788">
        <f>SUM(E7,E17,E27,E37,E47,E57)</f>
        <v>0</v>
      </c>
    </row>
    <row r="68" spans="1:5" s="135" customFormat="1" ht="13.2" x14ac:dyDescent="0.25">
      <c r="A68" s="335"/>
      <c r="B68" s="775"/>
      <c r="C68" s="781" t="s">
        <v>669</v>
      </c>
      <c r="D68" s="764">
        <f>D67-D66</f>
        <v>0</v>
      </c>
      <c r="E68" s="789">
        <f>E67-E66</f>
        <v>0</v>
      </c>
    </row>
    <row r="69" spans="1:5" s="135" customFormat="1" ht="13.2" x14ac:dyDescent="0.25">
      <c r="A69" s="335"/>
      <c r="B69" s="774" t="s">
        <v>14</v>
      </c>
      <c r="C69" s="780" t="s">
        <v>667</v>
      </c>
      <c r="D69" s="169">
        <f>SUM(D9,D19,D29,D39,D49,D59)</f>
        <v>0</v>
      </c>
      <c r="E69" s="788">
        <f>SUM(E9,E19,E29,E39,E49,E59)</f>
        <v>0</v>
      </c>
    </row>
    <row r="70" spans="1:5" s="135" customFormat="1" ht="13.2" x14ac:dyDescent="0.25">
      <c r="A70" s="335"/>
      <c r="B70" s="774"/>
      <c r="C70" s="780" t="s">
        <v>668</v>
      </c>
      <c r="D70" s="169">
        <f>SUM(D10,D20,D30,D40,D50,D60)</f>
        <v>0</v>
      </c>
      <c r="E70" s="788">
        <f>SUM(E10,E20,E30,E40,E50,E60)</f>
        <v>0</v>
      </c>
    </row>
    <row r="71" spans="1:5" s="137" customFormat="1" ht="15" customHeight="1" x14ac:dyDescent="0.25">
      <c r="A71" s="336"/>
      <c r="B71" s="775"/>
      <c r="C71" s="781" t="s">
        <v>669</v>
      </c>
      <c r="D71" s="764">
        <f>D70-D69</f>
        <v>0</v>
      </c>
      <c r="E71" s="789">
        <f>E70-E69</f>
        <v>0</v>
      </c>
    </row>
    <row r="72" spans="1:5" s="135" customFormat="1" ht="13.2" x14ac:dyDescent="0.25">
      <c r="A72" s="335"/>
      <c r="B72" s="774" t="s">
        <v>15</v>
      </c>
      <c r="C72" s="780" t="s">
        <v>667</v>
      </c>
      <c r="D72" s="169">
        <f>SUM(D12,D22,D32,D42,D52,D62)</f>
        <v>0</v>
      </c>
      <c r="E72" s="788">
        <f>SUM(E12,E22,E32,E42,E52,E62)</f>
        <v>0</v>
      </c>
    </row>
    <row r="73" spans="1:5" s="135" customFormat="1" ht="13.2" x14ac:dyDescent="0.25">
      <c r="A73" s="335"/>
      <c r="B73" s="774"/>
      <c r="C73" s="780" t="s">
        <v>668</v>
      </c>
      <c r="D73" s="169">
        <f>SUM(D13,D23,D33,D43,D53,D63)</f>
        <v>0</v>
      </c>
      <c r="E73" s="788">
        <f>SUM(E13,E23,E33,E43,E53,E63)</f>
        <v>0</v>
      </c>
    </row>
    <row r="74" spans="1:5" s="135" customFormat="1" ht="13.2" x14ac:dyDescent="0.25">
      <c r="A74" s="335"/>
      <c r="B74" s="776"/>
      <c r="C74" s="782" t="s">
        <v>669</v>
      </c>
      <c r="D74" s="768">
        <f>D73-D72</f>
        <v>0</v>
      </c>
      <c r="E74" s="790">
        <f>E73-E72</f>
        <v>0</v>
      </c>
    </row>
    <row r="75" spans="1:5" s="121" customFormat="1" x14ac:dyDescent="0.25">
      <c r="B75" s="366"/>
      <c r="C75" s="366"/>
      <c r="D75" s="367"/>
      <c r="E75" s="368"/>
    </row>
  </sheetData>
  <mergeCells count="1">
    <mergeCell ref="B2:E2"/>
  </mergeCells>
  <pageMargins left="0.59055118110236227" right="0.59055118110236227" top="0.59055118110236227" bottom="0.59055118110236227" header="0.51181102362204722" footer="0.39370078740157483"/>
  <pageSetup paperSize="9" scale="85" pageOrder="overThenDown" orientation="landscape" r:id="rId1"/>
  <headerFooter scaleWithDoc="0" alignWithMargins="0"/>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E83"/>
  <sheetViews>
    <sheetView showGridLines="0" showRowColHeaders="0" showZeros="0" workbookViewId="0">
      <selection activeCell="B2" sqref="B2:E2"/>
    </sheetView>
  </sheetViews>
  <sheetFormatPr defaultColWidth="9.109375" defaultRowHeight="13.2" outlineLevelRow="1" x14ac:dyDescent="0.25"/>
  <cols>
    <col min="1" max="1" width="2.6640625" style="115" customWidth="1"/>
    <col min="2" max="2" width="57.44140625" style="142" customWidth="1"/>
    <col min="3" max="3" width="7.6640625" style="117" customWidth="1"/>
    <col min="4" max="5" width="13.6640625" style="134" customWidth="1"/>
    <col min="6" max="6" width="2.6640625" style="134" customWidth="1"/>
    <col min="7" max="7" width="11.6640625" style="134" customWidth="1"/>
    <col min="8" max="9" width="12.6640625" style="134" customWidth="1"/>
    <col min="10" max="16384" width="9.109375" style="134"/>
  </cols>
  <sheetData>
    <row r="1" spans="1:5" s="115" customFormat="1" ht="10.199999999999999" x14ac:dyDescent="0.2">
      <c r="B1" s="116"/>
      <c r="C1" s="117"/>
      <c r="E1" s="690" t="str">
        <f>Intro!A20</f>
        <v>Versie 16/3/2018</v>
      </c>
    </row>
    <row r="2" spans="1:5" s="118" customFormat="1" ht="17.399999999999999" x14ac:dyDescent="0.3">
      <c r="A2" s="115"/>
      <c r="B2" s="894" t="s">
        <v>642</v>
      </c>
      <c r="C2" s="894"/>
      <c r="D2" s="894"/>
      <c r="E2" s="894"/>
    </row>
    <row r="3" spans="1:5" s="115" customFormat="1" ht="10.8" thickBot="1" x14ac:dyDescent="0.25">
      <c r="C3" s="145"/>
    </row>
    <row r="4" spans="1:5" s="120" customFormat="1" ht="27" customHeight="1" thickBot="1" x14ac:dyDescent="0.3">
      <c r="A4" s="119"/>
      <c r="B4" s="885" t="s">
        <v>80</v>
      </c>
      <c r="C4" s="886"/>
      <c r="D4" s="67" t="s">
        <v>77</v>
      </c>
      <c r="E4" s="68" t="s">
        <v>78</v>
      </c>
    </row>
    <row r="5" spans="1:5" s="127" customFormat="1" ht="18" customHeight="1" x14ac:dyDescent="0.25">
      <c r="A5" s="123"/>
      <c r="B5" s="124" t="s">
        <v>29</v>
      </c>
      <c r="C5" s="147" t="s">
        <v>30</v>
      </c>
      <c r="D5" s="148">
        <f>D6-D7</f>
        <v>0</v>
      </c>
      <c r="E5" s="149">
        <f>E6-E7</f>
        <v>0</v>
      </c>
    </row>
    <row r="6" spans="1:5" s="122" customFormat="1" ht="15" customHeight="1" x14ac:dyDescent="0.25">
      <c r="A6" s="121"/>
      <c r="B6" s="82" t="s">
        <v>31</v>
      </c>
      <c r="C6" s="147"/>
      <c r="D6" s="80">
        <f>'J1 DR_U'!D67</f>
        <v>0</v>
      </c>
      <c r="E6" s="81">
        <f>'J1 DR_U'!G67</f>
        <v>0</v>
      </c>
    </row>
    <row r="7" spans="1:5" s="122" customFormat="1" ht="15" customHeight="1" x14ac:dyDescent="0.25">
      <c r="A7" s="121"/>
      <c r="B7" s="82" t="s">
        <v>32</v>
      </c>
      <c r="C7" s="147"/>
      <c r="D7" s="80">
        <f>'J1 DR_U'!C67</f>
        <v>0</v>
      </c>
      <c r="E7" s="81">
        <f>'J1 DR_U'!F67</f>
        <v>0</v>
      </c>
    </row>
    <row r="8" spans="1:5" s="127" customFormat="1" ht="18" customHeight="1" x14ac:dyDescent="0.25">
      <c r="A8" s="123"/>
      <c r="B8" s="124" t="s">
        <v>33</v>
      </c>
      <c r="C8" s="147" t="s">
        <v>30</v>
      </c>
      <c r="D8" s="125">
        <f>D9-D10</f>
        <v>0</v>
      </c>
      <c r="E8" s="126">
        <f>E9-E10</f>
        <v>0</v>
      </c>
    </row>
    <row r="9" spans="1:5" s="122" customFormat="1" ht="15" customHeight="1" x14ac:dyDescent="0.25">
      <c r="A9" s="121"/>
      <c r="B9" s="82" t="s">
        <v>31</v>
      </c>
      <c r="C9" s="147"/>
      <c r="D9" s="80">
        <f>'J1 DR_U'!D68</f>
        <v>0</v>
      </c>
      <c r="E9" s="81">
        <f>'J1 DR_U'!G68</f>
        <v>0</v>
      </c>
    </row>
    <row r="10" spans="1:5" s="122" customFormat="1" ht="15" customHeight="1" x14ac:dyDescent="0.25">
      <c r="A10" s="121"/>
      <c r="B10" s="82" t="s">
        <v>32</v>
      </c>
      <c r="C10" s="147"/>
      <c r="D10" s="80">
        <f>'J1 DR_U'!C68</f>
        <v>0</v>
      </c>
      <c r="E10" s="81">
        <f>'J1 DR_U'!F68</f>
        <v>0</v>
      </c>
    </row>
    <row r="11" spans="1:5" s="127" customFormat="1" ht="18" customHeight="1" x14ac:dyDescent="0.25">
      <c r="A11" s="123"/>
      <c r="B11" s="286" t="s">
        <v>34</v>
      </c>
      <c r="C11" s="285" t="s">
        <v>35</v>
      </c>
      <c r="D11" s="287">
        <f>D5+D8</f>
        <v>0</v>
      </c>
      <c r="E11" s="288">
        <f>E5+E8</f>
        <v>0</v>
      </c>
    </row>
    <row r="12" spans="1:5" s="127" customFormat="1" ht="18" customHeight="1" x14ac:dyDescent="0.25">
      <c r="A12" s="123"/>
      <c r="B12" s="124" t="s">
        <v>36</v>
      </c>
      <c r="C12" s="147" t="s">
        <v>30</v>
      </c>
      <c r="D12" s="125">
        <f>D13-D14</f>
        <v>0</v>
      </c>
      <c r="E12" s="126">
        <f>E13-E14</f>
        <v>0</v>
      </c>
    </row>
    <row r="13" spans="1:5" s="122" customFormat="1" ht="15" customHeight="1" x14ac:dyDescent="0.25">
      <c r="A13" s="121"/>
      <c r="B13" s="82" t="s">
        <v>31</v>
      </c>
      <c r="C13" s="147"/>
      <c r="D13" s="80">
        <f>'J1 DR_U'!D69</f>
        <v>0</v>
      </c>
      <c r="E13" s="81">
        <f>'J1 DR_U'!G69</f>
        <v>0</v>
      </c>
    </row>
    <row r="14" spans="1:5" s="122" customFormat="1" ht="15" customHeight="1" x14ac:dyDescent="0.25">
      <c r="A14" s="121"/>
      <c r="B14" s="82" t="s">
        <v>32</v>
      </c>
      <c r="C14" s="147"/>
      <c r="D14" s="80">
        <f>'J1 DR_U'!C69</f>
        <v>0</v>
      </c>
      <c r="E14" s="81">
        <f>'J1 DR_U'!F69</f>
        <v>0</v>
      </c>
    </row>
    <row r="15" spans="1:5" s="127" customFormat="1" ht="18" customHeight="1" x14ac:dyDescent="0.25">
      <c r="A15" s="123"/>
      <c r="B15" s="286" t="s">
        <v>37</v>
      </c>
      <c r="C15" s="285" t="s">
        <v>38</v>
      </c>
      <c r="D15" s="287">
        <f>D11+D12</f>
        <v>0</v>
      </c>
      <c r="E15" s="288">
        <f>E11+E12</f>
        <v>0</v>
      </c>
    </row>
    <row r="16" spans="1:5" s="129" customFormat="1" ht="18" customHeight="1" x14ac:dyDescent="0.25">
      <c r="A16" s="128"/>
      <c r="B16" s="57" t="s">
        <v>39</v>
      </c>
      <c r="C16" s="150"/>
      <c r="D16" s="61"/>
      <c r="E16" s="62"/>
    </row>
    <row r="17" spans="1:5" s="131" customFormat="1" ht="18" customHeight="1" x14ac:dyDescent="0.25">
      <c r="A17" s="130"/>
      <c r="B17" s="286" t="s">
        <v>40</v>
      </c>
      <c r="C17" s="285" t="s">
        <v>41</v>
      </c>
      <c r="D17" s="287">
        <f>D15+D16</f>
        <v>0</v>
      </c>
      <c r="E17" s="288">
        <f>E15+E16</f>
        <v>0</v>
      </c>
    </row>
    <row r="18" spans="1:5" s="129" customFormat="1" ht="18" customHeight="1" thickBot="1" x14ac:dyDescent="0.3">
      <c r="A18" s="128"/>
      <c r="B18" s="56" t="s">
        <v>42</v>
      </c>
      <c r="C18" s="147"/>
      <c r="D18" s="61"/>
      <c r="E18" s="62"/>
    </row>
    <row r="19" spans="1:5" s="133" customFormat="1" ht="18" customHeight="1" thickBot="1" x14ac:dyDescent="0.3">
      <c r="A19" s="132"/>
      <c r="B19" s="182" t="s">
        <v>43</v>
      </c>
      <c r="C19" s="183" t="s">
        <v>44</v>
      </c>
      <c r="D19" s="184">
        <f>D17-D18</f>
        <v>0</v>
      </c>
      <c r="E19" s="185">
        <f>E17-E18</f>
        <v>0</v>
      </c>
    </row>
    <row r="20" spans="1:5" s="115" customFormat="1" ht="10.199999999999999" x14ac:dyDescent="0.2">
      <c r="B20" s="116"/>
      <c r="C20" s="117"/>
    </row>
    <row r="21" spans="1:5" s="115" customFormat="1" ht="10.8" thickBot="1" x14ac:dyDescent="0.25">
      <c r="B21" s="116"/>
      <c r="C21" s="117"/>
      <c r="E21" s="190"/>
    </row>
    <row r="22" spans="1:5" s="120" customFormat="1" ht="27" customHeight="1" thickBot="1" x14ac:dyDescent="0.3">
      <c r="A22" s="119"/>
      <c r="B22" s="648" t="s">
        <v>45</v>
      </c>
      <c r="C22" s="146"/>
      <c r="D22" s="67" t="str">
        <f>D4</f>
        <v>Jaarrekening</v>
      </c>
      <c r="E22" s="68" t="str">
        <f>E4</f>
        <v>Meerjarenplan</v>
      </c>
    </row>
    <row r="23" spans="1:5" s="137" customFormat="1" ht="18" customHeight="1" x14ac:dyDescent="0.25">
      <c r="A23" s="121"/>
      <c r="B23" s="56" t="s">
        <v>29</v>
      </c>
      <c r="C23" s="147"/>
      <c r="D23" s="63">
        <f>D5</f>
        <v>0</v>
      </c>
      <c r="E23" s="64">
        <f>E5</f>
        <v>0</v>
      </c>
    </row>
    <row r="24" spans="1:5" s="137" customFormat="1" ht="18" customHeight="1" x14ac:dyDescent="0.25">
      <c r="A24" s="121"/>
      <c r="B24" s="65" t="s">
        <v>46</v>
      </c>
      <c r="C24" s="147" t="s">
        <v>30</v>
      </c>
      <c r="D24" s="63">
        <f>D25-D26</f>
        <v>0</v>
      </c>
      <c r="E24" s="64">
        <f>E25-E26</f>
        <v>0</v>
      </c>
    </row>
    <row r="25" spans="1:5" s="122" customFormat="1" ht="15" customHeight="1" x14ac:dyDescent="0.25">
      <c r="A25" s="121"/>
      <c r="B25" s="82" t="s">
        <v>47</v>
      </c>
      <c r="C25" s="147"/>
      <c r="D25" s="80"/>
      <c r="E25" s="81"/>
    </row>
    <row r="26" spans="1:5" s="122" customFormat="1" ht="15" customHeight="1" x14ac:dyDescent="0.25">
      <c r="A26" s="121"/>
      <c r="B26" s="82" t="s">
        <v>48</v>
      </c>
      <c r="C26" s="147"/>
      <c r="D26" s="80"/>
      <c r="E26" s="81"/>
    </row>
    <row r="27" spans="1:5" s="139" customFormat="1" ht="18" customHeight="1" thickBot="1" x14ac:dyDescent="0.3">
      <c r="A27" s="138"/>
      <c r="B27" s="378" t="s">
        <v>49</v>
      </c>
      <c r="C27" s="379" t="s">
        <v>50</v>
      </c>
      <c r="D27" s="617">
        <f>D23-D24</f>
        <v>0</v>
      </c>
      <c r="E27" s="619">
        <f>E23-E24</f>
        <v>0</v>
      </c>
    </row>
    <row r="28" spans="1:5" s="115" customFormat="1" ht="10.199999999999999" x14ac:dyDescent="0.2">
      <c r="B28" s="116"/>
      <c r="C28" s="117"/>
    </row>
    <row r="29" spans="1:5" s="115" customFormat="1" ht="10.8" thickBot="1" x14ac:dyDescent="0.25">
      <c r="B29" s="116"/>
      <c r="C29" s="117"/>
      <c r="E29" s="190"/>
    </row>
    <row r="30" spans="1:5" s="120" customFormat="1" ht="27" customHeight="1" thickBot="1" x14ac:dyDescent="0.3">
      <c r="A30" s="119"/>
      <c r="B30" s="648" t="s">
        <v>51</v>
      </c>
      <c r="C30" s="146"/>
      <c r="D30" s="67" t="str">
        <f>D4</f>
        <v>Jaarrekening</v>
      </c>
      <c r="E30" s="68" t="str">
        <f>E4</f>
        <v>Meerjarenplan</v>
      </c>
    </row>
    <row r="31" spans="1:5" s="139" customFormat="1" ht="18" customHeight="1" x14ac:dyDescent="0.25">
      <c r="A31" s="138"/>
      <c r="B31" s="124" t="s">
        <v>52</v>
      </c>
      <c r="C31" s="147"/>
      <c r="D31" s="620">
        <f>D27</f>
        <v>0</v>
      </c>
      <c r="E31" s="622">
        <f>E27</f>
        <v>0</v>
      </c>
    </row>
    <row r="32" spans="1:5" s="139" customFormat="1" ht="18" customHeight="1" x14ac:dyDescent="0.25">
      <c r="A32" s="138"/>
      <c r="B32" s="124" t="s">
        <v>53</v>
      </c>
      <c r="C32" s="147" t="s">
        <v>30</v>
      </c>
      <c r="D32" s="620">
        <f>D33-D34</f>
        <v>0</v>
      </c>
      <c r="E32" s="622">
        <f>E33-E34</f>
        <v>0</v>
      </c>
    </row>
    <row r="33" spans="1:5" s="122" customFormat="1" ht="15" customHeight="1" x14ac:dyDescent="0.25">
      <c r="B33" s="82" t="s">
        <v>47</v>
      </c>
      <c r="C33" s="377"/>
      <c r="D33" s="80">
        <f>D25</f>
        <v>0</v>
      </c>
      <c r="E33" s="81">
        <f>E25</f>
        <v>0</v>
      </c>
    </row>
    <row r="34" spans="1:5" s="122" customFormat="1" ht="15" customHeight="1" x14ac:dyDescent="0.25">
      <c r="B34" s="82" t="s">
        <v>54</v>
      </c>
      <c r="C34" s="377"/>
      <c r="D34" s="80"/>
      <c r="E34" s="81"/>
    </row>
    <row r="35" spans="1:5" s="139" customFormat="1" ht="18" customHeight="1" thickBot="1" x14ac:dyDescent="0.3">
      <c r="A35" s="138"/>
      <c r="B35" s="378" t="s">
        <v>55</v>
      </c>
      <c r="C35" s="379" t="s">
        <v>35</v>
      </c>
      <c r="D35" s="617">
        <f>D27+D32</f>
        <v>0</v>
      </c>
      <c r="E35" s="619">
        <f>E27+E32</f>
        <v>0</v>
      </c>
    </row>
    <row r="37" spans="1:5" s="136" customFormat="1" ht="13.8" outlineLevel="1" thickBot="1" x14ac:dyDescent="0.3">
      <c r="A37" s="115"/>
      <c r="B37" s="135"/>
      <c r="C37" s="117"/>
    </row>
    <row r="38" spans="1:5" s="120" customFormat="1" ht="27" customHeight="1" outlineLevel="1" thickBot="1" x14ac:dyDescent="0.3">
      <c r="A38" s="119"/>
      <c r="B38" s="648" t="s">
        <v>56</v>
      </c>
      <c r="C38" s="146"/>
      <c r="D38" s="67" t="str">
        <f>D4</f>
        <v>Jaarrekening</v>
      </c>
      <c r="E38" s="68" t="str">
        <f>E4</f>
        <v>Meerjarenplan</v>
      </c>
    </row>
    <row r="39" spans="1:5" s="127" customFormat="1" ht="18" customHeight="1" outlineLevel="1" x14ac:dyDescent="0.25">
      <c r="A39" s="123"/>
      <c r="B39" s="124" t="s">
        <v>57</v>
      </c>
      <c r="C39" s="147"/>
      <c r="D39" s="125"/>
      <c r="E39" s="126"/>
    </row>
    <row r="40" spans="1:5" s="141" customFormat="1" outlineLevel="1" x14ac:dyDescent="0.25">
      <c r="A40" s="140"/>
      <c r="B40" s="66" t="s">
        <v>58</v>
      </c>
      <c r="C40" s="117"/>
      <c r="D40" s="59">
        <f>D19</f>
        <v>0</v>
      </c>
      <c r="E40" s="60">
        <f>E19</f>
        <v>0</v>
      </c>
    </row>
    <row r="41" spans="1:5" s="141" customFormat="1" outlineLevel="1" x14ac:dyDescent="0.25">
      <c r="A41" s="140"/>
      <c r="B41" s="66" t="s">
        <v>59</v>
      </c>
      <c r="C41" s="117"/>
      <c r="D41" s="59"/>
      <c r="E41" s="60"/>
    </row>
    <row r="42" spans="1:5" s="141" customFormat="1" outlineLevel="1" x14ac:dyDescent="0.25">
      <c r="A42" s="140"/>
      <c r="B42" s="66" t="s">
        <v>60</v>
      </c>
      <c r="C42" s="117"/>
      <c r="D42" s="59"/>
      <c r="E42" s="60"/>
    </row>
    <row r="43" spans="1:5" s="141" customFormat="1" outlineLevel="1" x14ac:dyDescent="0.25">
      <c r="A43" s="140"/>
      <c r="B43" s="66" t="s">
        <v>61</v>
      </c>
      <c r="C43" s="117"/>
      <c r="D43" s="59"/>
      <c r="E43" s="60"/>
    </row>
    <row r="44" spans="1:5" s="141" customFormat="1" outlineLevel="1" x14ac:dyDescent="0.25">
      <c r="A44" s="140"/>
      <c r="B44" s="66" t="s">
        <v>62</v>
      </c>
      <c r="C44" s="117"/>
      <c r="D44" s="59"/>
      <c r="E44" s="60"/>
    </row>
    <row r="45" spans="1:5" s="127" customFormat="1" ht="18" customHeight="1" outlineLevel="1" x14ac:dyDescent="0.25">
      <c r="A45" s="123"/>
      <c r="B45" s="380" t="s">
        <v>63</v>
      </c>
      <c r="C45" s="381"/>
      <c r="D45" s="382">
        <f>SUM(D40:D44)</f>
        <v>0</v>
      </c>
      <c r="E45" s="383">
        <f>SUM(E40:E44)</f>
        <v>0</v>
      </c>
    </row>
    <row r="46" spans="1:5" s="141" customFormat="1" outlineLevel="1" x14ac:dyDescent="0.25">
      <c r="A46" s="140"/>
      <c r="B46" s="58"/>
      <c r="C46" s="117"/>
      <c r="D46" s="59"/>
      <c r="E46" s="60"/>
    </row>
    <row r="47" spans="1:5" s="127" customFormat="1" ht="18" customHeight="1" outlineLevel="1" x14ac:dyDescent="0.25">
      <c r="A47" s="123"/>
      <c r="B47" s="124" t="s">
        <v>64</v>
      </c>
      <c r="C47" s="147"/>
      <c r="D47" s="125"/>
      <c r="E47" s="126"/>
    </row>
    <row r="48" spans="1:5" s="141" customFormat="1" outlineLevel="1" x14ac:dyDescent="0.25">
      <c r="A48" s="140"/>
      <c r="B48" s="66" t="s">
        <v>58</v>
      </c>
      <c r="C48" s="117"/>
      <c r="D48" s="59">
        <f>D27</f>
        <v>0</v>
      </c>
      <c r="E48" s="60">
        <f>E27</f>
        <v>0</v>
      </c>
    </row>
    <row r="49" spans="1:5" s="141" customFormat="1" outlineLevel="1" x14ac:dyDescent="0.25">
      <c r="A49" s="140"/>
      <c r="B49" s="66" t="s">
        <v>59</v>
      </c>
      <c r="C49" s="117"/>
      <c r="D49" s="59"/>
      <c r="E49" s="60"/>
    </row>
    <row r="50" spans="1:5" s="141" customFormat="1" outlineLevel="1" x14ac:dyDescent="0.25">
      <c r="A50" s="140"/>
      <c r="B50" s="66" t="s">
        <v>60</v>
      </c>
      <c r="C50" s="117"/>
      <c r="D50" s="59"/>
      <c r="E50" s="60"/>
    </row>
    <row r="51" spans="1:5" s="141" customFormat="1" outlineLevel="1" x14ac:dyDescent="0.25">
      <c r="A51" s="140"/>
      <c r="B51" s="66" t="s">
        <v>61</v>
      </c>
      <c r="C51" s="117"/>
      <c r="D51" s="59"/>
      <c r="E51" s="60"/>
    </row>
    <row r="52" spans="1:5" s="141" customFormat="1" outlineLevel="1" x14ac:dyDescent="0.25">
      <c r="A52" s="140"/>
      <c r="B52" s="66" t="s">
        <v>62</v>
      </c>
      <c r="C52" s="117"/>
      <c r="D52" s="59"/>
      <c r="E52" s="60"/>
    </row>
    <row r="53" spans="1:5" s="127" customFormat="1" ht="18" customHeight="1" outlineLevel="1" x14ac:dyDescent="0.25">
      <c r="A53" s="123"/>
      <c r="B53" s="380" t="s">
        <v>65</v>
      </c>
      <c r="C53" s="381"/>
      <c r="D53" s="382">
        <f>SUM(D48:D52)</f>
        <v>0</v>
      </c>
      <c r="E53" s="383">
        <f>SUM(E48:E52)</f>
        <v>0</v>
      </c>
    </row>
    <row r="54" spans="1:5" s="141" customFormat="1" outlineLevel="1" x14ac:dyDescent="0.25">
      <c r="A54" s="140"/>
      <c r="B54" s="58"/>
      <c r="C54" s="117"/>
      <c r="D54" s="59"/>
      <c r="E54" s="60"/>
    </row>
    <row r="55" spans="1:5" s="127" customFormat="1" ht="18" customHeight="1" outlineLevel="1" x14ac:dyDescent="0.25">
      <c r="A55" s="123"/>
      <c r="B55" s="124" t="s">
        <v>55</v>
      </c>
      <c r="C55" s="147"/>
      <c r="D55" s="125"/>
      <c r="E55" s="126"/>
    </row>
    <row r="56" spans="1:5" s="141" customFormat="1" outlineLevel="1" x14ac:dyDescent="0.25">
      <c r="A56" s="140"/>
      <c r="B56" s="66" t="s">
        <v>58</v>
      </c>
      <c r="C56" s="117"/>
      <c r="D56" s="59">
        <f>D35</f>
        <v>0</v>
      </c>
      <c r="E56" s="60">
        <f>E35</f>
        <v>0</v>
      </c>
    </row>
    <row r="57" spans="1:5" s="141" customFormat="1" outlineLevel="1" x14ac:dyDescent="0.25">
      <c r="A57" s="140"/>
      <c r="B57" s="66" t="s">
        <v>59</v>
      </c>
      <c r="C57" s="117"/>
      <c r="D57" s="59"/>
      <c r="E57" s="60"/>
    </row>
    <row r="58" spans="1:5" s="141" customFormat="1" outlineLevel="1" x14ac:dyDescent="0.25">
      <c r="A58" s="140"/>
      <c r="B58" s="66" t="s">
        <v>60</v>
      </c>
      <c r="C58" s="117"/>
      <c r="D58" s="59"/>
      <c r="E58" s="60"/>
    </row>
    <row r="59" spans="1:5" s="141" customFormat="1" outlineLevel="1" x14ac:dyDescent="0.25">
      <c r="A59" s="140"/>
      <c r="B59" s="66" t="s">
        <v>61</v>
      </c>
      <c r="C59" s="117"/>
      <c r="D59" s="59"/>
      <c r="E59" s="60"/>
    </row>
    <row r="60" spans="1:5" s="141" customFormat="1" outlineLevel="1" x14ac:dyDescent="0.25">
      <c r="A60" s="140"/>
      <c r="B60" s="66" t="s">
        <v>62</v>
      </c>
      <c r="C60" s="117"/>
      <c r="D60" s="59"/>
      <c r="E60" s="60"/>
    </row>
    <row r="61" spans="1:5" s="127" customFormat="1" ht="18" customHeight="1" outlineLevel="1" thickBot="1" x14ac:dyDescent="0.3">
      <c r="A61" s="123"/>
      <c r="B61" s="384" t="s">
        <v>66</v>
      </c>
      <c r="C61" s="379"/>
      <c r="D61" s="385">
        <f>SUM(D56:D60)</f>
        <v>0</v>
      </c>
      <c r="E61" s="386">
        <f>SUM(E56:E60)</f>
        <v>0</v>
      </c>
    </row>
    <row r="63" spans="1:5" s="136" customFormat="1" ht="13.8" hidden="1" outlineLevel="1" thickBot="1" x14ac:dyDescent="0.3">
      <c r="A63" s="115"/>
      <c r="B63" s="135"/>
      <c r="C63" s="117"/>
    </row>
    <row r="64" spans="1:5" s="120" customFormat="1" ht="27" hidden="1" customHeight="1" outlineLevel="1" thickBot="1" x14ac:dyDescent="0.3">
      <c r="A64" s="119"/>
      <c r="B64" s="648" t="s">
        <v>56</v>
      </c>
      <c r="C64" s="146"/>
      <c r="D64" s="67" t="str">
        <f>D30</f>
        <v>Jaarrekening</v>
      </c>
      <c r="E64" s="68" t="str">
        <f>E30</f>
        <v>Meerjarenplan</v>
      </c>
    </row>
    <row r="65" spans="1:5" s="127" customFormat="1" ht="18" hidden="1" customHeight="1" outlineLevel="1" x14ac:dyDescent="0.25">
      <c r="A65" s="123"/>
      <c r="B65" s="124" t="s">
        <v>57</v>
      </c>
      <c r="C65" s="147"/>
      <c r="D65" s="125"/>
      <c r="E65" s="126"/>
    </row>
    <row r="66" spans="1:5" s="141" customFormat="1" hidden="1" outlineLevel="1" x14ac:dyDescent="0.25">
      <c r="A66" s="140"/>
      <c r="B66" s="66" t="s">
        <v>67</v>
      </c>
      <c r="C66" s="117"/>
      <c r="D66" s="59">
        <f>D45</f>
        <v>0</v>
      </c>
      <c r="E66" s="60">
        <f>E45</f>
        <v>0</v>
      </c>
    </row>
    <row r="67" spans="1:5" s="141" customFormat="1" hidden="1" outlineLevel="1" x14ac:dyDescent="0.25">
      <c r="A67" s="140"/>
      <c r="B67" s="66" t="s">
        <v>68</v>
      </c>
      <c r="C67" s="117"/>
      <c r="D67" s="59"/>
      <c r="E67" s="60"/>
    </row>
    <row r="68" spans="1:5" s="141" customFormat="1" hidden="1" outlineLevel="1" x14ac:dyDescent="0.25">
      <c r="A68" s="140"/>
      <c r="B68" s="66" t="s">
        <v>69</v>
      </c>
      <c r="C68" s="117"/>
      <c r="D68" s="59"/>
      <c r="E68" s="60"/>
    </row>
    <row r="69" spans="1:5" s="127" customFormat="1" ht="18" hidden="1" customHeight="1" outlineLevel="1" x14ac:dyDescent="0.25">
      <c r="A69" s="123"/>
      <c r="B69" s="380" t="s">
        <v>63</v>
      </c>
      <c r="C69" s="381"/>
      <c r="D69" s="382">
        <f>SUM(D66:D68)</f>
        <v>0</v>
      </c>
      <c r="E69" s="383">
        <f>SUM(E66:E68)</f>
        <v>0</v>
      </c>
    </row>
    <row r="70" spans="1:5" s="141" customFormat="1" hidden="1" outlineLevel="1" x14ac:dyDescent="0.25">
      <c r="A70" s="140"/>
      <c r="B70" s="58"/>
      <c r="C70" s="117"/>
      <c r="D70" s="59"/>
      <c r="E70" s="60"/>
    </row>
    <row r="71" spans="1:5" s="127" customFormat="1" ht="18" hidden="1" customHeight="1" outlineLevel="1" x14ac:dyDescent="0.25">
      <c r="A71" s="123"/>
      <c r="B71" s="124" t="s">
        <v>64</v>
      </c>
      <c r="C71" s="147"/>
      <c r="D71" s="125"/>
      <c r="E71" s="126"/>
    </row>
    <row r="72" spans="1:5" s="141" customFormat="1" hidden="1" outlineLevel="1" x14ac:dyDescent="0.25">
      <c r="A72" s="140"/>
      <c r="B72" s="66" t="s">
        <v>67</v>
      </c>
      <c r="C72" s="117"/>
      <c r="D72" s="59">
        <f>D53</f>
        <v>0</v>
      </c>
      <c r="E72" s="60">
        <f>E53</f>
        <v>0</v>
      </c>
    </row>
    <row r="73" spans="1:5" s="141" customFormat="1" hidden="1" outlineLevel="1" x14ac:dyDescent="0.25">
      <c r="A73" s="140"/>
      <c r="B73" s="66" t="s">
        <v>68</v>
      </c>
      <c r="C73" s="117"/>
      <c r="D73" s="59"/>
      <c r="E73" s="60"/>
    </row>
    <row r="74" spans="1:5" s="141" customFormat="1" hidden="1" outlineLevel="1" x14ac:dyDescent="0.25">
      <c r="A74" s="140"/>
      <c r="B74" s="66" t="s">
        <v>69</v>
      </c>
      <c r="C74" s="117"/>
      <c r="D74" s="59"/>
      <c r="E74" s="60"/>
    </row>
    <row r="75" spans="1:5" s="127" customFormat="1" ht="18" hidden="1" customHeight="1" outlineLevel="1" x14ac:dyDescent="0.25">
      <c r="A75" s="123"/>
      <c r="B75" s="380" t="s">
        <v>65</v>
      </c>
      <c r="C75" s="381"/>
      <c r="D75" s="382">
        <f>SUM(D72:D74)</f>
        <v>0</v>
      </c>
      <c r="E75" s="383">
        <f>SUM(E72:E74)</f>
        <v>0</v>
      </c>
    </row>
    <row r="76" spans="1:5" s="141" customFormat="1" hidden="1" outlineLevel="1" x14ac:dyDescent="0.25">
      <c r="A76" s="140"/>
      <c r="B76" s="58"/>
      <c r="C76" s="117"/>
      <c r="D76" s="59"/>
      <c r="E76" s="60"/>
    </row>
    <row r="77" spans="1:5" s="127" customFormat="1" ht="18" hidden="1" customHeight="1" outlineLevel="1" x14ac:dyDescent="0.25">
      <c r="A77" s="123"/>
      <c r="B77" s="124" t="s">
        <v>55</v>
      </c>
      <c r="C77" s="147"/>
      <c r="D77" s="125"/>
      <c r="E77" s="126"/>
    </row>
    <row r="78" spans="1:5" s="141" customFormat="1" hidden="1" outlineLevel="1" x14ac:dyDescent="0.25">
      <c r="A78" s="140"/>
      <c r="B78" s="66" t="s">
        <v>67</v>
      </c>
      <c r="C78" s="117"/>
      <c r="D78" s="59">
        <f>D61</f>
        <v>0</v>
      </c>
      <c r="E78" s="60">
        <f>E61</f>
        <v>0</v>
      </c>
    </row>
    <row r="79" spans="1:5" s="141" customFormat="1" hidden="1" outlineLevel="1" x14ac:dyDescent="0.25">
      <c r="A79" s="140"/>
      <c r="B79" s="66" t="s">
        <v>68</v>
      </c>
      <c r="C79" s="117"/>
      <c r="D79" s="59"/>
      <c r="E79" s="60"/>
    </row>
    <row r="80" spans="1:5" s="141" customFormat="1" hidden="1" outlineLevel="1" x14ac:dyDescent="0.25">
      <c r="A80" s="140"/>
      <c r="B80" s="66" t="s">
        <v>69</v>
      </c>
      <c r="C80" s="117"/>
      <c r="D80" s="59"/>
      <c r="E80" s="60"/>
    </row>
    <row r="81" spans="1:5" s="127" customFormat="1" ht="18" hidden="1" customHeight="1" outlineLevel="1" thickBot="1" x14ac:dyDescent="0.3">
      <c r="A81" s="123"/>
      <c r="B81" s="384" t="s">
        <v>66</v>
      </c>
      <c r="C81" s="379"/>
      <c r="D81" s="385">
        <f>SUM(D78:D80)</f>
        <v>0</v>
      </c>
      <c r="E81" s="386">
        <f>SUM(E78:E80)</f>
        <v>0</v>
      </c>
    </row>
    <row r="82" spans="1:5" hidden="1" outlineLevel="1" x14ac:dyDescent="0.25"/>
    <row r="83" spans="1:5" collapsed="1" x14ac:dyDescent="0.25"/>
  </sheetData>
  <mergeCells count="2">
    <mergeCell ref="B4:C4"/>
    <mergeCell ref="B2:E2"/>
  </mergeCells>
  <pageMargins left="0.59055118110236227" right="0.59055118110236227" top="0.59055118110236227" bottom="0.59055118110236227" header="0.51181102362204722" footer="0.39370078740157483"/>
  <pageSetup paperSize="9" scale="85" orientation="landscape" r:id="rId1"/>
  <headerFooter alignWithMargins="0"/>
  <rowBreaks count="1" manualBreakCount="1">
    <brk id="36"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K22"/>
  <sheetViews>
    <sheetView showGridLines="0" showRowColHeaders="0" showZeros="0" zoomScaleNormal="100" workbookViewId="0">
      <selection activeCell="B2" sqref="B2:H2"/>
    </sheetView>
  </sheetViews>
  <sheetFormatPr defaultColWidth="9.109375" defaultRowHeight="10.199999999999999" outlineLevelRow="1" x14ac:dyDescent="0.2"/>
  <cols>
    <col min="1" max="1" width="2.6640625" style="152" customWidth="1"/>
    <col min="2" max="2" width="64.6640625" style="181" customWidth="1"/>
    <col min="3" max="8" width="13.6640625" style="181" customWidth="1"/>
    <col min="9" max="11" width="11.6640625" style="181" hidden="1" customWidth="1"/>
    <col min="12" max="12" width="2.88671875" style="181" customWidth="1"/>
    <col min="13" max="16384" width="9.109375" style="181"/>
  </cols>
  <sheetData>
    <row r="1" spans="1:11" s="152" customFormat="1" x14ac:dyDescent="0.2">
      <c r="H1" s="689" t="str">
        <f>Intro!A20</f>
        <v>Versie 16/3/2018</v>
      </c>
    </row>
    <row r="2" spans="1:11" s="151" customFormat="1" ht="17.399999999999999" x14ac:dyDescent="0.3">
      <c r="B2" s="893" t="s">
        <v>673</v>
      </c>
      <c r="C2" s="893"/>
      <c r="D2" s="893"/>
      <c r="E2" s="893"/>
      <c r="F2" s="893"/>
      <c r="G2" s="893"/>
      <c r="H2" s="893"/>
    </row>
    <row r="3" spans="1:11" s="152" customFormat="1" ht="10.8" thickBot="1" x14ac:dyDescent="0.25"/>
    <row r="4" spans="1:11" s="339" customFormat="1" ht="15" customHeight="1" x14ac:dyDescent="0.25">
      <c r="B4" s="882"/>
      <c r="C4" s="888" t="s">
        <v>77</v>
      </c>
      <c r="D4" s="890"/>
      <c r="E4" s="888" t="s">
        <v>81</v>
      </c>
      <c r="F4" s="890"/>
      <c r="G4" s="888" t="s">
        <v>82</v>
      </c>
      <c r="H4" s="890"/>
      <c r="I4" s="649"/>
      <c r="J4" s="650" t="s">
        <v>79</v>
      </c>
      <c r="K4" s="651"/>
    </row>
    <row r="5" spans="1:11" s="153" customFormat="1" ht="15" customHeight="1" thickBot="1" x14ac:dyDescent="0.3">
      <c r="B5" s="883"/>
      <c r="C5" s="154" t="s">
        <v>8</v>
      </c>
      <c r="D5" s="156" t="s">
        <v>9</v>
      </c>
      <c r="E5" s="154" t="s">
        <v>8</v>
      </c>
      <c r="F5" s="156" t="s">
        <v>9</v>
      </c>
      <c r="G5" s="154" t="s">
        <v>8</v>
      </c>
      <c r="H5" s="156" t="s">
        <v>9</v>
      </c>
      <c r="I5" s="154" t="s">
        <v>8</v>
      </c>
      <c r="J5" s="155" t="s">
        <v>9</v>
      </c>
      <c r="K5" s="156" t="s">
        <v>10</v>
      </c>
    </row>
    <row r="6" spans="1:11" s="162" customFormat="1" ht="21" customHeight="1" x14ac:dyDescent="0.25">
      <c r="A6" s="121"/>
      <c r="B6" s="647" t="s">
        <v>72</v>
      </c>
      <c r="C6" s="623"/>
      <c r="D6" s="625"/>
      <c r="E6" s="623"/>
      <c r="F6" s="625"/>
      <c r="G6" s="623"/>
      <c r="H6" s="625"/>
      <c r="I6" s="176" t="e">
        <f>SUM(#REF!,#REF!,#REF!,#REF!)</f>
        <v>#REF!</v>
      </c>
      <c r="J6" s="177" t="e">
        <f>SUM(#REF!,#REF!,#REF!,#REF!)</f>
        <v>#REF!</v>
      </c>
      <c r="K6" s="64" t="e">
        <f t="shared" ref="K6:K11" si="0">J6-I6</f>
        <v>#REF!</v>
      </c>
    </row>
    <row r="7" spans="1:11" s="162" customFormat="1" ht="15" customHeight="1" x14ac:dyDescent="0.25">
      <c r="A7" s="121"/>
      <c r="B7" s="161" t="s">
        <v>13</v>
      </c>
      <c r="C7" s="176"/>
      <c r="D7" s="626"/>
      <c r="E7" s="176"/>
      <c r="F7" s="626"/>
      <c r="G7" s="176"/>
      <c r="H7" s="626"/>
      <c r="I7" s="176" t="e">
        <f>#REF!</f>
        <v>#REF!</v>
      </c>
      <c r="J7" s="177" t="e">
        <f>#REF!</f>
        <v>#REF!</v>
      </c>
      <c r="K7" s="64" t="e">
        <f t="shared" si="0"/>
        <v>#REF!</v>
      </c>
    </row>
    <row r="8" spans="1:11" s="162" customFormat="1" ht="15" customHeight="1" x14ac:dyDescent="0.25">
      <c r="A8" s="121"/>
      <c r="B8" s="161" t="s">
        <v>14</v>
      </c>
      <c r="C8" s="176"/>
      <c r="D8" s="626"/>
      <c r="E8" s="176"/>
      <c r="F8" s="626"/>
      <c r="G8" s="176"/>
      <c r="H8" s="626"/>
      <c r="I8" s="176"/>
      <c r="J8" s="177"/>
      <c r="K8" s="64">
        <f t="shared" si="0"/>
        <v>0</v>
      </c>
    </row>
    <row r="9" spans="1:11" s="122" customFormat="1" ht="13.2" x14ac:dyDescent="0.25">
      <c r="B9" s="161" t="s">
        <v>15</v>
      </c>
      <c r="C9" s="176">
        <f t="shared" ref="C9:H9" si="1">SUM(C10:C12)</f>
        <v>0</v>
      </c>
      <c r="D9" s="626">
        <f t="shared" si="1"/>
        <v>0</v>
      </c>
      <c r="E9" s="176">
        <f t="shared" si="1"/>
        <v>0</v>
      </c>
      <c r="F9" s="626">
        <f t="shared" si="1"/>
        <v>0</v>
      </c>
      <c r="G9" s="176">
        <f t="shared" si="1"/>
        <v>0</v>
      </c>
      <c r="H9" s="626">
        <f t="shared" si="1"/>
        <v>0</v>
      </c>
      <c r="I9" s="276"/>
      <c r="J9" s="277"/>
      <c r="K9" s="81">
        <f t="shared" si="0"/>
        <v>0</v>
      </c>
    </row>
    <row r="10" spans="1:11" s="122" customFormat="1" ht="11.4" x14ac:dyDescent="0.25">
      <c r="B10" s="281" t="s">
        <v>73</v>
      </c>
      <c r="C10" s="282"/>
      <c r="D10" s="364"/>
      <c r="E10" s="282"/>
      <c r="F10" s="364"/>
      <c r="G10" s="282"/>
      <c r="H10" s="364"/>
      <c r="I10" s="276"/>
      <c r="J10" s="277"/>
      <c r="K10" s="81">
        <f t="shared" si="0"/>
        <v>0</v>
      </c>
    </row>
    <row r="11" spans="1:11" s="122" customFormat="1" ht="12" thickBot="1" x14ac:dyDescent="0.3">
      <c r="B11" s="281" t="s">
        <v>74</v>
      </c>
      <c r="C11" s="282"/>
      <c r="D11" s="364"/>
      <c r="E11" s="282"/>
      <c r="F11" s="364"/>
      <c r="G11" s="282"/>
      <c r="H11" s="364"/>
      <c r="I11" s="278"/>
      <c r="J11" s="279"/>
      <c r="K11" s="280">
        <f t="shared" si="0"/>
        <v>0</v>
      </c>
    </row>
    <row r="12" spans="1:11" s="488" customFormat="1" ht="18" customHeight="1" thickBot="1" x14ac:dyDescent="0.3">
      <c r="A12" s="91"/>
      <c r="B12" s="489" t="s">
        <v>674</v>
      </c>
      <c r="C12" s="486"/>
      <c r="D12" s="487"/>
      <c r="E12" s="486"/>
      <c r="F12" s="487"/>
      <c r="G12" s="486"/>
      <c r="H12" s="487"/>
      <c r="I12" s="91"/>
      <c r="J12" s="91"/>
      <c r="K12" s="91"/>
    </row>
    <row r="13" spans="1:11" s="338" customFormat="1" ht="21" customHeight="1" outlineLevel="1" x14ac:dyDescent="0.15">
      <c r="B13" s="647" t="s">
        <v>75</v>
      </c>
      <c r="C13" s="623"/>
      <c r="D13" s="625"/>
      <c r="E13" s="623"/>
      <c r="F13" s="625"/>
      <c r="G13" s="623"/>
      <c r="H13" s="625"/>
    </row>
    <row r="14" spans="1:11" ht="13.2" outlineLevel="1" x14ac:dyDescent="0.2">
      <c r="B14" s="161" t="s">
        <v>13</v>
      </c>
      <c r="C14" s="176"/>
      <c r="D14" s="626"/>
      <c r="E14" s="176"/>
      <c r="F14" s="626"/>
      <c r="G14" s="176"/>
      <c r="H14" s="626"/>
      <c r="I14" s="152"/>
      <c r="J14" s="152"/>
      <c r="K14" s="152"/>
    </row>
    <row r="15" spans="1:11" ht="13.2" outlineLevel="1" x14ac:dyDescent="0.2">
      <c r="B15" s="161" t="s">
        <v>14</v>
      </c>
      <c r="C15" s="176"/>
      <c r="D15" s="626"/>
      <c r="E15" s="176"/>
      <c r="F15" s="626"/>
      <c r="G15" s="176"/>
      <c r="H15" s="626"/>
      <c r="I15" s="152"/>
      <c r="J15" s="152"/>
      <c r="K15" s="152"/>
    </row>
    <row r="16" spans="1:11" ht="13.2" outlineLevel="1" x14ac:dyDescent="0.2">
      <c r="B16" s="161" t="s">
        <v>15</v>
      </c>
      <c r="C16" s="176">
        <f t="shared" ref="C16:H16" si="2">SUM(C17:C19)</f>
        <v>0</v>
      </c>
      <c r="D16" s="626">
        <f t="shared" si="2"/>
        <v>0</v>
      </c>
      <c r="E16" s="176">
        <f t="shared" si="2"/>
        <v>0</v>
      </c>
      <c r="F16" s="626">
        <f t="shared" si="2"/>
        <v>0</v>
      </c>
      <c r="G16" s="176">
        <f t="shared" si="2"/>
        <v>0</v>
      </c>
      <c r="H16" s="626">
        <f t="shared" si="2"/>
        <v>0</v>
      </c>
    </row>
    <row r="17" spans="1:8" ht="11.4" outlineLevel="1" x14ac:dyDescent="0.2">
      <c r="B17" s="281" t="s">
        <v>73</v>
      </c>
      <c r="C17" s="282"/>
      <c r="D17" s="364"/>
      <c r="E17" s="282"/>
      <c r="F17" s="364"/>
      <c r="G17" s="282"/>
      <c r="H17" s="364"/>
    </row>
    <row r="18" spans="1:8" ht="11.4" outlineLevel="1" x14ac:dyDescent="0.2">
      <c r="B18" s="281" t="s">
        <v>74</v>
      </c>
      <c r="C18" s="282"/>
      <c r="D18" s="364"/>
      <c r="E18" s="282"/>
      <c r="F18" s="364"/>
      <c r="G18" s="282"/>
      <c r="H18" s="364"/>
    </row>
    <row r="19" spans="1:8" s="488" customFormat="1" ht="18" customHeight="1" outlineLevel="1" thickBot="1" x14ac:dyDescent="0.3">
      <c r="A19" s="91"/>
      <c r="B19" s="489" t="s">
        <v>674</v>
      </c>
      <c r="C19" s="486"/>
      <c r="D19" s="487"/>
      <c r="E19" s="486"/>
      <c r="F19" s="487"/>
      <c r="G19" s="486"/>
      <c r="H19" s="487"/>
    </row>
    <row r="20" spans="1:8" x14ac:dyDescent="0.2">
      <c r="B20" s="152"/>
      <c r="C20" s="152"/>
      <c r="D20" s="152"/>
      <c r="E20" s="152"/>
      <c r="F20" s="152"/>
      <c r="G20" s="152"/>
      <c r="H20" s="152"/>
    </row>
    <row r="22" spans="1:8" x14ac:dyDescent="0.2">
      <c r="A22" s="152" t="s">
        <v>0</v>
      </c>
      <c r="B22" s="152"/>
      <c r="C22" s="152"/>
      <c r="D22" s="152"/>
      <c r="E22" s="152"/>
      <c r="F22" s="152"/>
      <c r="G22" s="152"/>
      <c r="H22" s="152"/>
    </row>
  </sheetData>
  <mergeCells count="5">
    <mergeCell ref="B4:B5"/>
    <mergeCell ref="C4:D4"/>
    <mergeCell ref="E4:F4"/>
    <mergeCell ref="G4:H4"/>
    <mergeCell ref="B2:H2"/>
  </mergeCells>
  <pageMargins left="0.59055118110236227" right="0.59055118110236227" top="0.59055118110236227" bottom="0.59055118110236227" header="0.51181102362204722" footer="0.39370078740157483"/>
  <pageSetup paperSize="9" scale="85" pageOrder="overThenDown" orientation="landscape" r:id="rId1"/>
  <headerFooter scaleWithDoc="0" alignWithMargins="0"/>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6">
    <tabColor rgb="FFFFFF00"/>
  </sheetPr>
  <dimension ref="A1:W73"/>
  <sheetViews>
    <sheetView showGridLines="0" showZeros="0" tabSelected="1" workbookViewId="0"/>
  </sheetViews>
  <sheetFormatPr defaultColWidth="10.33203125" defaultRowHeight="13.2" outlineLevelCol="1" x14ac:dyDescent="0.25"/>
  <cols>
    <col min="1" max="1" width="2.6640625" style="191" customWidth="1"/>
    <col min="2" max="2" width="64.6640625" style="202" customWidth="1"/>
    <col min="3" max="4" width="13.6640625" style="202" hidden="1" customWidth="1" outlineLevel="1"/>
    <col min="5" max="5" width="1.6640625" style="193" customWidth="1" collapsed="1"/>
    <col min="6" max="6" width="26" style="791" bestFit="1" customWidth="1" outlineLevel="1"/>
    <col min="7" max="7" width="1.6640625" style="193" customWidth="1"/>
    <col min="8" max="8" width="22" style="791" bestFit="1" customWidth="1" outlineLevel="1"/>
    <col min="9" max="9" width="1.6640625" style="193" customWidth="1"/>
    <col min="10" max="10" width="42.5546875" style="521" customWidth="1" outlineLevel="1"/>
    <col min="11" max="11" width="1.6640625" style="193" customWidth="1"/>
    <col min="12" max="23" width="10.33203125" style="193"/>
    <col min="24" max="16384" width="10.33203125" style="202"/>
  </cols>
  <sheetData>
    <row r="1" spans="1:10" s="191" customFormat="1" ht="10.199999999999999" x14ac:dyDescent="0.2">
      <c r="D1" s="690" t="str">
        <f>Intro!A20</f>
        <v>Versie 16/3/2018</v>
      </c>
      <c r="F1" s="791"/>
      <c r="H1" s="791"/>
      <c r="J1" s="521"/>
    </row>
    <row r="2" spans="1:10" s="192" customFormat="1" ht="17.399999999999999" x14ac:dyDescent="0.3">
      <c r="A2" s="191"/>
      <c r="B2" s="895" t="s">
        <v>636</v>
      </c>
      <c r="C2" s="895"/>
      <c r="D2" s="895"/>
      <c r="F2" s="791"/>
      <c r="H2" s="791"/>
      <c r="J2" s="521"/>
    </row>
    <row r="3" spans="1:10" s="191" customFormat="1" ht="10.8" thickBot="1" x14ac:dyDescent="0.25">
      <c r="C3" s="352"/>
      <c r="D3" s="352"/>
      <c r="F3" s="791"/>
      <c r="H3" s="791"/>
      <c r="J3" s="521"/>
    </row>
    <row r="4" spans="1:10" s="195" customFormat="1" ht="31.2" thickBot="1" x14ac:dyDescent="0.3">
      <c r="A4" s="194"/>
      <c r="B4" s="826"/>
      <c r="C4" s="818" t="s">
        <v>84</v>
      </c>
      <c r="D4" s="6" t="s">
        <v>85</v>
      </c>
      <c r="F4" s="792" t="s">
        <v>676</v>
      </c>
      <c r="H4" s="792" t="s">
        <v>677</v>
      </c>
      <c r="J4" s="571" t="s">
        <v>678</v>
      </c>
    </row>
    <row r="5" spans="1:10" s="197" customFormat="1" x14ac:dyDescent="0.25">
      <c r="A5" s="196"/>
      <c r="B5" s="827"/>
      <c r="C5" s="819"/>
      <c r="D5" s="32"/>
      <c r="F5" s="793"/>
      <c r="H5" s="793"/>
      <c r="J5" s="564"/>
    </row>
    <row r="6" spans="1:10" s="438" customFormat="1" ht="13.8" x14ac:dyDescent="0.25">
      <c r="B6" s="828" t="s">
        <v>88</v>
      </c>
      <c r="C6" s="820">
        <f>SUM(C8,C17)</f>
        <v>0</v>
      </c>
      <c r="D6" s="439">
        <f>SUM(D8,D17)</f>
        <v>0</v>
      </c>
      <c r="F6" s="794"/>
      <c r="H6" s="794"/>
      <c r="J6" s="565"/>
    </row>
    <row r="7" spans="1:10" s="197" customFormat="1" x14ac:dyDescent="0.25">
      <c r="A7" s="196"/>
      <c r="B7" s="827"/>
      <c r="C7" s="819"/>
      <c r="D7" s="32"/>
      <c r="F7" s="793"/>
      <c r="H7" s="793"/>
      <c r="J7" s="566"/>
    </row>
    <row r="8" spans="1:10" s="197" customFormat="1" ht="12.75" customHeight="1" x14ac:dyDescent="0.25">
      <c r="A8" s="196"/>
      <c r="B8" s="829" t="s">
        <v>89</v>
      </c>
      <c r="C8" s="821">
        <f>SUM(C9:C10,C13:C15)</f>
        <v>0</v>
      </c>
      <c r="D8" s="28">
        <f>SUM(D9:D10,D13:D15)</f>
        <v>0</v>
      </c>
      <c r="F8" s="795"/>
      <c r="H8" s="795"/>
      <c r="J8" s="566"/>
    </row>
    <row r="9" spans="1:10" s="199" customFormat="1" ht="12.75" customHeight="1" x14ac:dyDescent="0.25">
      <c r="A9" s="198"/>
      <c r="B9" s="830" t="s">
        <v>90</v>
      </c>
      <c r="C9" s="822"/>
      <c r="D9" s="627"/>
      <c r="F9" s="796" t="s">
        <v>91</v>
      </c>
      <c r="H9" s="796" t="s">
        <v>91</v>
      </c>
      <c r="J9" s="566" t="s">
        <v>91</v>
      </c>
    </row>
    <row r="10" spans="1:10" s="197" customFormat="1" ht="12.75" customHeight="1" x14ac:dyDescent="0.25">
      <c r="A10" s="196"/>
      <c r="B10" s="830" t="s">
        <v>92</v>
      </c>
      <c r="C10" s="822">
        <f>SUM(C11:C12)</f>
        <v>0</v>
      </c>
      <c r="D10" s="627">
        <f>SUM(D11:D12)</f>
        <v>0</v>
      </c>
      <c r="F10" s="796"/>
      <c r="H10" s="796"/>
      <c r="J10" s="566"/>
    </row>
    <row r="11" spans="1:10" s="200" customFormat="1" ht="12.75" customHeight="1" x14ac:dyDescent="0.25">
      <c r="A11" s="198"/>
      <c r="B11" s="831" t="s">
        <v>93</v>
      </c>
      <c r="C11" s="23"/>
      <c r="D11" s="25"/>
      <c r="F11" s="796" t="s">
        <v>685</v>
      </c>
      <c r="H11" s="796" t="s">
        <v>685</v>
      </c>
      <c r="J11" s="566" t="s">
        <v>94</v>
      </c>
    </row>
    <row r="12" spans="1:10" s="200" customFormat="1" ht="12.75" customHeight="1" x14ac:dyDescent="0.25">
      <c r="A12" s="198"/>
      <c r="B12" s="831" t="s">
        <v>95</v>
      </c>
      <c r="C12" s="23"/>
      <c r="D12" s="25"/>
      <c r="F12" s="796" t="s">
        <v>96</v>
      </c>
      <c r="H12" s="796" t="s">
        <v>96</v>
      </c>
      <c r="J12" s="566" t="s">
        <v>97</v>
      </c>
    </row>
    <row r="13" spans="1:10" s="199" customFormat="1" ht="12.75" customHeight="1" x14ac:dyDescent="0.25">
      <c r="A13" s="198"/>
      <c r="B13" s="830" t="s">
        <v>98</v>
      </c>
      <c r="C13" s="822"/>
      <c r="D13" s="627"/>
      <c r="F13" s="796" t="s">
        <v>99</v>
      </c>
      <c r="H13" s="796" t="s">
        <v>99</v>
      </c>
      <c r="J13" s="566" t="s">
        <v>99</v>
      </c>
    </row>
    <row r="14" spans="1:10" s="199" customFormat="1" ht="12.75" customHeight="1" x14ac:dyDescent="0.25">
      <c r="A14" s="198"/>
      <c r="B14" s="830" t="s">
        <v>100</v>
      </c>
      <c r="C14" s="822"/>
      <c r="D14" s="627"/>
      <c r="F14" s="796" t="s">
        <v>101</v>
      </c>
      <c r="H14" s="796" t="s">
        <v>101</v>
      </c>
      <c r="J14" s="566" t="s">
        <v>101</v>
      </c>
    </row>
    <row r="15" spans="1:10" s="199" customFormat="1" ht="12.75" customHeight="1" x14ac:dyDescent="0.25">
      <c r="A15" s="198"/>
      <c r="B15" s="830" t="s">
        <v>102</v>
      </c>
      <c r="C15" s="822"/>
      <c r="D15" s="627"/>
      <c r="F15" s="796" t="s">
        <v>679</v>
      </c>
      <c r="H15" s="796" t="s">
        <v>103</v>
      </c>
      <c r="J15" s="566" t="s">
        <v>104</v>
      </c>
    </row>
    <row r="16" spans="1:10" s="201" customFormat="1" ht="12.75" customHeight="1" x14ac:dyDescent="0.2">
      <c r="A16" s="198"/>
      <c r="B16" s="832"/>
      <c r="C16" s="823"/>
      <c r="D16" s="27"/>
      <c r="F16" s="797"/>
      <c r="H16" s="797"/>
      <c r="J16" s="566"/>
    </row>
    <row r="17" spans="1:23" s="199" customFormat="1" ht="12.75" customHeight="1" x14ac:dyDescent="0.25">
      <c r="A17" s="198"/>
      <c r="B17" s="833" t="s">
        <v>105</v>
      </c>
      <c r="C17" s="821">
        <f>SUM(C18,C21,C26,C42)</f>
        <v>0</v>
      </c>
      <c r="D17" s="28">
        <f>SUM(D18,D21,D26,D42)</f>
        <v>0</v>
      </c>
      <c r="F17" s="795">
        <f>SUM(F18,F21,F26,F42)</f>
        <v>0</v>
      </c>
      <c r="H17" s="795">
        <f>SUM(H18,H21,H26,H42)</f>
        <v>0</v>
      </c>
      <c r="J17" s="566"/>
    </row>
    <row r="18" spans="1:23" s="199" customFormat="1" ht="12.75" customHeight="1" x14ac:dyDescent="0.25">
      <c r="A18" s="198"/>
      <c r="B18" s="830" t="s">
        <v>106</v>
      </c>
      <c r="C18" s="822">
        <f>SUM(C19:C20)</f>
        <v>0</v>
      </c>
      <c r="D18" s="627">
        <f>SUM(D19:D20)</f>
        <v>0</v>
      </c>
      <c r="F18" s="796"/>
      <c r="H18" s="796"/>
      <c r="J18" s="566"/>
    </row>
    <row r="19" spans="1:23" s="200" customFormat="1" ht="12.75" customHeight="1" x14ac:dyDescent="0.25">
      <c r="A19" s="198"/>
      <c r="B19" s="831" t="s">
        <v>93</v>
      </c>
      <c r="C19" s="23"/>
      <c r="D19" s="25"/>
      <c r="F19" s="796" t="s">
        <v>675</v>
      </c>
      <c r="H19" s="796" t="s">
        <v>107</v>
      </c>
      <c r="J19" s="566" t="s">
        <v>108</v>
      </c>
    </row>
    <row r="20" spans="1:23" s="200" customFormat="1" ht="12.75" customHeight="1" x14ac:dyDescent="0.25">
      <c r="A20" s="198"/>
      <c r="B20" s="831" t="s">
        <v>95</v>
      </c>
      <c r="C20" s="23"/>
      <c r="D20" s="25"/>
      <c r="F20" s="796" t="s">
        <v>109</v>
      </c>
      <c r="H20" s="796" t="s">
        <v>109</v>
      </c>
      <c r="J20" s="566"/>
    </row>
    <row r="21" spans="1:23" ht="12.75" customHeight="1" x14ac:dyDescent="0.25">
      <c r="B21" s="830" t="s">
        <v>110</v>
      </c>
      <c r="C21" s="822">
        <f>SUM(C22:C25)</f>
        <v>0</v>
      </c>
      <c r="D21" s="627">
        <f>SUM(D22:D25)</f>
        <v>0</v>
      </c>
      <c r="F21" s="796"/>
      <c r="H21" s="796"/>
      <c r="J21" s="566"/>
    </row>
    <row r="22" spans="1:23" s="203" customFormat="1" ht="12.75" customHeight="1" x14ac:dyDescent="0.2">
      <c r="A22" s="191"/>
      <c r="B22" s="831" t="s">
        <v>111</v>
      </c>
      <c r="C22" s="23"/>
      <c r="D22" s="25"/>
      <c r="F22" s="796" t="s">
        <v>112</v>
      </c>
      <c r="H22" s="796" t="s">
        <v>112</v>
      </c>
      <c r="J22" s="572"/>
    </row>
    <row r="23" spans="1:23" s="205" customFormat="1" ht="12.75" customHeight="1" x14ac:dyDescent="0.2">
      <c r="A23" s="204"/>
      <c r="B23" s="834" t="s">
        <v>113</v>
      </c>
      <c r="C23" s="23"/>
      <c r="D23" s="25"/>
      <c r="F23" s="796" t="s">
        <v>114</v>
      </c>
      <c r="H23" s="796" t="s">
        <v>114</v>
      </c>
      <c r="J23" s="572"/>
    </row>
    <row r="24" spans="1:23" s="203" customFormat="1" ht="12.75" customHeight="1" x14ac:dyDescent="0.2">
      <c r="A24" s="191"/>
      <c r="B24" s="831" t="s">
        <v>115</v>
      </c>
      <c r="C24" s="23"/>
      <c r="D24" s="25"/>
      <c r="F24" s="796" t="s">
        <v>116</v>
      </c>
      <c r="H24" s="796" t="s">
        <v>116</v>
      </c>
      <c r="J24" s="572"/>
    </row>
    <row r="25" spans="1:23" s="199" customFormat="1" ht="12.75" customHeight="1" x14ac:dyDescent="0.25">
      <c r="A25" s="198"/>
      <c r="B25" s="831" t="s">
        <v>117</v>
      </c>
      <c r="C25" s="23"/>
      <c r="D25" s="25"/>
      <c r="F25" s="796" t="s">
        <v>118</v>
      </c>
      <c r="H25" s="796" t="s">
        <v>118</v>
      </c>
      <c r="J25" s="572">
        <v>28</v>
      </c>
    </row>
    <row r="26" spans="1:23" s="200" customFormat="1" ht="12.75" customHeight="1" x14ac:dyDescent="0.25">
      <c r="A26" s="198"/>
      <c r="B26" s="830" t="s">
        <v>119</v>
      </c>
      <c r="C26" s="822">
        <f>SUM(C27,C34,C39)</f>
        <v>0</v>
      </c>
      <c r="D26" s="627">
        <f>SUM(D27,D34,D39)</f>
        <v>0</v>
      </c>
      <c r="F26" s="796"/>
      <c r="H26" s="796"/>
      <c r="J26" s="572"/>
    </row>
    <row r="27" spans="1:23" s="206" customFormat="1" ht="12.75" customHeight="1" x14ac:dyDescent="0.2">
      <c r="A27" s="191"/>
      <c r="B27" s="831" t="s">
        <v>120</v>
      </c>
      <c r="C27" s="23">
        <f>SUM(C28:C33)</f>
        <v>0</v>
      </c>
      <c r="D27" s="25">
        <f>SUM(D28:D33)</f>
        <v>0</v>
      </c>
      <c r="E27" s="191"/>
      <c r="F27" s="796">
        <f>SUM(F28:F33)</f>
        <v>0</v>
      </c>
      <c r="G27" s="191"/>
      <c r="H27" s="796">
        <f>SUM(H28:H33)</f>
        <v>0</v>
      </c>
      <c r="I27" s="191"/>
      <c r="J27" s="572"/>
      <c r="K27" s="191"/>
      <c r="L27" s="191"/>
      <c r="M27" s="191"/>
      <c r="N27" s="191"/>
      <c r="O27" s="191"/>
      <c r="P27" s="191"/>
      <c r="Q27" s="191"/>
      <c r="R27" s="191"/>
      <c r="S27" s="191"/>
      <c r="T27" s="191"/>
      <c r="U27" s="191"/>
      <c r="V27" s="191"/>
      <c r="W27" s="191"/>
    </row>
    <row r="28" spans="1:23" s="206" customFormat="1" ht="12.75" customHeight="1" x14ac:dyDescent="0.2">
      <c r="A28" s="191"/>
      <c r="B28" s="835" t="s">
        <v>121</v>
      </c>
      <c r="C28" s="824"/>
      <c r="D28" s="628"/>
      <c r="E28" s="191"/>
      <c r="F28" s="796" t="s">
        <v>122</v>
      </c>
      <c r="G28" s="191"/>
      <c r="H28" s="796" t="s">
        <v>122</v>
      </c>
      <c r="I28" s="191"/>
      <c r="J28" s="572" t="s">
        <v>123</v>
      </c>
      <c r="K28" s="191"/>
      <c r="L28" s="191"/>
      <c r="M28" s="191"/>
      <c r="N28" s="191"/>
      <c r="O28" s="191"/>
      <c r="P28" s="191"/>
      <c r="Q28" s="191"/>
      <c r="R28" s="191"/>
      <c r="S28" s="191"/>
      <c r="T28" s="191"/>
      <c r="U28" s="191"/>
      <c r="V28" s="191"/>
      <c r="W28" s="191"/>
    </row>
    <row r="29" spans="1:23" s="206" customFormat="1" ht="12.75" customHeight="1" x14ac:dyDescent="0.2">
      <c r="A29" s="191"/>
      <c r="B29" s="835" t="s">
        <v>124</v>
      </c>
      <c r="C29" s="824"/>
      <c r="D29" s="628"/>
      <c r="E29" s="191"/>
      <c r="F29" s="796" t="s">
        <v>125</v>
      </c>
      <c r="G29" s="191"/>
      <c r="H29" s="796" t="s">
        <v>125</v>
      </c>
      <c r="I29" s="191"/>
      <c r="J29" s="572" t="s">
        <v>126</v>
      </c>
      <c r="K29" s="191"/>
      <c r="L29" s="191"/>
      <c r="M29" s="191"/>
      <c r="N29" s="191"/>
      <c r="O29" s="191"/>
      <c r="P29" s="191"/>
      <c r="Q29" s="191"/>
      <c r="R29" s="191"/>
      <c r="S29" s="191"/>
      <c r="T29" s="191"/>
      <c r="U29" s="191"/>
      <c r="V29" s="191"/>
      <c r="W29" s="191"/>
    </row>
    <row r="30" spans="1:23" s="206" customFormat="1" ht="12.75" customHeight="1" x14ac:dyDescent="0.2">
      <c r="A30" s="191"/>
      <c r="B30" s="835" t="s">
        <v>127</v>
      </c>
      <c r="C30" s="824"/>
      <c r="D30" s="628"/>
      <c r="E30" s="191"/>
      <c r="F30" s="796" t="s">
        <v>128</v>
      </c>
      <c r="G30" s="191"/>
      <c r="H30" s="796" t="s">
        <v>128</v>
      </c>
      <c r="I30" s="191"/>
      <c r="J30" s="572" t="s">
        <v>129</v>
      </c>
      <c r="K30" s="191"/>
      <c r="L30" s="191"/>
      <c r="M30" s="191"/>
      <c r="N30" s="191"/>
      <c r="O30" s="191"/>
      <c r="P30" s="191"/>
      <c r="Q30" s="191"/>
      <c r="R30" s="191"/>
      <c r="S30" s="191"/>
      <c r="T30" s="191"/>
      <c r="U30" s="191"/>
      <c r="V30" s="191"/>
      <c r="W30" s="191"/>
    </row>
    <row r="31" spans="1:23" s="206" customFormat="1" ht="12.75" customHeight="1" x14ac:dyDescent="0.2">
      <c r="A31" s="191"/>
      <c r="B31" s="835" t="s">
        <v>130</v>
      </c>
      <c r="C31" s="824"/>
      <c r="D31" s="628"/>
      <c r="E31" s="191"/>
      <c r="F31" s="796" t="s">
        <v>131</v>
      </c>
      <c r="G31" s="191"/>
      <c r="H31" s="796" t="s">
        <v>131</v>
      </c>
      <c r="I31" s="191"/>
      <c r="J31" s="572" t="s">
        <v>132</v>
      </c>
      <c r="K31" s="191"/>
      <c r="L31" s="191"/>
      <c r="M31" s="191"/>
      <c r="N31" s="191"/>
      <c r="O31" s="191"/>
      <c r="P31" s="191"/>
      <c r="Q31" s="191"/>
      <c r="R31" s="191"/>
      <c r="S31" s="191"/>
      <c r="T31" s="191"/>
      <c r="U31" s="191"/>
      <c r="V31" s="191"/>
      <c r="W31" s="191"/>
    </row>
    <row r="32" spans="1:23" s="206" customFormat="1" ht="12.75" customHeight="1" x14ac:dyDescent="0.2">
      <c r="A32" s="191"/>
      <c r="B32" s="835" t="s">
        <v>133</v>
      </c>
      <c r="C32" s="824"/>
      <c r="D32" s="628"/>
      <c r="E32" s="191"/>
      <c r="F32" s="796" t="s">
        <v>134</v>
      </c>
      <c r="G32" s="191"/>
      <c r="H32" s="796" t="s">
        <v>134</v>
      </c>
      <c r="I32" s="191"/>
      <c r="J32" s="572" t="s">
        <v>135</v>
      </c>
      <c r="K32" s="191"/>
      <c r="L32" s="191"/>
      <c r="M32" s="191"/>
      <c r="N32" s="191"/>
      <c r="O32" s="191"/>
      <c r="P32" s="191"/>
      <c r="Q32" s="191"/>
      <c r="R32" s="191"/>
      <c r="S32" s="191"/>
      <c r="T32" s="191"/>
      <c r="U32" s="191"/>
      <c r="V32" s="191"/>
      <c r="W32" s="191"/>
    </row>
    <row r="33" spans="1:23" s="200" customFormat="1" ht="12.75" customHeight="1" x14ac:dyDescent="0.25">
      <c r="A33" s="198"/>
      <c r="B33" s="835" t="s">
        <v>136</v>
      </c>
      <c r="C33" s="824"/>
      <c r="D33" s="628"/>
      <c r="F33" s="796" t="s">
        <v>137</v>
      </c>
      <c r="H33" s="796" t="s">
        <v>137</v>
      </c>
      <c r="J33" s="573" t="s">
        <v>138</v>
      </c>
    </row>
    <row r="34" spans="1:23" s="206" customFormat="1" ht="12.75" customHeight="1" x14ac:dyDescent="0.2">
      <c r="A34" s="191"/>
      <c r="B34" s="831" t="s">
        <v>139</v>
      </c>
      <c r="C34" s="23">
        <f>SUM(C35:C38)</f>
        <v>0</v>
      </c>
      <c r="D34" s="25">
        <f>SUM(D35:D38)</f>
        <v>0</v>
      </c>
      <c r="E34" s="191"/>
      <c r="F34" s="796">
        <f>SUM(F35:F38)</f>
        <v>0</v>
      </c>
      <c r="G34" s="191"/>
      <c r="H34" s="796">
        <f>SUM(H35:H38)</f>
        <v>0</v>
      </c>
      <c r="I34" s="191"/>
      <c r="J34" s="572"/>
      <c r="K34" s="191"/>
      <c r="L34" s="191"/>
      <c r="M34" s="191"/>
      <c r="N34" s="191"/>
      <c r="O34" s="191"/>
      <c r="P34" s="191"/>
      <c r="Q34" s="191"/>
      <c r="R34" s="191"/>
      <c r="S34" s="191"/>
      <c r="T34" s="191"/>
      <c r="U34" s="191"/>
      <c r="V34" s="191"/>
      <c r="W34" s="191"/>
    </row>
    <row r="35" spans="1:23" s="206" customFormat="1" ht="12.75" customHeight="1" x14ac:dyDescent="0.2">
      <c r="A35" s="191"/>
      <c r="B35" s="835" t="s">
        <v>121</v>
      </c>
      <c r="C35" s="824"/>
      <c r="D35" s="628"/>
      <c r="E35" s="191"/>
      <c r="F35" s="796" t="s">
        <v>140</v>
      </c>
      <c r="G35" s="191"/>
      <c r="H35" s="796" t="s">
        <v>140</v>
      </c>
      <c r="I35" s="191"/>
      <c r="J35" s="572" t="s">
        <v>141</v>
      </c>
      <c r="K35" s="191"/>
      <c r="L35" s="191"/>
      <c r="M35" s="191"/>
      <c r="N35" s="191"/>
      <c r="O35" s="191"/>
      <c r="P35" s="191"/>
      <c r="Q35" s="191"/>
      <c r="R35" s="191"/>
      <c r="S35" s="191"/>
      <c r="T35" s="191"/>
      <c r="U35" s="191"/>
      <c r="V35" s="191"/>
      <c r="W35" s="191"/>
    </row>
    <row r="36" spans="1:23" s="206" customFormat="1" ht="12.75" customHeight="1" x14ac:dyDescent="0.2">
      <c r="A36" s="191"/>
      <c r="B36" s="835" t="s">
        <v>142</v>
      </c>
      <c r="C36" s="824"/>
      <c r="D36" s="628"/>
      <c r="E36" s="191"/>
      <c r="F36" s="796" t="s">
        <v>143</v>
      </c>
      <c r="G36" s="191"/>
      <c r="H36" s="796" t="s">
        <v>143</v>
      </c>
      <c r="I36" s="191"/>
      <c r="J36" s="572" t="s">
        <v>144</v>
      </c>
      <c r="K36" s="191"/>
      <c r="L36" s="191"/>
      <c r="M36" s="191"/>
      <c r="N36" s="191"/>
      <c r="O36" s="191"/>
      <c r="P36" s="191"/>
      <c r="Q36" s="191"/>
      <c r="R36" s="191"/>
      <c r="S36" s="191"/>
      <c r="T36" s="191"/>
      <c r="U36" s="191"/>
      <c r="V36" s="191"/>
      <c r="W36" s="191"/>
    </row>
    <row r="37" spans="1:23" s="206" customFormat="1" ht="12.75" customHeight="1" x14ac:dyDescent="0.2">
      <c r="A37" s="191"/>
      <c r="B37" s="835" t="s">
        <v>145</v>
      </c>
      <c r="C37" s="824"/>
      <c r="D37" s="628"/>
      <c r="E37" s="191"/>
      <c r="F37" s="796" t="s">
        <v>146</v>
      </c>
      <c r="G37" s="191"/>
      <c r="H37" s="796" t="s">
        <v>146</v>
      </c>
      <c r="I37" s="191"/>
      <c r="J37" s="572" t="s">
        <v>147</v>
      </c>
      <c r="K37" s="191"/>
      <c r="L37" s="191"/>
      <c r="M37" s="191"/>
      <c r="N37" s="191"/>
      <c r="O37" s="191"/>
      <c r="P37" s="191"/>
      <c r="Q37" s="191"/>
      <c r="R37" s="191"/>
      <c r="S37" s="191"/>
      <c r="T37" s="191"/>
      <c r="U37" s="191"/>
      <c r="V37" s="191"/>
      <c r="W37" s="191"/>
    </row>
    <row r="38" spans="1:23" s="200" customFormat="1" ht="12.75" customHeight="1" x14ac:dyDescent="0.25">
      <c r="A38" s="198"/>
      <c r="B38" s="835" t="s">
        <v>148</v>
      </c>
      <c r="C38" s="824"/>
      <c r="D38" s="628"/>
      <c r="F38" s="796" t="s">
        <v>149</v>
      </c>
      <c r="H38" s="796" t="s">
        <v>149</v>
      </c>
      <c r="J38" s="572" t="s">
        <v>150</v>
      </c>
    </row>
    <row r="39" spans="1:23" s="206" customFormat="1" ht="12.75" customHeight="1" x14ac:dyDescent="0.2">
      <c r="A39" s="191"/>
      <c r="B39" s="831" t="s">
        <v>151</v>
      </c>
      <c r="C39" s="23">
        <f>SUM(C40:C41)</f>
        <v>0</v>
      </c>
      <c r="D39" s="25">
        <f>SUM(D40:D41)</f>
        <v>0</v>
      </c>
      <c r="E39" s="191"/>
      <c r="F39" s="796">
        <f>SUM(F40:F41)</f>
        <v>0</v>
      </c>
      <c r="G39" s="191"/>
      <c r="H39" s="796">
        <f>SUM(H40:H41)</f>
        <v>0</v>
      </c>
      <c r="I39" s="191"/>
      <c r="J39" s="572"/>
      <c r="K39" s="191"/>
      <c r="L39" s="191"/>
      <c r="M39" s="191"/>
      <c r="N39" s="191"/>
      <c r="O39" s="191"/>
      <c r="P39" s="191"/>
      <c r="Q39" s="191"/>
      <c r="R39" s="191"/>
      <c r="S39" s="191"/>
      <c r="T39" s="191"/>
      <c r="U39" s="191"/>
      <c r="V39" s="191"/>
      <c r="W39" s="191"/>
    </row>
    <row r="40" spans="1:23" s="206" customFormat="1" ht="12.75" customHeight="1" x14ac:dyDescent="0.2">
      <c r="A40" s="191"/>
      <c r="B40" s="835" t="s">
        <v>121</v>
      </c>
      <c r="C40" s="824"/>
      <c r="D40" s="628"/>
      <c r="E40" s="191"/>
      <c r="F40" s="796" t="s">
        <v>152</v>
      </c>
      <c r="G40" s="191"/>
      <c r="H40" s="796" t="s">
        <v>152</v>
      </c>
      <c r="I40" s="191"/>
      <c r="J40" s="572" t="s">
        <v>153</v>
      </c>
      <c r="K40" s="191"/>
      <c r="L40" s="191"/>
      <c r="M40" s="191"/>
      <c r="N40" s="191"/>
      <c r="O40" s="191"/>
      <c r="P40" s="191"/>
      <c r="Q40" s="191"/>
      <c r="R40" s="191"/>
      <c r="S40" s="191"/>
      <c r="T40" s="191"/>
      <c r="U40" s="191"/>
      <c r="V40" s="191"/>
      <c r="W40" s="191"/>
    </row>
    <row r="41" spans="1:23" s="199" customFormat="1" ht="12.75" customHeight="1" x14ac:dyDescent="0.25">
      <c r="A41" s="198"/>
      <c r="B41" s="835" t="s">
        <v>154</v>
      </c>
      <c r="C41" s="824"/>
      <c r="D41" s="628"/>
      <c r="F41" s="796" t="s">
        <v>155</v>
      </c>
      <c r="H41" s="796" t="s">
        <v>155</v>
      </c>
      <c r="J41" s="572" t="s">
        <v>156</v>
      </c>
    </row>
    <row r="42" spans="1:23" s="207" customFormat="1" ht="12.75" customHeight="1" x14ac:dyDescent="0.25">
      <c r="A42" s="191"/>
      <c r="B42" s="830" t="s">
        <v>157</v>
      </c>
      <c r="C42" s="822"/>
      <c r="D42" s="627"/>
      <c r="F42" s="796" t="s">
        <v>158</v>
      </c>
      <c r="H42" s="796" t="s">
        <v>158</v>
      </c>
      <c r="J42" s="574">
        <v>295867</v>
      </c>
    </row>
    <row r="43" spans="1:23" s="209" customFormat="1" ht="13.8" thickBot="1" x14ac:dyDescent="0.25">
      <c r="A43" s="208"/>
      <c r="B43" s="836"/>
      <c r="C43" s="825"/>
      <c r="D43" s="440"/>
      <c r="F43" s="798"/>
      <c r="H43" s="798"/>
      <c r="J43" s="575"/>
    </row>
    <row r="44" spans="1:23" s="214" customFormat="1" x14ac:dyDescent="0.25">
      <c r="A44" s="213"/>
      <c r="B44" s="211"/>
      <c r="C44" s="193"/>
      <c r="D44" s="193"/>
      <c r="F44" s="799"/>
      <c r="H44" s="799"/>
      <c r="J44" s="521"/>
    </row>
    <row r="45" spans="1:23" ht="13.8" thickBot="1" x14ac:dyDescent="0.3">
      <c r="B45" s="211"/>
      <c r="C45" s="193"/>
      <c r="D45" s="193"/>
      <c r="F45" s="799"/>
      <c r="H45" s="799"/>
    </row>
    <row r="46" spans="1:23" s="207" customFormat="1" ht="31.2" thickBot="1" x14ac:dyDescent="0.25">
      <c r="A46" s="191"/>
      <c r="B46" s="826"/>
      <c r="C46" s="818" t="s">
        <v>84</v>
      </c>
      <c r="D46" s="6" t="s">
        <v>85</v>
      </c>
      <c r="F46" s="792" t="s">
        <v>676</v>
      </c>
      <c r="G46" s="195"/>
      <c r="H46" s="792" t="s">
        <v>677</v>
      </c>
      <c r="I46" s="195"/>
      <c r="J46" s="571" t="s">
        <v>678</v>
      </c>
    </row>
    <row r="47" spans="1:23" x14ac:dyDescent="0.25">
      <c r="B47" s="842"/>
      <c r="C47" s="837"/>
      <c r="D47" s="33"/>
      <c r="F47" s="793"/>
      <c r="H47" s="793"/>
      <c r="J47" s="576"/>
    </row>
    <row r="48" spans="1:23" s="438" customFormat="1" ht="13.8" x14ac:dyDescent="0.25">
      <c r="B48" s="828" t="s">
        <v>159</v>
      </c>
      <c r="C48" s="820">
        <f>SUM(C50,C68)</f>
        <v>0</v>
      </c>
      <c r="D48" s="439">
        <f>SUM(D50,D68)</f>
        <v>0</v>
      </c>
      <c r="F48" s="794"/>
      <c r="H48" s="794"/>
      <c r="J48" s="565"/>
    </row>
    <row r="49" spans="1:23" s="197" customFormat="1" x14ac:dyDescent="0.25">
      <c r="A49" s="196"/>
      <c r="B49" s="827"/>
      <c r="C49" s="819"/>
      <c r="D49" s="32"/>
      <c r="F49" s="793"/>
      <c r="H49" s="793"/>
      <c r="J49" s="566"/>
    </row>
    <row r="50" spans="1:23" x14ac:dyDescent="0.25">
      <c r="B50" s="43" t="s">
        <v>160</v>
      </c>
      <c r="C50" s="838">
        <f>C51+C59</f>
        <v>0</v>
      </c>
      <c r="D50" s="29">
        <f>D51+D59</f>
        <v>0</v>
      </c>
      <c r="F50" s="800"/>
      <c r="H50" s="800"/>
      <c r="J50" s="566"/>
    </row>
    <row r="51" spans="1:23" s="203" customFormat="1" x14ac:dyDescent="0.25">
      <c r="A51" s="191"/>
      <c r="B51" s="830" t="s">
        <v>161</v>
      </c>
      <c r="C51" s="839">
        <f>SUM(C52,C56,C57,C58,)</f>
        <v>0</v>
      </c>
      <c r="D51" s="46">
        <f>SUM(D52,D56,D57,D58,)</f>
        <v>0</v>
      </c>
      <c r="F51" s="797"/>
      <c r="H51" s="797"/>
      <c r="J51" s="566"/>
    </row>
    <row r="52" spans="1:23" s="203" customFormat="1" ht="11.4" x14ac:dyDescent="0.2">
      <c r="A52" s="191"/>
      <c r="B52" s="831" t="s">
        <v>162</v>
      </c>
      <c r="C52" s="23">
        <f>SUM(C53:C55)</f>
        <v>0</v>
      </c>
      <c r="D52" s="25">
        <f>SUM(D53:D55)</f>
        <v>0</v>
      </c>
      <c r="F52" s="796"/>
      <c r="H52" s="796"/>
      <c r="J52" s="566"/>
    </row>
    <row r="53" spans="1:23" s="206" customFormat="1" ht="11.4" x14ac:dyDescent="0.2">
      <c r="A53" s="191"/>
      <c r="B53" s="835" t="s">
        <v>163</v>
      </c>
      <c r="C53" s="840"/>
      <c r="D53" s="53"/>
      <c r="E53" s="191"/>
      <c r="F53" s="797" t="s">
        <v>164</v>
      </c>
      <c r="G53" s="191"/>
      <c r="H53" s="797" t="s">
        <v>164</v>
      </c>
      <c r="I53" s="191"/>
      <c r="J53" s="566" t="s">
        <v>165</v>
      </c>
      <c r="K53" s="191"/>
      <c r="L53" s="191"/>
      <c r="M53" s="191"/>
      <c r="N53" s="191"/>
      <c r="O53" s="191"/>
      <c r="P53" s="191"/>
      <c r="Q53" s="191"/>
      <c r="R53" s="191"/>
      <c r="S53" s="191"/>
      <c r="T53" s="191"/>
      <c r="U53" s="191"/>
      <c r="V53" s="191"/>
      <c r="W53" s="191"/>
    </row>
    <row r="54" spans="1:23" s="203" customFormat="1" ht="11.4" x14ac:dyDescent="0.2">
      <c r="A54" s="191"/>
      <c r="B54" s="835" t="s">
        <v>166</v>
      </c>
      <c r="C54" s="23"/>
      <c r="D54" s="25"/>
      <c r="F54" s="796" t="s">
        <v>167</v>
      </c>
      <c r="H54" s="796" t="s">
        <v>167</v>
      </c>
      <c r="J54" s="566" t="s">
        <v>167</v>
      </c>
    </row>
    <row r="55" spans="1:23" s="203" customFormat="1" ht="11.4" x14ac:dyDescent="0.2">
      <c r="A55" s="191"/>
      <c r="B55" s="835" t="s">
        <v>168</v>
      </c>
      <c r="C55" s="23"/>
      <c r="D55" s="25"/>
      <c r="F55" s="796" t="s">
        <v>684</v>
      </c>
      <c r="H55" s="796" t="s">
        <v>684</v>
      </c>
      <c r="J55" s="566" t="s">
        <v>169</v>
      </c>
    </row>
    <row r="56" spans="1:23" s="203" customFormat="1" ht="11.4" x14ac:dyDescent="0.2">
      <c r="A56" s="191"/>
      <c r="B56" s="831" t="s">
        <v>170</v>
      </c>
      <c r="C56" s="23"/>
      <c r="D56" s="25"/>
      <c r="F56" s="796" t="s">
        <v>171</v>
      </c>
      <c r="H56" s="796" t="s">
        <v>171</v>
      </c>
      <c r="J56" s="572" t="s">
        <v>172</v>
      </c>
    </row>
    <row r="57" spans="1:23" s="203" customFormat="1" ht="11.4" x14ac:dyDescent="0.2">
      <c r="A57" s="191"/>
      <c r="B57" s="831" t="s">
        <v>173</v>
      </c>
      <c r="C57" s="23"/>
      <c r="D57" s="25"/>
      <c r="F57" s="796" t="s">
        <v>174</v>
      </c>
      <c r="H57" s="796" t="s">
        <v>174</v>
      </c>
      <c r="J57" s="572" t="s">
        <v>174</v>
      </c>
    </row>
    <row r="58" spans="1:23" x14ac:dyDescent="0.25">
      <c r="B58" s="831" t="s">
        <v>175</v>
      </c>
      <c r="C58" s="23"/>
      <c r="D58" s="25"/>
      <c r="F58" s="796" t="s">
        <v>680</v>
      </c>
      <c r="H58" s="796" t="s">
        <v>176</v>
      </c>
      <c r="J58" s="572">
        <v>42</v>
      </c>
    </row>
    <row r="59" spans="1:23" s="203" customFormat="1" x14ac:dyDescent="0.25">
      <c r="A59" s="191"/>
      <c r="B59" s="830" t="s">
        <v>177</v>
      </c>
      <c r="C59" s="839">
        <f>SUM(C60,C66)</f>
        <v>0</v>
      </c>
      <c r="D59" s="46">
        <f>SUM(D60,D66)</f>
        <v>0</v>
      </c>
      <c r="F59" s="797"/>
      <c r="H59" s="797"/>
      <c r="J59" s="572"/>
    </row>
    <row r="60" spans="1:23" s="203" customFormat="1" ht="11.4" x14ac:dyDescent="0.2">
      <c r="A60" s="191"/>
      <c r="B60" s="831" t="s">
        <v>162</v>
      </c>
      <c r="C60" s="23">
        <f>SUM(C61,C64,C65)</f>
        <v>0</v>
      </c>
      <c r="D60" s="25">
        <f>SUM(D61,D64,D65)</f>
        <v>0</v>
      </c>
      <c r="F60" s="796"/>
      <c r="H60" s="796"/>
      <c r="J60" s="572"/>
    </row>
    <row r="61" spans="1:23" s="206" customFormat="1" ht="11.4" x14ac:dyDescent="0.2">
      <c r="A61" s="191"/>
      <c r="B61" s="835" t="s">
        <v>163</v>
      </c>
      <c r="C61" s="840">
        <f>SUM(C62:C63)</f>
        <v>0</v>
      </c>
      <c r="D61" s="53">
        <f>SUM(D62:D63)</f>
        <v>0</v>
      </c>
      <c r="E61" s="191"/>
      <c r="F61" s="797"/>
      <c r="G61" s="191"/>
      <c r="H61" s="797"/>
      <c r="I61" s="191"/>
      <c r="J61" s="572"/>
      <c r="K61" s="191"/>
      <c r="L61" s="191"/>
      <c r="M61" s="191"/>
      <c r="N61" s="191"/>
      <c r="O61" s="191"/>
      <c r="P61" s="191"/>
      <c r="Q61" s="191"/>
      <c r="R61" s="191"/>
      <c r="S61" s="191"/>
      <c r="T61" s="191"/>
      <c r="U61" s="191"/>
      <c r="V61" s="191"/>
      <c r="W61" s="191"/>
    </row>
    <row r="62" spans="1:23" s="206" customFormat="1" ht="11.4" x14ac:dyDescent="0.2">
      <c r="A62" s="191"/>
      <c r="B62" s="843" t="s">
        <v>178</v>
      </c>
      <c r="C62" s="840"/>
      <c r="D62" s="53"/>
      <c r="E62" s="191"/>
      <c r="F62" s="797" t="s">
        <v>179</v>
      </c>
      <c r="G62" s="191"/>
      <c r="H62" s="797" t="s">
        <v>179</v>
      </c>
      <c r="I62" s="191"/>
      <c r="J62" s="572">
        <v>160</v>
      </c>
      <c r="K62" s="191"/>
      <c r="L62" s="191"/>
      <c r="M62" s="191"/>
      <c r="N62" s="191"/>
      <c r="O62" s="191"/>
      <c r="P62" s="191"/>
      <c r="Q62" s="191"/>
      <c r="R62" s="191"/>
      <c r="S62" s="191"/>
      <c r="T62" s="191"/>
      <c r="U62" s="191"/>
      <c r="V62" s="191"/>
      <c r="W62" s="191"/>
    </row>
    <row r="63" spans="1:23" s="206" customFormat="1" ht="11.4" x14ac:dyDescent="0.2">
      <c r="A63" s="191"/>
      <c r="B63" s="843" t="s">
        <v>180</v>
      </c>
      <c r="C63" s="840"/>
      <c r="D63" s="53"/>
      <c r="E63" s="191"/>
      <c r="F63" s="797" t="s">
        <v>181</v>
      </c>
      <c r="G63" s="191"/>
      <c r="H63" s="797" t="s">
        <v>181</v>
      </c>
      <c r="I63" s="191"/>
      <c r="J63" s="573" t="s">
        <v>182</v>
      </c>
      <c r="K63" s="191"/>
      <c r="L63" s="191"/>
      <c r="M63" s="191"/>
      <c r="N63" s="191"/>
      <c r="O63" s="191"/>
      <c r="P63" s="191"/>
      <c r="Q63" s="191"/>
      <c r="R63" s="191"/>
      <c r="S63" s="191"/>
      <c r="T63" s="191"/>
      <c r="U63" s="191"/>
      <c r="V63" s="191"/>
      <c r="W63" s="191"/>
    </row>
    <row r="64" spans="1:23" s="203" customFormat="1" ht="11.4" x14ac:dyDescent="0.2">
      <c r="A64" s="191"/>
      <c r="B64" s="835" t="s">
        <v>166</v>
      </c>
      <c r="C64" s="23"/>
      <c r="D64" s="25"/>
      <c r="F64" s="796" t="s">
        <v>681</v>
      </c>
      <c r="H64" s="796" t="s">
        <v>183</v>
      </c>
      <c r="J64" s="572" t="s">
        <v>184</v>
      </c>
    </row>
    <row r="65" spans="1:23" s="203" customFormat="1" ht="11.4" x14ac:dyDescent="0.2">
      <c r="A65" s="191"/>
      <c r="B65" s="835" t="s">
        <v>168</v>
      </c>
      <c r="C65" s="23"/>
      <c r="D65" s="25"/>
      <c r="F65" s="796" t="s">
        <v>185</v>
      </c>
      <c r="H65" s="796" t="s">
        <v>185</v>
      </c>
      <c r="J65" s="572" t="s">
        <v>186</v>
      </c>
    </row>
    <row r="66" spans="1:23" s="203" customFormat="1" ht="11.4" x14ac:dyDescent="0.2">
      <c r="A66" s="191"/>
      <c r="B66" s="831" t="s">
        <v>170</v>
      </c>
      <c r="C66" s="23"/>
      <c r="D66" s="25"/>
      <c r="F66" s="796" t="s">
        <v>187</v>
      </c>
      <c r="H66" s="796" t="s">
        <v>187</v>
      </c>
      <c r="J66" s="572">
        <v>1791</v>
      </c>
    </row>
    <row r="67" spans="1:23" x14ac:dyDescent="0.25">
      <c r="B67" s="844"/>
      <c r="C67" s="823"/>
      <c r="D67" s="27"/>
      <c r="F67" s="797"/>
      <c r="H67" s="797"/>
      <c r="J67" s="572"/>
    </row>
    <row r="68" spans="1:23" s="215" customFormat="1" x14ac:dyDescent="0.25">
      <c r="A68" s="210"/>
      <c r="B68" s="43" t="s">
        <v>188</v>
      </c>
      <c r="C68" s="841">
        <f>SUM(C69:C72)</f>
        <v>0</v>
      </c>
      <c r="D68" s="30">
        <f>SUM(D69:D72)</f>
        <v>0</v>
      </c>
      <c r="F68" s="801"/>
      <c r="H68" s="801"/>
      <c r="J68" s="572"/>
    </row>
    <row r="69" spans="1:23" s="203" customFormat="1" x14ac:dyDescent="0.25">
      <c r="A69" s="191"/>
      <c r="B69" s="830" t="s">
        <v>608</v>
      </c>
      <c r="C69" s="839"/>
      <c r="D69" s="46"/>
      <c r="F69" s="797" t="s">
        <v>190</v>
      </c>
      <c r="H69" s="797" t="s">
        <v>190</v>
      </c>
      <c r="J69" s="572">
        <v>15</v>
      </c>
    </row>
    <row r="70" spans="1:23" s="203" customFormat="1" x14ac:dyDescent="0.25">
      <c r="A70" s="191"/>
      <c r="B70" s="830" t="s">
        <v>191</v>
      </c>
      <c r="C70" s="839"/>
      <c r="D70" s="46"/>
      <c r="F70" s="797" t="s">
        <v>192</v>
      </c>
      <c r="H70" s="797" t="s">
        <v>192</v>
      </c>
      <c r="J70" s="572" t="s">
        <v>193</v>
      </c>
    </row>
    <row r="71" spans="1:23" s="203" customFormat="1" x14ac:dyDescent="0.25">
      <c r="A71" s="191"/>
      <c r="B71" s="830" t="s">
        <v>194</v>
      </c>
      <c r="C71" s="839"/>
      <c r="D71" s="46"/>
      <c r="F71" s="797" t="s">
        <v>195</v>
      </c>
      <c r="H71" s="797" t="s">
        <v>195</v>
      </c>
      <c r="J71" s="572">
        <v>12</v>
      </c>
    </row>
    <row r="72" spans="1:23" s="203" customFormat="1" x14ac:dyDescent="0.25">
      <c r="A72" s="191"/>
      <c r="B72" s="830" t="s">
        <v>196</v>
      </c>
      <c r="C72" s="839"/>
      <c r="D72" s="46"/>
      <c r="F72" s="797" t="s">
        <v>197</v>
      </c>
      <c r="H72" s="797" t="s">
        <v>197</v>
      </c>
      <c r="J72" s="577" t="s">
        <v>198</v>
      </c>
    </row>
    <row r="73" spans="1:23" s="212" customFormat="1" ht="13.8" thickBot="1" x14ac:dyDescent="0.3">
      <c r="A73" s="210"/>
      <c r="B73" s="845"/>
      <c r="C73" s="825"/>
      <c r="D73" s="440"/>
      <c r="E73" s="211"/>
      <c r="F73" s="798"/>
      <c r="G73" s="211"/>
      <c r="H73" s="798"/>
      <c r="I73" s="211"/>
      <c r="J73" s="575"/>
      <c r="K73" s="211"/>
      <c r="L73" s="211"/>
      <c r="M73" s="211"/>
      <c r="N73" s="211"/>
      <c r="O73" s="211"/>
      <c r="P73" s="211"/>
      <c r="Q73" s="211"/>
      <c r="R73" s="211"/>
      <c r="S73" s="211"/>
      <c r="T73" s="211"/>
      <c r="U73" s="211"/>
      <c r="V73" s="211"/>
      <c r="W73" s="211"/>
    </row>
  </sheetData>
  <mergeCells count="1">
    <mergeCell ref="B2:D2"/>
  </mergeCells>
  <phoneticPr fontId="0" type="noConversion"/>
  <conditionalFormatting sqref="J33">
    <cfRule type="cellIs" dxfId="174" priority="2" stopIfTrue="1" operator="lessThan">
      <formula>0</formula>
    </cfRule>
  </conditionalFormatting>
  <conditionalFormatting sqref="J63">
    <cfRule type="cellIs" dxfId="173" priority="1" stopIfTrue="1" operator="lessThan">
      <formula>0</formula>
    </cfRule>
  </conditionalFormatting>
  <pageMargins left="0.59055118110236227" right="0.59055118110236227" top="0.59055118110236227" bottom="0.59055118110236227" header="0.51181102362204722" footer="0.39370078740157483"/>
  <pageSetup paperSize="9" scale="80" fitToHeight="2" pageOrder="overThenDown" orientation="landscape" r:id="rId1"/>
  <headerFooter alignWithMargins="0"/>
  <rowBreaks count="1" manualBreakCount="1">
    <brk id="4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tabColor rgb="FFFFFF00"/>
  </sheetPr>
  <dimension ref="A1:I40"/>
  <sheetViews>
    <sheetView showGridLines="0" showRowColHeaders="0" showZeros="0" zoomScaleNormal="100" workbookViewId="0"/>
  </sheetViews>
  <sheetFormatPr defaultColWidth="9.109375" defaultRowHeight="13.2" outlineLevelCol="1" x14ac:dyDescent="0.25"/>
  <cols>
    <col min="1" max="1" width="1.6640625" style="91" customWidth="1"/>
    <col min="2" max="2" width="62.6640625" style="230" customWidth="1"/>
    <col min="3" max="4" width="12.6640625" style="1" customWidth="1"/>
    <col min="5" max="5" width="2.88671875" style="1" customWidth="1"/>
    <col min="6" max="6" width="11.5546875" style="310" hidden="1" customWidth="1" outlineLevel="1"/>
    <col min="7" max="7" width="2.88671875" style="1" customWidth="1" collapsed="1"/>
    <col min="8" max="8" width="30" style="521" hidden="1" customWidth="1" outlineLevel="1"/>
    <col min="9" max="9" width="9.109375" style="1" collapsed="1"/>
    <col min="10" max="16384" width="9.109375" style="1"/>
  </cols>
  <sheetData>
    <row r="1" spans="1:8" s="342" customFormat="1" ht="4.2" x14ac:dyDescent="0.25">
      <c r="B1" s="343"/>
      <c r="F1" s="349"/>
      <c r="H1" s="520"/>
    </row>
    <row r="2" spans="1:8" s="219" customFormat="1" ht="17.399999999999999" x14ac:dyDescent="0.25">
      <c r="A2" s="217"/>
      <c r="B2" s="218" t="s">
        <v>199</v>
      </c>
      <c r="F2" s="311"/>
      <c r="H2" s="521"/>
    </row>
    <row r="3" spans="1:8" s="91" customFormat="1" ht="10.8" thickBot="1" x14ac:dyDescent="0.25">
      <c r="B3" s="351" t="str">
        <f>Intro!A20</f>
        <v>Versie 16/3/2018</v>
      </c>
      <c r="F3" s="310"/>
      <c r="H3" s="521"/>
    </row>
    <row r="4" spans="1:8" s="220" customFormat="1" ht="30" customHeight="1" thickBot="1" x14ac:dyDescent="0.3">
      <c r="B4" s="34"/>
      <c r="C4" s="35" t="s">
        <v>84</v>
      </c>
      <c r="D4" s="36" t="s">
        <v>85</v>
      </c>
      <c r="F4" s="570" t="s">
        <v>86</v>
      </c>
      <c r="H4" s="571" t="s">
        <v>87</v>
      </c>
    </row>
    <row r="5" spans="1:8" s="222" customFormat="1" ht="10.199999999999999" x14ac:dyDescent="0.25">
      <c r="A5" s="221"/>
      <c r="B5" s="629"/>
      <c r="C5" s="233"/>
      <c r="D5" s="234"/>
      <c r="E5" s="221"/>
      <c r="F5" s="558"/>
      <c r="G5" s="221"/>
      <c r="H5" s="564"/>
    </row>
    <row r="6" spans="1:8" s="224" customFormat="1" x14ac:dyDescent="0.25">
      <c r="A6" s="223"/>
      <c r="B6" s="5" t="s">
        <v>200</v>
      </c>
      <c r="C6" s="12">
        <f>SUM(C7,C14:C15)</f>
        <v>0</v>
      </c>
      <c r="D6" s="13">
        <f>SUM(D7,D14:D15)</f>
        <v>0</v>
      </c>
      <c r="F6" s="559"/>
      <c r="H6" s="564"/>
    </row>
    <row r="7" spans="1:8" s="224" customFormat="1" x14ac:dyDescent="0.25">
      <c r="A7" s="223"/>
      <c r="B7" s="45" t="s">
        <v>201</v>
      </c>
      <c r="C7" s="16">
        <f>SUM(C8:C13)</f>
        <v>0</v>
      </c>
      <c r="D7" s="17">
        <f>SUM(D8:D13)</f>
        <v>0</v>
      </c>
      <c r="F7" s="558"/>
      <c r="H7" s="565"/>
    </row>
    <row r="8" spans="1:8" s="225" customFormat="1" ht="11.4" x14ac:dyDescent="0.25">
      <c r="A8" s="221"/>
      <c r="B8" s="7" t="s">
        <v>202</v>
      </c>
      <c r="C8" s="14"/>
      <c r="D8" s="15"/>
      <c r="F8" s="560" t="s">
        <v>203</v>
      </c>
      <c r="H8" s="566" t="s">
        <v>203</v>
      </c>
    </row>
    <row r="9" spans="1:8" s="225" customFormat="1" ht="11.4" x14ac:dyDescent="0.25">
      <c r="A9" s="221"/>
      <c r="B9" s="7" t="s">
        <v>204</v>
      </c>
      <c r="C9" s="14"/>
      <c r="D9" s="15"/>
      <c r="F9" s="560" t="s">
        <v>205</v>
      </c>
      <c r="H9" s="566" t="s">
        <v>205</v>
      </c>
    </row>
    <row r="10" spans="1:8" s="225" customFormat="1" ht="11.4" x14ac:dyDescent="0.25">
      <c r="A10" s="221"/>
      <c r="B10" s="7" t="s">
        <v>206</v>
      </c>
      <c r="C10" s="14"/>
      <c r="D10" s="15"/>
      <c r="F10" s="560" t="s">
        <v>207</v>
      </c>
      <c r="H10" s="566" t="s">
        <v>208</v>
      </c>
    </row>
    <row r="11" spans="1:8" s="225" customFormat="1" ht="11.4" x14ac:dyDescent="0.25">
      <c r="A11" s="221"/>
      <c r="B11" s="7" t="s">
        <v>209</v>
      </c>
      <c r="C11" s="14"/>
      <c r="D11" s="15"/>
      <c r="F11" s="560" t="s">
        <v>210</v>
      </c>
      <c r="H11" s="566"/>
    </row>
    <row r="12" spans="1:8" s="225" customFormat="1" ht="11.4" x14ac:dyDescent="0.25">
      <c r="A12" s="221"/>
      <c r="B12" s="7" t="s">
        <v>211</v>
      </c>
      <c r="C12" s="14"/>
      <c r="D12" s="15"/>
      <c r="F12" s="560" t="s">
        <v>212</v>
      </c>
      <c r="H12" s="566" t="s">
        <v>213</v>
      </c>
    </row>
    <row r="13" spans="1:8" s="225" customFormat="1" ht="11.4" x14ac:dyDescent="0.25">
      <c r="A13" s="221"/>
      <c r="B13" s="7" t="s">
        <v>214</v>
      </c>
      <c r="C13" s="14"/>
      <c r="D13" s="15"/>
      <c r="F13" s="560" t="s">
        <v>215</v>
      </c>
      <c r="H13" s="566" t="s">
        <v>216</v>
      </c>
    </row>
    <row r="14" spans="1:8" s="224" customFormat="1" x14ac:dyDescent="0.25">
      <c r="A14" s="223"/>
      <c r="B14" s="45" t="s">
        <v>217</v>
      </c>
      <c r="C14" s="500"/>
      <c r="D14" s="499"/>
      <c r="F14" s="560" t="s">
        <v>218</v>
      </c>
      <c r="H14" s="566" t="s">
        <v>219</v>
      </c>
    </row>
    <row r="15" spans="1:8" s="224" customFormat="1" x14ac:dyDescent="0.25">
      <c r="A15" s="223"/>
      <c r="B15" s="45" t="s">
        <v>220</v>
      </c>
      <c r="C15" s="16">
        <f>SUM(C16:C17)</f>
        <v>0</v>
      </c>
      <c r="D15" s="17">
        <f>SUM(D16:D17)</f>
        <v>0</v>
      </c>
      <c r="F15" s="558">
        <f>SUM(F16:F17)</f>
        <v>0</v>
      </c>
      <c r="H15" s="566"/>
    </row>
    <row r="16" spans="1:8" s="225" customFormat="1" ht="11.4" x14ac:dyDescent="0.25">
      <c r="A16" s="221"/>
      <c r="B16" s="7" t="s">
        <v>221</v>
      </c>
      <c r="C16" s="14"/>
      <c r="D16" s="15"/>
      <c r="F16" s="560" t="s">
        <v>222</v>
      </c>
      <c r="H16" s="566" t="s">
        <v>222</v>
      </c>
    </row>
    <row r="17" spans="1:8" s="225" customFormat="1" ht="11.4" x14ac:dyDescent="0.25">
      <c r="A17" s="221"/>
      <c r="B17" s="7" t="s">
        <v>223</v>
      </c>
      <c r="C17" s="14"/>
      <c r="D17" s="15"/>
      <c r="F17" s="560" t="s">
        <v>224</v>
      </c>
      <c r="H17" s="566" t="s">
        <v>224</v>
      </c>
    </row>
    <row r="18" spans="1:8" s="227" customFormat="1" ht="10.199999999999999" x14ac:dyDescent="0.25">
      <c r="A18" s="226"/>
      <c r="B18" s="37"/>
      <c r="C18" s="630"/>
      <c r="D18" s="631"/>
      <c r="E18" s="226"/>
      <c r="F18" s="561"/>
      <c r="G18" s="226"/>
      <c r="H18" s="564"/>
    </row>
    <row r="19" spans="1:8" s="224" customFormat="1" x14ac:dyDescent="0.25">
      <c r="A19" s="223"/>
      <c r="B19" s="5" t="s">
        <v>225</v>
      </c>
      <c r="C19" s="12">
        <f>SUM(C20,C28:C29)</f>
        <v>0</v>
      </c>
      <c r="D19" s="13">
        <f>SUM(D20,D28:D29)</f>
        <v>0</v>
      </c>
      <c r="F19" s="559">
        <f>SUM(F20,F28:F29)</f>
        <v>0</v>
      </c>
      <c r="H19" s="565"/>
    </row>
    <row r="20" spans="1:8" s="224" customFormat="1" x14ac:dyDescent="0.25">
      <c r="A20" s="223"/>
      <c r="B20" s="45" t="s">
        <v>226</v>
      </c>
      <c r="C20" s="16">
        <f>SUM(C21:C23,C26,C27)</f>
        <v>0</v>
      </c>
      <c r="D20" s="17">
        <f>SUM(D21:D23,D26,D27)</f>
        <v>0</v>
      </c>
      <c r="F20" s="558">
        <f>SUM(F21:F23,F27)</f>
        <v>0</v>
      </c>
      <c r="H20" s="566"/>
    </row>
    <row r="21" spans="1:8" s="225" customFormat="1" ht="11.4" x14ac:dyDescent="0.25">
      <c r="A21" s="221"/>
      <c r="B21" s="7" t="s">
        <v>227</v>
      </c>
      <c r="C21" s="14"/>
      <c r="D21" s="15"/>
      <c r="F21" s="560" t="s">
        <v>228</v>
      </c>
      <c r="H21" s="566" t="s">
        <v>229</v>
      </c>
    </row>
    <row r="22" spans="1:8" s="225" customFormat="1" ht="11.4" x14ac:dyDescent="0.25">
      <c r="A22" s="221"/>
      <c r="B22" s="7" t="s">
        <v>230</v>
      </c>
      <c r="C22" s="14"/>
      <c r="D22" s="15"/>
      <c r="F22" s="560" t="s">
        <v>231</v>
      </c>
      <c r="H22" s="566"/>
    </row>
    <row r="23" spans="1:8" s="225" customFormat="1" ht="11.4" x14ac:dyDescent="0.25">
      <c r="A23" s="221"/>
      <c r="B23" s="7" t="s">
        <v>232</v>
      </c>
      <c r="C23" s="26">
        <f>SUM(C24:C25)</f>
        <v>0</v>
      </c>
      <c r="D23" s="18">
        <f>SUM(D24:D25)</f>
        <v>0</v>
      </c>
      <c r="F23" s="558">
        <f>SUM(F24:F25)</f>
        <v>0</v>
      </c>
      <c r="H23" s="566"/>
    </row>
    <row r="24" spans="1:8" s="222" customFormat="1" ht="10.199999999999999" x14ac:dyDescent="0.25">
      <c r="A24" s="221"/>
      <c r="B24" s="632" t="s">
        <v>233</v>
      </c>
      <c r="C24" s="633"/>
      <c r="D24" s="634"/>
      <c r="E24" s="221"/>
      <c r="F24" s="560" t="s">
        <v>234</v>
      </c>
      <c r="G24" s="221"/>
      <c r="H24" s="566" t="s">
        <v>235</v>
      </c>
    </row>
    <row r="25" spans="1:8" s="222" customFormat="1" ht="10.199999999999999" x14ac:dyDescent="0.25">
      <c r="A25" s="221"/>
      <c r="B25" s="632" t="s">
        <v>236</v>
      </c>
      <c r="C25" s="633"/>
      <c r="D25" s="634"/>
      <c r="E25" s="221"/>
      <c r="F25" s="560" t="s">
        <v>237</v>
      </c>
      <c r="G25" s="221"/>
      <c r="H25" s="566" t="s">
        <v>237</v>
      </c>
    </row>
    <row r="26" spans="1:8" s="225" customFormat="1" ht="11.4" x14ac:dyDescent="0.25">
      <c r="A26" s="221"/>
      <c r="B26" s="7" t="s">
        <v>238</v>
      </c>
      <c r="C26" s="14"/>
      <c r="D26" s="15"/>
      <c r="F26" s="560" t="s">
        <v>239</v>
      </c>
      <c r="H26" s="566"/>
    </row>
    <row r="27" spans="1:8" s="225" customFormat="1" ht="11.4" x14ac:dyDescent="0.25">
      <c r="A27" s="221"/>
      <c r="B27" s="7" t="s">
        <v>240</v>
      </c>
      <c r="C27" s="14"/>
      <c r="D27" s="15"/>
      <c r="F27" s="560" t="s">
        <v>241</v>
      </c>
      <c r="H27" s="566" t="s">
        <v>242</v>
      </c>
    </row>
    <row r="28" spans="1:8" s="224" customFormat="1" x14ac:dyDescent="0.25">
      <c r="A28" s="223"/>
      <c r="B28" s="45" t="s">
        <v>243</v>
      </c>
      <c r="C28" s="500"/>
      <c r="D28" s="499"/>
      <c r="F28" s="560" t="s">
        <v>244</v>
      </c>
      <c r="H28" s="566" t="s">
        <v>245</v>
      </c>
    </row>
    <row r="29" spans="1:8" s="224" customFormat="1" x14ac:dyDescent="0.25">
      <c r="A29" s="223"/>
      <c r="B29" s="45" t="s">
        <v>246</v>
      </c>
      <c r="C29" s="500"/>
      <c r="D29" s="499"/>
      <c r="F29" s="560" t="s">
        <v>247</v>
      </c>
      <c r="H29" s="566" t="s">
        <v>247</v>
      </c>
    </row>
    <row r="30" spans="1:8" s="222" customFormat="1" ht="10.199999999999999" x14ac:dyDescent="0.25">
      <c r="A30" s="221"/>
      <c r="B30" s="635"/>
      <c r="C30" s="233"/>
      <c r="D30" s="234"/>
      <c r="E30" s="221"/>
      <c r="F30" s="558"/>
      <c r="G30" s="221"/>
      <c r="H30" s="567"/>
    </row>
    <row r="31" spans="1:8" s="224" customFormat="1" x14ac:dyDescent="0.25">
      <c r="A31" s="223"/>
      <c r="B31" s="5" t="s">
        <v>248</v>
      </c>
      <c r="C31" s="12">
        <f>C19-C6</f>
        <v>0</v>
      </c>
      <c r="D31" s="13">
        <f>D19-D6</f>
        <v>0</v>
      </c>
      <c r="F31" s="559"/>
      <c r="H31" s="567"/>
    </row>
    <row r="32" spans="1:8" s="228" customFormat="1" x14ac:dyDescent="0.25">
      <c r="A32" s="221"/>
      <c r="B32" s="45" t="s">
        <v>249</v>
      </c>
      <c r="C32" s="16">
        <f>C20-C7</f>
        <v>0</v>
      </c>
      <c r="D32" s="17">
        <f>D20-D7</f>
        <v>0</v>
      </c>
      <c r="F32" s="562"/>
      <c r="H32" s="567"/>
    </row>
    <row r="33" spans="1:8" s="228" customFormat="1" x14ac:dyDescent="0.25">
      <c r="A33" s="221"/>
      <c r="B33" s="45" t="s">
        <v>250</v>
      </c>
      <c r="C33" s="16">
        <f>C28-C14</f>
        <v>0</v>
      </c>
      <c r="D33" s="17">
        <f>D28-D14</f>
        <v>0</v>
      </c>
      <c r="F33" s="562"/>
      <c r="H33" s="567"/>
    </row>
    <row r="34" spans="1:8" s="228" customFormat="1" x14ac:dyDescent="0.25">
      <c r="A34" s="221"/>
      <c r="B34" s="45" t="s">
        <v>251</v>
      </c>
      <c r="C34" s="16">
        <f>C29-C15</f>
        <v>0</v>
      </c>
      <c r="D34" s="17">
        <f>D29-D15</f>
        <v>0</v>
      </c>
      <c r="F34" s="562"/>
      <c r="H34" s="568"/>
    </row>
    <row r="35" spans="1:8" s="228" customFormat="1" x14ac:dyDescent="0.25">
      <c r="A35" s="221"/>
      <c r="B35" s="45"/>
      <c r="C35" s="16"/>
      <c r="D35" s="17"/>
      <c r="F35" s="558"/>
      <c r="H35" s="568"/>
    </row>
    <row r="36" spans="1:8" s="224" customFormat="1" x14ac:dyDescent="0.25">
      <c r="A36" s="223"/>
      <c r="B36" s="5" t="s">
        <v>252</v>
      </c>
      <c r="C36" s="12">
        <f>SUM(C37:C39)</f>
        <v>0</v>
      </c>
      <c r="D36" s="13">
        <f>SUM(D37:D39)</f>
        <v>0</v>
      </c>
      <c r="F36" s="559"/>
      <c r="H36" s="566"/>
    </row>
    <row r="37" spans="1:8" s="3" customFormat="1" x14ac:dyDescent="0.25">
      <c r="A37" s="221"/>
      <c r="B37" s="45" t="s">
        <v>253</v>
      </c>
      <c r="C37" s="16"/>
      <c r="D37" s="17"/>
      <c r="E37" s="228"/>
      <c r="F37" s="558" t="s">
        <v>254</v>
      </c>
      <c r="G37" s="228"/>
      <c r="H37" s="566" t="s">
        <v>255</v>
      </c>
    </row>
    <row r="38" spans="1:8" s="3" customFormat="1" x14ac:dyDescent="0.25">
      <c r="A38" s="221"/>
      <c r="B38" s="45" t="s">
        <v>256</v>
      </c>
      <c r="C38" s="16"/>
      <c r="D38" s="17"/>
      <c r="E38" s="228"/>
      <c r="F38" s="558" t="s">
        <v>257</v>
      </c>
      <c r="G38" s="228"/>
      <c r="H38" s="566" t="s">
        <v>258</v>
      </c>
    </row>
    <row r="39" spans="1:8" s="228" customFormat="1" x14ac:dyDescent="0.25">
      <c r="A39" s="221"/>
      <c r="B39" s="45" t="s">
        <v>259</v>
      </c>
      <c r="C39" s="16">
        <f>C31-C37-C38</f>
        <v>0</v>
      </c>
      <c r="D39" s="17">
        <f>D31-D37-D38</f>
        <v>0</v>
      </c>
      <c r="F39" s="558" t="s">
        <v>260</v>
      </c>
      <c r="H39" s="566" t="s">
        <v>261</v>
      </c>
    </row>
    <row r="40" spans="1:8" s="229" customFormat="1" ht="10.8" thickBot="1" x14ac:dyDescent="0.3">
      <c r="A40" s="221"/>
      <c r="B40" s="9"/>
      <c r="C40" s="10"/>
      <c r="D40" s="11"/>
      <c r="F40" s="563"/>
      <c r="H40" s="569"/>
    </row>
  </sheetData>
  <phoneticPr fontId="0" type="noConversion"/>
  <conditionalFormatting sqref="H34:H35">
    <cfRule type="cellIs" dxfId="172" priority="7" stopIfTrue="1" operator="lessThan">
      <formula>0</formula>
    </cfRule>
  </conditionalFormatting>
  <conditionalFormatting sqref="H40">
    <cfRule type="cellIs" dxfId="171" priority="3" stopIfTrue="1" operator="lessThan">
      <formula>0</formula>
    </cfRule>
  </conditionalFormatting>
  <pageMargins left="0.59055118110236227" right="0.59055118110236227" top="0.59055118110236227" bottom="0.59055118110236227" header="0.51181102362204722" footer="0.39370078740157483"/>
  <pageSetup paperSize="9" scale="85" fitToHeight="2"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4">
    <tabColor theme="4" tint="0.39997558519241921"/>
  </sheetPr>
  <dimension ref="A1:W37"/>
  <sheetViews>
    <sheetView showGridLines="0" showRowColHeaders="0" showZeros="0" zoomScaleNormal="100" workbookViewId="0">
      <pane ySplit="5" topLeftCell="A6" activePane="bottomLeft" state="frozenSplit"/>
      <selection activeCell="B2" sqref="B2"/>
      <selection pane="bottomLeft" activeCell="B2" sqref="B2"/>
    </sheetView>
  </sheetViews>
  <sheetFormatPr defaultColWidth="9.109375" defaultRowHeight="10.199999999999999" x14ac:dyDescent="0.2"/>
  <cols>
    <col min="1" max="1" width="1.6640625" style="152" customWidth="1"/>
    <col min="2" max="2" width="42.6640625" style="181" customWidth="1"/>
    <col min="3" max="17" width="12.6640625" style="181" customWidth="1"/>
    <col min="18" max="18" width="12.6640625" style="181" customWidth="1" collapsed="1"/>
    <col min="19" max="20" width="12.6640625" style="181" customWidth="1"/>
    <col min="21" max="23" width="11.6640625" style="181" hidden="1" customWidth="1"/>
    <col min="24" max="24" width="2.6640625" style="181" customWidth="1"/>
    <col min="25" max="16384" width="9.109375" style="181"/>
  </cols>
  <sheetData>
    <row r="1" spans="1:23" s="331" customFormat="1" ht="4.2" x14ac:dyDescent="0.15"/>
    <row r="2" spans="1:23" s="189" customFormat="1" ht="17.399999999999999" x14ac:dyDescent="0.3">
      <c r="A2" s="188"/>
      <c r="B2" s="151" t="s">
        <v>262</v>
      </c>
    </row>
    <row r="3" spans="1:23" s="152" customFormat="1" ht="10.8" thickBot="1" x14ac:dyDescent="0.25">
      <c r="B3" s="363" t="str">
        <f>Inhoud!C2</f>
        <v>Versie 16/3/2018</v>
      </c>
    </row>
    <row r="4" spans="1:23" s="345" customFormat="1" ht="15" customHeight="1" x14ac:dyDescent="0.25">
      <c r="B4" s="896"/>
      <c r="C4" s="346"/>
      <c r="D4" s="347" t="str">
        <f>Inhoud!B68</f>
        <v>Jaarrekening 2020</v>
      </c>
      <c r="E4" s="348"/>
      <c r="F4" s="346"/>
      <c r="G4" s="347" t="str">
        <f>Inhoud!C68</f>
        <v>Ramingen 2021</v>
      </c>
      <c r="H4" s="348"/>
      <c r="I4" s="346"/>
      <c r="J4" s="347" t="str">
        <f>Inhoud!D68</f>
        <v>Ramingen 2022</v>
      </c>
      <c r="K4" s="348"/>
      <c r="L4" s="346"/>
      <c r="M4" s="347" t="str">
        <f>Inhoud!E68</f>
        <v>Ramingen 2023</v>
      </c>
      <c r="N4" s="348"/>
      <c r="O4" s="346"/>
      <c r="P4" s="347" t="str">
        <f>Inhoud!F68</f>
        <v>Ramingen 2024</v>
      </c>
      <c r="Q4" s="348"/>
      <c r="R4" s="346"/>
      <c r="S4" s="347" t="str">
        <f>Inhoud!G68</f>
        <v>Ramingen 2025</v>
      </c>
      <c r="T4" s="348"/>
      <c r="U4" s="346"/>
      <c r="V4" s="347" t="s">
        <v>79</v>
      </c>
      <c r="W4" s="348"/>
    </row>
    <row r="5" spans="1:23" s="153" customFormat="1" ht="15" customHeight="1" thickBot="1" x14ac:dyDescent="0.3">
      <c r="B5" s="897"/>
      <c r="C5" s="154" t="s">
        <v>8</v>
      </c>
      <c r="D5" s="155" t="s">
        <v>9</v>
      </c>
      <c r="E5" s="156" t="s">
        <v>10</v>
      </c>
      <c r="F5" s="154" t="s">
        <v>8</v>
      </c>
      <c r="G5" s="155" t="s">
        <v>9</v>
      </c>
      <c r="H5" s="156" t="s">
        <v>10</v>
      </c>
      <c r="I5" s="154" t="s">
        <v>8</v>
      </c>
      <c r="J5" s="155" t="s">
        <v>9</v>
      </c>
      <c r="K5" s="156" t="s">
        <v>10</v>
      </c>
      <c r="L5" s="154" t="s">
        <v>8</v>
      </c>
      <c r="M5" s="155" t="s">
        <v>9</v>
      </c>
      <c r="N5" s="156" t="s">
        <v>10</v>
      </c>
      <c r="O5" s="154" t="s">
        <v>8</v>
      </c>
      <c r="P5" s="155" t="s">
        <v>9</v>
      </c>
      <c r="Q5" s="156" t="s">
        <v>10</v>
      </c>
      <c r="R5" s="154" t="s">
        <v>8</v>
      </c>
      <c r="S5" s="155" t="s">
        <v>9</v>
      </c>
      <c r="T5" s="156" t="s">
        <v>10</v>
      </c>
      <c r="U5" s="154" t="s">
        <v>8</v>
      </c>
      <c r="V5" s="155" t="s">
        <v>9</v>
      </c>
      <c r="W5" s="156" t="s">
        <v>10</v>
      </c>
    </row>
    <row r="6" spans="1:23" s="144" customFormat="1" ht="18" customHeight="1" x14ac:dyDescent="0.25">
      <c r="A6" s="143"/>
      <c r="B6" s="216" t="s">
        <v>263</v>
      </c>
      <c r="C6" s="157">
        <f>SUM(C7:C10)</f>
        <v>0</v>
      </c>
      <c r="D6" s="158">
        <f>SUM(D7:D10)</f>
        <v>0</v>
      </c>
      <c r="E6" s="159">
        <f>D6-C6</f>
        <v>0</v>
      </c>
      <c r="F6" s="157">
        <f>SUM(F7:F10)</f>
        <v>0</v>
      </c>
      <c r="G6" s="158">
        <f>SUM(G7:G10)</f>
        <v>0</v>
      </c>
      <c r="H6" s="159">
        <f>G6-F6</f>
        <v>0</v>
      </c>
      <c r="I6" s="157">
        <f>SUM(I7:I10)</f>
        <v>0</v>
      </c>
      <c r="J6" s="158">
        <f>SUM(J7:J10)</f>
        <v>0</v>
      </c>
      <c r="K6" s="159">
        <f>J6-I6</f>
        <v>0</v>
      </c>
      <c r="L6" s="157">
        <f t="shared" ref="L6:Q6" si="0">SUM(L9:L10)</f>
        <v>0</v>
      </c>
      <c r="M6" s="158">
        <f t="shared" si="0"/>
        <v>0</v>
      </c>
      <c r="N6" s="159">
        <f t="shared" si="0"/>
        <v>0</v>
      </c>
      <c r="O6" s="157">
        <f t="shared" si="0"/>
        <v>0</v>
      </c>
      <c r="P6" s="158">
        <f t="shared" si="0"/>
        <v>0</v>
      </c>
      <c r="Q6" s="159">
        <f t="shared" si="0"/>
        <v>0</v>
      </c>
      <c r="R6" s="157">
        <f>SUM(R7:R10)</f>
        <v>0</v>
      </c>
      <c r="S6" s="158">
        <f>SUM(S7:S10)</f>
        <v>0</v>
      </c>
      <c r="T6" s="159">
        <f>S6-R6</f>
        <v>0</v>
      </c>
      <c r="U6" s="157">
        <f>SUM(U7:U10)</f>
        <v>0</v>
      </c>
      <c r="V6" s="158">
        <f>SUM(V7:V10)</f>
        <v>0</v>
      </c>
      <c r="W6" s="159">
        <f>V6-U6</f>
        <v>0</v>
      </c>
    </row>
    <row r="7" spans="1:23" s="137" customFormat="1" ht="13.2" x14ac:dyDescent="0.25">
      <c r="A7" s="121"/>
      <c r="B7" s="161" t="s">
        <v>264</v>
      </c>
      <c r="C7" s="176"/>
      <c r="D7" s="177"/>
      <c r="E7" s="64">
        <v>0</v>
      </c>
      <c r="F7" s="176"/>
      <c r="G7" s="177"/>
      <c r="H7" s="64">
        <v>0</v>
      </c>
      <c r="I7" s="176"/>
      <c r="J7" s="177"/>
      <c r="K7" s="64">
        <v>0</v>
      </c>
      <c r="L7" s="176"/>
      <c r="M7" s="177"/>
      <c r="N7" s="64">
        <v>0</v>
      </c>
      <c r="O7" s="176"/>
      <c r="P7" s="177"/>
      <c r="Q7" s="64">
        <v>0</v>
      </c>
      <c r="R7" s="176"/>
      <c r="S7" s="177"/>
      <c r="T7" s="64">
        <v>0</v>
      </c>
      <c r="U7" s="176"/>
      <c r="V7" s="177"/>
      <c r="W7" s="64">
        <v>0</v>
      </c>
    </row>
    <row r="8" spans="1:23" s="137" customFormat="1" ht="13.2" x14ac:dyDescent="0.25">
      <c r="A8" s="121"/>
      <c r="B8" s="161" t="s">
        <v>265</v>
      </c>
      <c r="C8" s="176"/>
      <c r="D8" s="177"/>
      <c r="E8" s="64">
        <v>0</v>
      </c>
      <c r="F8" s="176"/>
      <c r="G8" s="177"/>
      <c r="H8" s="64">
        <v>0</v>
      </c>
      <c r="I8" s="176"/>
      <c r="J8" s="177"/>
      <c r="K8" s="64">
        <v>0</v>
      </c>
      <c r="L8" s="176"/>
      <c r="M8" s="177"/>
      <c r="N8" s="64">
        <v>0</v>
      </c>
      <c r="O8" s="176"/>
      <c r="P8" s="177"/>
      <c r="Q8" s="64">
        <v>0</v>
      </c>
      <c r="R8" s="176"/>
      <c r="S8" s="177"/>
      <c r="T8" s="64">
        <v>0</v>
      </c>
      <c r="U8" s="176"/>
      <c r="V8" s="177"/>
      <c r="W8" s="64">
        <v>0</v>
      </c>
    </row>
    <row r="9" spans="1:23" s="137" customFormat="1" ht="13.2" x14ac:dyDescent="0.25">
      <c r="A9" s="121"/>
      <c r="B9" s="161" t="s">
        <v>266</v>
      </c>
      <c r="C9" s="176"/>
      <c r="D9" s="177"/>
      <c r="E9" s="64">
        <v>0</v>
      </c>
      <c r="F9" s="176"/>
      <c r="G9" s="177"/>
      <c r="H9" s="64">
        <v>0</v>
      </c>
      <c r="I9" s="176"/>
      <c r="J9" s="177"/>
      <c r="K9" s="64">
        <v>0</v>
      </c>
      <c r="L9" s="176"/>
      <c r="M9" s="177"/>
      <c r="N9" s="64">
        <v>0</v>
      </c>
      <c r="O9" s="176"/>
      <c r="P9" s="177"/>
      <c r="Q9" s="64">
        <v>0</v>
      </c>
      <c r="R9" s="176"/>
      <c r="S9" s="177"/>
      <c r="T9" s="64">
        <v>0</v>
      </c>
      <c r="U9" s="176"/>
      <c r="V9" s="177"/>
      <c r="W9" s="64">
        <v>0</v>
      </c>
    </row>
    <row r="10" spans="1:23" s="137" customFormat="1" ht="13.2" x14ac:dyDescent="0.25">
      <c r="A10" s="121"/>
      <c r="B10" s="161" t="s">
        <v>267</v>
      </c>
      <c r="C10" s="176"/>
      <c r="D10" s="177"/>
      <c r="E10" s="64">
        <v>0</v>
      </c>
      <c r="F10" s="176"/>
      <c r="G10" s="177"/>
      <c r="H10" s="64">
        <v>0</v>
      </c>
      <c r="I10" s="176"/>
      <c r="J10" s="177"/>
      <c r="K10" s="64">
        <v>0</v>
      </c>
      <c r="L10" s="176"/>
      <c r="M10" s="177"/>
      <c r="N10" s="64">
        <v>0</v>
      </c>
      <c r="O10" s="176"/>
      <c r="P10" s="177"/>
      <c r="Q10" s="64">
        <v>0</v>
      </c>
      <c r="R10" s="176"/>
      <c r="S10" s="177"/>
      <c r="T10" s="64">
        <v>0</v>
      </c>
      <c r="U10" s="176"/>
      <c r="V10" s="177"/>
      <c r="W10" s="64">
        <v>0</v>
      </c>
    </row>
    <row r="11" spans="1:23" s="144" customFormat="1" ht="18" customHeight="1" x14ac:dyDescent="0.25">
      <c r="A11" s="143"/>
      <c r="B11" s="164" t="s">
        <v>268</v>
      </c>
      <c r="C11" s="165">
        <f>SUM(C12:C13)</f>
        <v>0</v>
      </c>
      <c r="D11" s="166">
        <f>SUM(D12:D13)</f>
        <v>0</v>
      </c>
      <c r="E11" s="167">
        <f t="shared" ref="E11:E37" si="1">D11-C11</f>
        <v>0</v>
      </c>
      <c r="F11" s="165">
        <f>SUM(F12:F13)</f>
        <v>0</v>
      </c>
      <c r="G11" s="166">
        <f>SUM(G12:G13)</f>
        <v>0</v>
      </c>
      <c r="H11" s="167">
        <f t="shared" ref="H11:H37" si="2">G11-F11</f>
        <v>0</v>
      </c>
      <c r="I11" s="165">
        <f>SUM(I12:I13)</f>
        <v>0</v>
      </c>
      <c r="J11" s="166">
        <f>SUM(J12:J13)</f>
        <v>0</v>
      </c>
      <c r="K11" s="167">
        <f t="shared" ref="K11:K37" si="3">J11-I11</f>
        <v>0</v>
      </c>
      <c r="L11" s="165">
        <f t="shared" ref="L11:Q11" si="4">SUM(L13:L13)</f>
        <v>0</v>
      </c>
      <c r="M11" s="166">
        <f t="shared" si="4"/>
        <v>0</v>
      </c>
      <c r="N11" s="167">
        <f t="shared" si="4"/>
        <v>0</v>
      </c>
      <c r="O11" s="165">
        <f t="shared" si="4"/>
        <v>0</v>
      </c>
      <c r="P11" s="166">
        <f t="shared" si="4"/>
        <v>0</v>
      </c>
      <c r="Q11" s="167">
        <f t="shared" si="4"/>
        <v>0</v>
      </c>
      <c r="R11" s="165">
        <f>SUM(R12:R13)</f>
        <v>0</v>
      </c>
      <c r="S11" s="166">
        <f>SUM(S12:S13)</f>
        <v>0</v>
      </c>
      <c r="T11" s="167">
        <f t="shared" ref="T11:T37" si="5">S11-R11</f>
        <v>0</v>
      </c>
      <c r="U11" s="165">
        <f>SUM(U12:U13)</f>
        <v>0</v>
      </c>
      <c r="V11" s="166">
        <f>SUM(V12:V13)</f>
        <v>0</v>
      </c>
      <c r="W11" s="167">
        <f t="shared" ref="W11:W37" si="6">V11-U11</f>
        <v>0</v>
      </c>
    </row>
    <row r="12" spans="1:23" s="137" customFormat="1" ht="13.2" x14ac:dyDescent="0.25">
      <c r="A12" s="121"/>
      <c r="B12" s="161" t="s">
        <v>13</v>
      </c>
      <c r="C12" s="176"/>
      <c r="D12" s="177"/>
      <c r="E12" s="64">
        <f t="shared" si="1"/>
        <v>0</v>
      </c>
      <c r="F12" s="176"/>
      <c r="G12" s="177"/>
      <c r="H12" s="64">
        <f t="shared" si="2"/>
        <v>0</v>
      </c>
      <c r="I12" s="176"/>
      <c r="J12" s="177"/>
      <c r="K12" s="64">
        <f t="shared" si="3"/>
        <v>0</v>
      </c>
      <c r="L12" s="176"/>
      <c r="M12" s="177"/>
      <c r="N12" s="64">
        <f>M12-L12</f>
        <v>0</v>
      </c>
      <c r="O12" s="176"/>
      <c r="P12" s="177"/>
      <c r="Q12" s="64">
        <f>P12-O12</f>
        <v>0</v>
      </c>
      <c r="R12" s="176"/>
      <c r="S12" s="177"/>
      <c r="T12" s="64">
        <f t="shared" si="5"/>
        <v>0</v>
      </c>
      <c r="U12" s="176"/>
      <c r="V12" s="177"/>
      <c r="W12" s="64">
        <f t="shared" si="6"/>
        <v>0</v>
      </c>
    </row>
    <row r="13" spans="1:23" s="137" customFormat="1" ht="13.2" x14ac:dyDescent="0.25">
      <c r="A13" s="121"/>
      <c r="B13" s="161" t="s">
        <v>14</v>
      </c>
      <c r="C13" s="176"/>
      <c r="D13" s="177"/>
      <c r="E13" s="64">
        <f t="shared" si="1"/>
        <v>0</v>
      </c>
      <c r="F13" s="176"/>
      <c r="G13" s="177"/>
      <c r="H13" s="64">
        <f t="shared" si="2"/>
        <v>0</v>
      </c>
      <c r="I13" s="176"/>
      <c r="J13" s="177"/>
      <c r="K13" s="64">
        <f t="shared" si="3"/>
        <v>0</v>
      </c>
      <c r="L13" s="176"/>
      <c r="M13" s="177"/>
      <c r="N13" s="64">
        <f>M13-L13</f>
        <v>0</v>
      </c>
      <c r="O13" s="176"/>
      <c r="P13" s="177"/>
      <c r="Q13" s="64">
        <f>P13-O13</f>
        <v>0</v>
      </c>
      <c r="R13" s="176"/>
      <c r="S13" s="177"/>
      <c r="T13" s="64">
        <f t="shared" si="5"/>
        <v>0</v>
      </c>
      <c r="U13" s="176"/>
      <c r="V13" s="177"/>
      <c r="W13" s="64">
        <f t="shared" si="6"/>
        <v>0</v>
      </c>
    </row>
    <row r="14" spans="1:23" s="144" customFormat="1" ht="18" customHeight="1" x14ac:dyDescent="0.25">
      <c r="A14" s="143"/>
      <c r="B14" s="164" t="s">
        <v>269</v>
      </c>
      <c r="C14" s="165">
        <f>SUM(C15:C16)</f>
        <v>0</v>
      </c>
      <c r="D14" s="166">
        <f>SUM(D15:D16)</f>
        <v>0</v>
      </c>
      <c r="E14" s="167">
        <f t="shared" si="1"/>
        <v>0</v>
      </c>
      <c r="F14" s="165">
        <f>SUM(F15:F16)</f>
        <v>0</v>
      </c>
      <c r="G14" s="166">
        <f>SUM(G15:G16)</f>
        <v>0</v>
      </c>
      <c r="H14" s="167">
        <f t="shared" si="2"/>
        <v>0</v>
      </c>
      <c r="I14" s="165">
        <f>SUM(I15:I16)</f>
        <v>0</v>
      </c>
      <c r="J14" s="166">
        <f>SUM(J15:J16)</f>
        <v>0</v>
      </c>
      <c r="K14" s="167">
        <f t="shared" si="3"/>
        <v>0</v>
      </c>
      <c r="L14" s="165">
        <f t="shared" ref="L14:Q14" si="7">SUM(L16:L16)</f>
        <v>0</v>
      </c>
      <c r="M14" s="166">
        <f t="shared" si="7"/>
        <v>0</v>
      </c>
      <c r="N14" s="167">
        <f t="shared" si="7"/>
        <v>0</v>
      </c>
      <c r="O14" s="165">
        <f t="shared" si="7"/>
        <v>0</v>
      </c>
      <c r="P14" s="166">
        <f t="shared" si="7"/>
        <v>0</v>
      </c>
      <c r="Q14" s="167">
        <f t="shared" si="7"/>
        <v>0</v>
      </c>
      <c r="R14" s="165">
        <f>SUM(R15:R16)</f>
        <v>0</v>
      </c>
      <c r="S14" s="166">
        <f>SUM(S15:S16)</f>
        <v>0</v>
      </c>
      <c r="T14" s="167">
        <f t="shared" si="5"/>
        <v>0</v>
      </c>
      <c r="U14" s="165">
        <f>SUM(U15:U16)</f>
        <v>0</v>
      </c>
      <c r="V14" s="166">
        <f>SUM(V15:V16)</f>
        <v>0</v>
      </c>
      <c r="W14" s="167">
        <f t="shared" si="6"/>
        <v>0</v>
      </c>
    </row>
    <row r="15" spans="1:23" s="137" customFormat="1" ht="13.2" x14ac:dyDescent="0.25">
      <c r="A15" s="121"/>
      <c r="B15" s="161" t="s">
        <v>13</v>
      </c>
      <c r="C15" s="176"/>
      <c r="D15" s="177"/>
      <c r="E15" s="64">
        <f t="shared" si="1"/>
        <v>0</v>
      </c>
      <c r="F15" s="176"/>
      <c r="G15" s="177"/>
      <c r="H15" s="64">
        <f t="shared" si="2"/>
        <v>0</v>
      </c>
      <c r="I15" s="176"/>
      <c r="J15" s="177"/>
      <c r="K15" s="64">
        <f t="shared" si="3"/>
        <v>0</v>
      </c>
      <c r="L15" s="176"/>
      <c r="M15" s="177"/>
      <c r="N15" s="64">
        <f>M15-L15</f>
        <v>0</v>
      </c>
      <c r="O15" s="176"/>
      <c r="P15" s="177"/>
      <c r="Q15" s="64">
        <f>P15-O15</f>
        <v>0</v>
      </c>
      <c r="R15" s="176"/>
      <c r="S15" s="177"/>
      <c r="T15" s="64">
        <f t="shared" si="5"/>
        <v>0</v>
      </c>
      <c r="U15" s="176"/>
      <c r="V15" s="177"/>
      <c r="W15" s="64">
        <f t="shared" si="6"/>
        <v>0</v>
      </c>
    </row>
    <row r="16" spans="1:23" s="137" customFormat="1" ht="13.2" x14ac:dyDescent="0.25">
      <c r="A16" s="121"/>
      <c r="B16" s="161" t="s">
        <v>14</v>
      </c>
      <c r="C16" s="176"/>
      <c r="D16" s="177"/>
      <c r="E16" s="64">
        <f t="shared" si="1"/>
        <v>0</v>
      </c>
      <c r="F16" s="176"/>
      <c r="G16" s="177"/>
      <c r="H16" s="64">
        <f t="shared" si="2"/>
        <v>0</v>
      </c>
      <c r="I16" s="176"/>
      <c r="J16" s="177"/>
      <c r="K16" s="64">
        <f t="shared" si="3"/>
        <v>0</v>
      </c>
      <c r="L16" s="176"/>
      <c r="M16" s="177"/>
      <c r="N16" s="64">
        <f>M16-L16</f>
        <v>0</v>
      </c>
      <c r="O16" s="176"/>
      <c r="P16" s="177"/>
      <c r="Q16" s="64">
        <f>P16-O16</f>
        <v>0</v>
      </c>
      <c r="R16" s="176"/>
      <c r="S16" s="177"/>
      <c r="T16" s="64">
        <f t="shared" si="5"/>
        <v>0</v>
      </c>
      <c r="U16" s="176"/>
      <c r="V16" s="177"/>
      <c r="W16" s="64">
        <f t="shared" si="6"/>
        <v>0</v>
      </c>
    </row>
    <row r="17" spans="1:23" s="144" customFormat="1" ht="18" customHeight="1" x14ac:dyDescent="0.25">
      <c r="A17" s="143"/>
      <c r="B17" s="164" t="s">
        <v>270</v>
      </c>
      <c r="C17" s="165">
        <f>SUM(C18:C19)</f>
        <v>0</v>
      </c>
      <c r="D17" s="166">
        <f>SUM(D18:D19)</f>
        <v>0</v>
      </c>
      <c r="E17" s="167">
        <f t="shared" si="1"/>
        <v>0</v>
      </c>
      <c r="F17" s="165">
        <f>SUM(F18:F19)</f>
        <v>0</v>
      </c>
      <c r="G17" s="166">
        <f>SUM(G18:G19)</f>
        <v>0</v>
      </c>
      <c r="H17" s="167">
        <f t="shared" si="2"/>
        <v>0</v>
      </c>
      <c r="I17" s="165">
        <f>SUM(I18:I19)</f>
        <v>0</v>
      </c>
      <c r="J17" s="166">
        <f>SUM(J18:J19)</f>
        <v>0</v>
      </c>
      <c r="K17" s="167">
        <f t="shared" si="3"/>
        <v>0</v>
      </c>
      <c r="L17" s="165">
        <f t="shared" ref="L17:Q17" si="8">SUM(L19:L19)</f>
        <v>0</v>
      </c>
      <c r="M17" s="166">
        <f t="shared" si="8"/>
        <v>0</v>
      </c>
      <c r="N17" s="167">
        <f t="shared" si="8"/>
        <v>0</v>
      </c>
      <c r="O17" s="165">
        <f t="shared" si="8"/>
        <v>0</v>
      </c>
      <c r="P17" s="166">
        <f t="shared" si="8"/>
        <v>0</v>
      </c>
      <c r="Q17" s="167">
        <f t="shared" si="8"/>
        <v>0</v>
      </c>
      <c r="R17" s="165">
        <f>SUM(R18:R19)</f>
        <v>0</v>
      </c>
      <c r="S17" s="166">
        <f>SUM(S18:S19)</f>
        <v>0</v>
      </c>
      <c r="T17" s="167">
        <f t="shared" si="5"/>
        <v>0</v>
      </c>
      <c r="U17" s="165">
        <f>SUM(U18:U19)</f>
        <v>0</v>
      </c>
      <c r="V17" s="166">
        <f>SUM(V18:V19)</f>
        <v>0</v>
      </c>
      <c r="W17" s="167">
        <f t="shared" si="6"/>
        <v>0</v>
      </c>
    </row>
    <row r="18" spans="1:23" s="137" customFormat="1" ht="13.2" x14ac:dyDescent="0.25">
      <c r="A18" s="121"/>
      <c r="B18" s="161" t="s">
        <v>13</v>
      </c>
      <c r="C18" s="176"/>
      <c r="D18" s="177"/>
      <c r="E18" s="64">
        <f t="shared" si="1"/>
        <v>0</v>
      </c>
      <c r="F18" s="176"/>
      <c r="G18" s="177"/>
      <c r="H18" s="64">
        <f t="shared" si="2"/>
        <v>0</v>
      </c>
      <c r="I18" s="176"/>
      <c r="J18" s="177"/>
      <c r="K18" s="64">
        <f t="shared" si="3"/>
        <v>0</v>
      </c>
      <c r="L18" s="176"/>
      <c r="M18" s="177"/>
      <c r="N18" s="64">
        <f>M18-L18</f>
        <v>0</v>
      </c>
      <c r="O18" s="176"/>
      <c r="P18" s="177"/>
      <c r="Q18" s="64">
        <f>P18-O18</f>
        <v>0</v>
      </c>
      <c r="R18" s="176"/>
      <c r="S18" s="177"/>
      <c r="T18" s="64">
        <f t="shared" si="5"/>
        <v>0</v>
      </c>
      <c r="U18" s="176"/>
      <c r="V18" s="177"/>
      <c r="W18" s="64">
        <f t="shared" si="6"/>
        <v>0</v>
      </c>
    </row>
    <row r="19" spans="1:23" s="137" customFormat="1" ht="13.2" x14ac:dyDescent="0.25">
      <c r="A19" s="121"/>
      <c r="B19" s="161" t="s">
        <v>14</v>
      </c>
      <c r="C19" s="176"/>
      <c r="D19" s="177"/>
      <c r="E19" s="64">
        <f t="shared" si="1"/>
        <v>0</v>
      </c>
      <c r="F19" s="176"/>
      <c r="G19" s="177"/>
      <c r="H19" s="64">
        <f t="shared" si="2"/>
        <v>0</v>
      </c>
      <c r="I19" s="176"/>
      <c r="J19" s="177"/>
      <c r="K19" s="64">
        <f t="shared" si="3"/>
        <v>0</v>
      </c>
      <c r="L19" s="176"/>
      <c r="M19" s="177"/>
      <c r="N19" s="64">
        <f>M19-L19</f>
        <v>0</v>
      </c>
      <c r="O19" s="176"/>
      <c r="P19" s="177"/>
      <c r="Q19" s="64">
        <f>P19-O19</f>
        <v>0</v>
      </c>
      <c r="R19" s="176"/>
      <c r="S19" s="177"/>
      <c r="T19" s="64">
        <f t="shared" si="5"/>
        <v>0</v>
      </c>
      <c r="U19" s="176"/>
      <c r="V19" s="177"/>
      <c r="W19" s="64">
        <f t="shared" si="6"/>
        <v>0</v>
      </c>
    </row>
    <row r="20" spans="1:23" s="144" customFormat="1" ht="18" customHeight="1" x14ac:dyDescent="0.25">
      <c r="A20" s="143"/>
      <c r="B20" s="164" t="s">
        <v>271</v>
      </c>
      <c r="C20" s="165">
        <f>SUM(C21:C22)</f>
        <v>0</v>
      </c>
      <c r="D20" s="166">
        <f>SUM(D21:D22)</f>
        <v>0</v>
      </c>
      <c r="E20" s="167">
        <f t="shared" si="1"/>
        <v>0</v>
      </c>
      <c r="F20" s="165">
        <f>SUM(F21:F22)</f>
        <v>0</v>
      </c>
      <c r="G20" s="166">
        <f>SUM(G21:G22)</f>
        <v>0</v>
      </c>
      <c r="H20" s="167">
        <f t="shared" si="2"/>
        <v>0</v>
      </c>
      <c r="I20" s="165">
        <f>SUM(I21:I22)</f>
        <v>0</v>
      </c>
      <c r="J20" s="166">
        <f>SUM(J21:J22)</f>
        <v>0</v>
      </c>
      <c r="K20" s="167">
        <f t="shared" si="3"/>
        <v>0</v>
      </c>
      <c r="L20" s="165">
        <f t="shared" ref="L20:Q20" si="9">SUM(L22:L22)</f>
        <v>0</v>
      </c>
      <c r="M20" s="166">
        <f t="shared" si="9"/>
        <v>0</v>
      </c>
      <c r="N20" s="167">
        <f t="shared" si="9"/>
        <v>0</v>
      </c>
      <c r="O20" s="165">
        <f t="shared" si="9"/>
        <v>0</v>
      </c>
      <c r="P20" s="166">
        <f t="shared" si="9"/>
        <v>0</v>
      </c>
      <c r="Q20" s="167">
        <f t="shared" si="9"/>
        <v>0</v>
      </c>
      <c r="R20" s="165">
        <f>SUM(R21:R22)</f>
        <v>0</v>
      </c>
      <c r="S20" s="166">
        <f>SUM(S21:S22)</f>
        <v>0</v>
      </c>
      <c r="T20" s="167">
        <f t="shared" si="5"/>
        <v>0</v>
      </c>
      <c r="U20" s="165">
        <f>SUM(U21:U22)</f>
        <v>0</v>
      </c>
      <c r="V20" s="166">
        <f>SUM(V21:V22)</f>
        <v>0</v>
      </c>
      <c r="W20" s="167">
        <f t="shared" si="6"/>
        <v>0</v>
      </c>
    </row>
    <row r="21" spans="1:23" s="137" customFormat="1" ht="13.2" x14ac:dyDescent="0.25">
      <c r="A21" s="121"/>
      <c r="B21" s="161" t="s">
        <v>13</v>
      </c>
      <c r="C21" s="176"/>
      <c r="D21" s="177"/>
      <c r="E21" s="64">
        <f t="shared" si="1"/>
        <v>0</v>
      </c>
      <c r="F21" s="176"/>
      <c r="G21" s="177"/>
      <c r="H21" s="64">
        <f t="shared" si="2"/>
        <v>0</v>
      </c>
      <c r="I21" s="176"/>
      <c r="J21" s="177"/>
      <c r="K21" s="64">
        <f t="shared" si="3"/>
        <v>0</v>
      </c>
      <c r="L21" s="176"/>
      <c r="M21" s="177"/>
      <c r="N21" s="64">
        <f>M21-L21</f>
        <v>0</v>
      </c>
      <c r="O21" s="176"/>
      <c r="P21" s="177"/>
      <c r="Q21" s="64">
        <f>P21-O21</f>
        <v>0</v>
      </c>
      <c r="R21" s="176"/>
      <c r="S21" s="177"/>
      <c r="T21" s="64">
        <f t="shared" si="5"/>
        <v>0</v>
      </c>
      <c r="U21" s="176"/>
      <c r="V21" s="177"/>
      <c r="W21" s="64">
        <f t="shared" si="6"/>
        <v>0</v>
      </c>
    </row>
    <row r="22" spans="1:23" s="137" customFormat="1" ht="13.2" x14ac:dyDescent="0.25">
      <c r="A22" s="121"/>
      <c r="B22" s="161" t="s">
        <v>14</v>
      </c>
      <c r="C22" s="176"/>
      <c r="D22" s="177"/>
      <c r="E22" s="64">
        <f t="shared" si="1"/>
        <v>0</v>
      </c>
      <c r="F22" s="176"/>
      <c r="G22" s="177"/>
      <c r="H22" s="64">
        <f t="shared" si="2"/>
        <v>0</v>
      </c>
      <c r="I22" s="176"/>
      <c r="J22" s="177"/>
      <c r="K22" s="64">
        <f t="shared" si="3"/>
        <v>0</v>
      </c>
      <c r="L22" s="176"/>
      <c r="M22" s="177"/>
      <c r="N22" s="64">
        <f>M22-L22</f>
        <v>0</v>
      </c>
      <c r="O22" s="176"/>
      <c r="P22" s="177"/>
      <c r="Q22" s="64">
        <f>P22-O22</f>
        <v>0</v>
      </c>
      <c r="R22" s="176"/>
      <c r="S22" s="177"/>
      <c r="T22" s="64">
        <f t="shared" si="5"/>
        <v>0</v>
      </c>
      <c r="U22" s="176"/>
      <c r="V22" s="177"/>
      <c r="W22" s="64">
        <f t="shared" si="6"/>
        <v>0</v>
      </c>
    </row>
    <row r="23" spans="1:23" s="144" customFormat="1" ht="18" customHeight="1" x14ac:dyDescent="0.25">
      <c r="A23" s="143"/>
      <c r="B23" s="164" t="s">
        <v>272</v>
      </c>
      <c r="C23" s="165">
        <f>SUM(C24:C25)</f>
        <v>0</v>
      </c>
      <c r="D23" s="166">
        <f>SUM(D24:D25)</f>
        <v>0</v>
      </c>
      <c r="E23" s="167">
        <f t="shared" si="1"/>
        <v>0</v>
      </c>
      <c r="F23" s="165">
        <f>SUM(F24:F25)</f>
        <v>0</v>
      </c>
      <c r="G23" s="166">
        <f>SUM(G24:G25)</f>
        <v>0</v>
      </c>
      <c r="H23" s="167">
        <f t="shared" si="2"/>
        <v>0</v>
      </c>
      <c r="I23" s="165">
        <f>SUM(I24:I25)</f>
        <v>0</v>
      </c>
      <c r="J23" s="166">
        <f>SUM(J24:J25)</f>
        <v>0</v>
      </c>
      <c r="K23" s="167">
        <f t="shared" si="3"/>
        <v>0</v>
      </c>
      <c r="L23" s="165">
        <f t="shared" ref="L23:Q23" si="10">SUM(L25:L25)</f>
        <v>0</v>
      </c>
      <c r="M23" s="166">
        <f t="shared" si="10"/>
        <v>0</v>
      </c>
      <c r="N23" s="167">
        <f t="shared" si="10"/>
        <v>0</v>
      </c>
      <c r="O23" s="165">
        <f t="shared" si="10"/>
        <v>0</v>
      </c>
      <c r="P23" s="166">
        <f t="shared" si="10"/>
        <v>0</v>
      </c>
      <c r="Q23" s="167">
        <f t="shared" si="10"/>
        <v>0</v>
      </c>
      <c r="R23" s="165">
        <f>SUM(R24:R25)</f>
        <v>0</v>
      </c>
      <c r="S23" s="166">
        <f>SUM(S24:S25)</f>
        <v>0</v>
      </c>
      <c r="T23" s="167">
        <f t="shared" si="5"/>
        <v>0</v>
      </c>
      <c r="U23" s="165">
        <f>SUM(U24:U25)</f>
        <v>0</v>
      </c>
      <c r="V23" s="166">
        <f>SUM(V24:V25)</f>
        <v>0</v>
      </c>
      <c r="W23" s="167">
        <f t="shared" si="6"/>
        <v>0</v>
      </c>
    </row>
    <row r="24" spans="1:23" s="137" customFormat="1" ht="13.2" x14ac:dyDescent="0.25">
      <c r="A24" s="121"/>
      <c r="B24" s="161" t="s">
        <v>13</v>
      </c>
      <c r="C24" s="176"/>
      <c r="D24" s="177"/>
      <c r="E24" s="64">
        <f t="shared" si="1"/>
        <v>0</v>
      </c>
      <c r="F24" s="176"/>
      <c r="G24" s="177"/>
      <c r="H24" s="64">
        <f t="shared" si="2"/>
        <v>0</v>
      </c>
      <c r="I24" s="176"/>
      <c r="J24" s="177"/>
      <c r="K24" s="64">
        <f t="shared" si="3"/>
        <v>0</v>
      </c>
      <c r="L24" s="176"/>
      <c r="M24" s="177"/>
      <c r="N24" s="64">
        <f>M24-L24</f>
        <v>0</v>
      </c>
      <c r="O24" s="176"/>
      <c r="P24" s="177"/>
      <c r="Q24" s="64">
        <f>P24-O24</f>
        <v>0</v>
      </c>
      <c r="R24" s="176"/>
      <c r="S24" s="177"/>
      <c r="T24" s="64">
        <f t="shared" si="5"/>
        <v>0</v>
      </c>
      <c r="U24" s="176"/>
      <c r="V24" s="177"/>
      <c r="W24" s="64">
        <f t="shared" si="6"/>
        <v>0</v>
      </c>
    </row>
    <row r="25" spans="1:23" s="137" customFormat="1" ht="13.2" x14ac:dyDescent="0.25">
      <c r="A25" s="121"/>
      <c r="B25" s="161" t="s">
        <v>14</v>
      </c>
      <c r="C25" s="176"/>
      <c r="D25" s="177"/>
      <c r="E25" s="64">
        <f t="shared" si="1"/>
        <v>0</v>
      </c>
      <c r="F25" s="176"/>
      <c r="G25" s="177"/>
      <c r="H25" s="64">
        <f t="shared" si="2"/>
        <v>0</v>
      </c>
      <c r="I25" s="176"/>
      <c r="J25" s="177"/>
      <c r="K25" s="64">
        <f t="shared" si="3"/>
        <v>0</v>
      </c>
      <c r="L25" s="176"/>
      <c r="M25" s="177"/>
      <c r="N25" s="64">
        <f>M25-L25</f>
        <v>0</v>
      </c>
      <c r="O25" s="176"/>
      <c r="P25" s="177"/>
      <c r="Q25" s="64">
        <f>P25-O25</f>
        <v>0</v>
      </c>
      <c r="R25" s="176"/>
      <c r="S25" s="177"/>
      <c r="T25" s="64">
        <f t="shared" si="5"/>
        <v>0</v>
      </c>
      <c r="U25" s="176"/>
      <c r="V25" s="177"/>
      <c r="W25" s="64">
        <f t="shared" si="6"/>
        <v>0</v>
      </c>
    </row>
    <row r="26" spans="1:23" s="144" customFormat="1" ht="18" customHeight="1" x14ac:dyDescent="0.25">
      <c r="A26" s="143"/>
      <c r="B26" s="164" t="s">
        <v>273</v>
      </c>
      <c r="C26" s="165">
        <f>SUM(C27:C28)</f>
        <v>0</v>
      </c>
      <c r="D26" s="166">
        <f>SUM(D27:D28)</f>
        <v>0</v>
      </c>
      <c r="E26" s="167">
        <f t="shared" si="1"/>
        <v>0</v>
      </c>
      <c r="F26" s="165">
        <f>SUM(F27:F28)</f>
        <v>0</v>
      </c>
      <c r="G26" s="166">
        <f>SUM(G27:G28)</f>
        <v>0</v>
      </c>
      <c r="H26" s="167">
        <f t="shared" si="2"/>
        <v>0</v>
      </c>
      <c r="I26" s="165">
        <f>SUM(I27:I28)</f>
        <v>0</v>
      </c>
      <c r="J26" s="166">
        <f>SUM(J27:J28)</f>
        <v>0</v>
      </c>
      <c r="K26" s="167">
        <f t="shared" si="3"/>
        <v>0</v>
      </c>
      <c r="L26" s="165">
        <f t="shared" ref="L26:Q26" si="11">SUM(L28:L28)</f>
        <v>0</v>
      </c>
      <c r="M26" s="166">
        <f t="shared" si="11"/>
        <v>0</v>
      </c>
      <c r="N26" s="167">
        <f t="shared" si="11"/>
        <v>0</v>
      </c>
      <c r="O26" s="165">
        <f t="shared" si="11"/>
        <v>0</v>
      </c>
      <c r="P26" s="166">
        <f t="shared" si="11"/>
        <v>0</v>
      </c>
      <c r="Q26" s="167">
        <f t="shared" si="11"/>
        <v>0</v>
      </c>
      <c r="R26" s="165">
        <f>SUM(R27:R28)</f>
        <v>0</v>
      </c>
      <c r="S26" s="166">
        <f>SUM(S27:S28)</f>
        <v>0</v>
      </c>
      <c r="T26" s="167">
        <f t="shared" si="5"/>
        <v>0</v>
      </c>
      <c r="U26" s="165">
        <f>SUM(U27:U28)</f>
        <v>0</v>
      </c>
      <c r="V26" s="166">
        <f>SUM(V27:V28)</f>
        <v>0</v>
      </c>
      <c r="W26" s="167">
        <f t="shared" si="6"/>
        <v>0</v>
      </c>
    </row>
    <row r="27" spans="1:23" s="137" customFormat="1" ht="13.2" x14ac:dyDescent="0.25">
      <c r="A27" s="121"/>
      <c r="B27" s="161" t="s">
        <v>13</v>
      </c>
      <c r="C27" s="176"/>
      <c r="D27" s="177"/>
      <c r="E27" s="64">
        <f t="shared" si="1"/>
        <v>0</v>
      </c>
      <c r="F27" s="176"/>
      <c r="G27" s="177"/>
      <c r="H27" s="64">
        <f t="shared" si="2"/>
        <v>0</v>
      </c>
      <c r="I27" s="176"/>
      <c r="J27" s="177"/>
      <c r="K27" s="64">
        <f t="shared" si="3"/>
        <v>0</v>
      </c>
      <c r="L27" s="176"/>
      <c r="M27" s="177"/>
      <c r="N27" s="64">
        <f>M27-L27</f>
        <v>0</v>
      </c>
      <c r="O27" s="176"/>
      <c r="P27" s="177"/>
      <c r="Q27" s="64">
        <f>P27-O27</f>
        <v>0</v>
      </c>
      <c r="R27" s="176"/>
      <c r="S27" s="177"/>
      <c r="T27" s="64">
        <f t="shared" si="5"/>
        <v>0</v>
      </c>
      <c r="U27" s="176"/>
      <c r="V27" s="177"/>
      <c r="W27" s="64">
        <f t="shared" si="6"/>
        <v>0</v>
      </c>
    </row>
    <row r="28" spans="1:23" s="137" customFormat="1" ht="13.2" x14ac:dyDescent="0.25">
      <c r="A28" s="121"/>
      <c r="B28" s="161" t="s">
        <v>14</v>
      </c>
      <c r="C28" s="176"/>
      <c r="D28" s="177"/>
      <c r="E28" s="64">
        <f t="shared" si="1"/>
        <v>0</v>
      </c>
      <c r="F28" s="176"/>
      <c r="G28" s="177"/>
      <c r="H28" s="64">
        <f t="shared" si="2"/>
        <v>0</v>
      </c>
      <c r="I28" s="176"/>
      <c r="J28" s="177"/>
      <c r="K28" s="64">
        <f t="shared" si="3"/>
        <v>0</v>
      </c>
      <c r="L28" s="176"/>
      <c r="M28" s="177"/>
      <c r="N28" s="64">
        <f>M28-L28</f>
        <v>0</v>
      </c>
      <c r="O28" s="176"/>
      <c r="P28" s="177"/>
      <c r="Q28" s="64">
        <f>P28-O28</f>
        <v>0</v>
      </c>
      <c r="R28" s="176"/>
      <c r="S28" s="177"/>
      <c r="T28" s="64">
        <f t="shared" si="5"/>
        <v>0</v>
      </c>
      <c r="U28" s="176"/>
      <c r="V28" s="177"/>
      <c r="W28" s="64">
        <f t="shared" si="6"/>
        <v>0</v>
      </c>
    </row>
    <row r="29" spans="1:23" s="144" customFormat="1" ht="18" customHeight="1" x14ac:dyDescent="0.25">
      <c r="A29" s="143"/>
      <c r="B29" s="164" t="s">
        <v>274</v>
      </c>
      <c r="C29" s="165">
        <f>SUM(C30:C31)</f>
        <v>0</v>
      </c>
      <c r="D29" s="166">
        <f>SUM(D30:D31)</f>
        <v>0</v>
      </c>
      <c r="E29" s="167">
        <f t="shared" si="1"/>
        <v>0</v>
      </c>
      <c r="F29" s="165">
        <f>SUM(F30:F31)</f>
        <v>0</v>
      </c>
      <c r="G29" s="166">
        <f>SUM(G30:G31)</f>
        <v>0</v>
      </c>
      <c r="H29" s="167">
        <f t="shared" si="2"/>
        <v>0</v>
      </c>
      <c r="I29" s="165">
        <f>SUM(I30:I31)</f>
        <v>0</v>
      </c>
      <c r="J29" s="166">
        <f>SUM(J30:J31)</f>
        <v>0</v>
      </c>
      <c r="K29" s="167">
        <f t="shared" si="3"/>
        <v>0</v>
      </c>
      <c r="L29" s="165">
        <f t="shared" ref="L29:Q29" si="12">SUM(L31:L31)</f>
        <v>0</v>
      </c>
      <c r="M29" s="166">
        <f t="shared" si="12"/>
        <v>0</v>
      </c>
      <c r="N29" s="167">
        <f t="shared" si="12"/>
        <v>0</v>
      </c>
      <c r="O29" s="165">
        <f t="shared" si="12"/>
        <v>0</v>
      </c>
      <c r="P29" s="166">
        <f t="shared" si="12"/>
        <v>0</v>
      </c>
      <c r="Q29" s="167">
        <f t="shared" si="12"/>
        <v>0</v>
      </c>
      <c r="R29" s="165">
        <f>SUM(R30:R31)</f>
        <v>0</v>
      </c>
      <c r="S29" s="166">
        <f>SUM(S30:S31)</f>
        <v>0</v>
      </c>
      <c r="T29" s="167">
        <f t="shared" si="5"/>
        <v>0</v>
      </c>
      <c r="U29" s="165">
        <f>SUM(U30:U31)</f>
        <v>0</v>
      </c>
      <c r="V29" s="166">
        <f>SUM(V30:V31)</f>
        <v>0</v>
      </c>
      <c r="W29" s="167">
        <f t="shared" si="6"/>
        <v>0</v>
      </c>
    </row>
    <row r="30" spans="1:23" s="137" customFormat="1" ht="13.2" x14ac:dyDescent="0.25">
      <c r="A30" s="121"/>
      <c r="B30" s="161" t="s">
        <v>13</v>
      </c>
      <c r="C30" s="176"/>
      <c r="D30" s="177"/>
      <c r="E30" s="64">
        <f t="shared" si="1"/>
        <v>0</v>
      </c>
      <c r="F30" s="176"/>
      <c r="G30" s="177"/>
      <c r="H30" s="64">
        <f t="shared" si="2"/>
        <v>0</v>
      </c>
      <c r="I30" s="176"/>
      <c r="J30" s="177"/>
      <c r="K30" s="64">
        <f t="shared" si="3"/>
        <v>0</v>
      </c>
      <c r="L30" s="176"/>
      <c r="M30" s="177"/>
      <c r="N30" s="64">
        <f>M30-L30</f>
        <v>0</v>
      </c>
      <c r="O30" s="176"/>
      <c r="P30" s="177"/>
      <c r="Q30" s="64">
        <f>P30-O30</f>
        <v>0</v>
      </c>
      <c r="R30" s="176"/>
      <c r="S30" s="177"/>
      <c r="T30" s="64">
        <f t="shared" si="5"/>
        <v>0</v>
      </c>
      <c r="U30" s="176"/>
      <c r="V30" s="177"/>
      <c r="W30" s="64">
        <f t="shared" si="6"/>
        <v>0</v>
      </c>
    </row>
    <row r="31" spans="1:23" s="137" customFormat="1" ht="13.2" x14ac:dyDescent="0.25">
      <c r="A31" s="121"/>
      <c r="B31" s="161" t="s">
        <v>14</v>
      </c>
      <c r="C31" s="176"/>
      <c r="D31" s="177"/>
      <c r="E31" s="64">
        <f t="shared" si="1"/>
        <v>0</v>
      </c>
      <c r="F31" s="176"/>
      <c r="G31" s="177"/>
      <c r="H31" s="64">
        <f t="shared" si="2"/>
        <v>0</v>
      </c>
      <c r="I31" s="176"/>
      <c r="J31" s="177"/>
      <c r="K31" s="64">
        <f t="shared" si="3"/>
        <v>0</v>
      </c>
      <c r="L31" s="176"/>
      <c r="M31" s="177"/>
      <c r="N31" s="64">
        <f>M31-L31</f>
        <v>0</v>
      </c>
      <c r="O31" s="176"/>
      <c r="P31" s="177"/>
      <c r="Q31" s="64">
        <f>P31-O31</f>
        <v>0</v>
      </c>
      <c r="R31" s="176"/>
      <c r="S31" s="177"/>
      <c r="T31" s="64">
        <f t="shared" si="5"/>
        <v>0</v>
      </c>
      <c r="U31" s="176"/>
      <c r="V31" s="177"/>
      <c r="W31" s="64">
        <f t="shared" si="6"/>
        <v>0</v>
      </c>
    </row>
    <row r="32" spans="1:23" s="144" customFormat="1" ht="18" customHeight="1" x14ac:dyDescent="0.25">
      <c r="A32" s="143"/>
      <c r="B32" s="164" t="s">
        <v>275</v>
      </c>
      <c r="C32" s="165">
        <f>SUM(C33:C34)</f>
        <v>0</v>
      </c>
      <c r="D32" s="166">
        <f>SUM(D33:D34)</f>
        <v>0</v>
      </c>
      <c r="E32" s="167">
        <f t="shared" si="1"/>
        <v>0</v>
      </c>
      <c r="F32" s="165">
        <f>SUM(F33:F34)</f>
        <v>0</v>
      </c>
      <c r="G32" s="166">
        <f>SUM(G33:G34)</f>
        <v>0</v>
      </c>
      <c r="H32" s="167">
        <f t="shared" si="2"/>
        <v>0</v>
      </c>
      <c r="I32" s="165">
        <f>SUM(I33:I34)</f>
        <v>0</v>
      </c>
      <c r="J32" s="166">
        <f>SUM(J33:J34)</f>
        <v>0</v>
      </c>
      <c r="K32" s="167">
        <f t="shared" si="3"/>
        <v>0</v>
      </c>
      <c r="L32" s="165">
        <f t="shared" ref="L32:Q32" si="13">SUM(L34:L34)</f>
        <v>0</v>
      </c>
      <c r="M32" s="166">
        <f t="shared" si="13"/>
        <v>0</v>
      </c>
      <c r="N32" s="167">
        <f t="shared" si="13"/>
        <v>0</v>
      </c>
      <c r="O32" s="165">
        <f t="shared" si="13"/>
        <v>0</v>
      </c>
      <c r="P32" s="166">
        <f t="shared" si="13"/>
        <v>0</v>
      </c>
      <c r="Q32" s="167">
        <f t="shared" si="13"/>
        <v>0</v>
      </c>
      <c r="R32" s="165">
        <f>SUM(R33:R34)</f>
        <v>0</v>
      </c>
      <c r="S32" s="166">
        <f>SUM(S33:S34)</f>
        <v>0</v>
      </c>
      <c r="T32" s="167">
        <f t="shared" si="5"/>
        <v>0</v>
      </c>
      <c r="U32" s="165">
        <f>SUM(U33:U34)</f>
        <v>0</v>
      </c>
      <c r="V32" s="166">
        <f>SUM(V33:V34)</f>
        <v>0</v>
      </c>
      <c r="W32" s="167">
        <f t="shared" si="6"/>
        <v>0</v>
      </c>
    </row>
    <row r="33" spans="1:23" s="137" customFormat="1" ht="13.2" x14ac:dyDescent="0.25">
      <c r="A33" s="121"/>
      <c r="B33" s="161" t="s">
        <v>13</v>
      </c>
      <c r="C33" s="176"/>
      <c r="D33" s="177"/>
      <c r="E33" s="64">
        <f t="shared" si="1"/>
        <v>0</v>
      </c>
      <c r="F33" s="176"/>
      <c r="G33" s="177"/>
      <c r="H33" s="64">
        <f t="shared" si="2"/>
        <v>0</v>
      </c>
      <c r="I33" s="176"/>
      <c r="J33" s="177"/>
      <c r="K33" s="64">
        <f t="shared" si="3"/>
        <v>0</v>
      </c>
      <c r="L33" s="176"/>
      <c r="M33" s="177"/>
      <c r="N33" s="64">
        <f>M33-L33</f>
        <v>0</v>
      </c>
      <c r="O33" s="176"/>
      <c r="P33" s="177"/>
      <c r="Q33" s="64">
        <f>P33-O33</f>
        <v>0</v>
      </c>
      <c r="R33" s="176"/>
      <c r="S33" s="177"/>
      <c r="T33" s="64">
        <f t="shared" si="5"/>
        <v>0</v>
      </c>
      <c r="U33" s="176"/>
      <c r="V33" s="177"/>
      <c r="W33" s="64">
        <f t="shared" si="6"/>
        <v>0</v>
      </c>
    </row>
    <row r="34" spans="1:23" s="137" customFormat="1" ht="13.2" x14ac:dyDescent="0.25">
      <c r="A34" s="121"/>
      <c r="B34" s="161" t="s">
        <v>14</v>
      </c>
      <c r="C34" s="176"/>
      <c r="D34" s="177"/>
      <c r="E34" s="64">
        <f t="shared" si="1"/>
        <v>0</v>
      </c>
      <c r="F34" s="176"/>
      <c r="G34" s="177"/>
      <c r="H34" s="64">
        <f t="shared" si="2"/>
        <v>0</v>
      </c>
      <c r="I34" s="176"/>
      <c r="J34" s="177"/>
      <c r="K34" s="64">
        <f t="shared" si="3"/>
        <v>0</v>
      </c>
      <c r="L34" s="176"/>
      <c r="M34" s="177"/>
      <c r="N34" s="64">
        <f>M34-L34</f>
        <v>0</v>
      </c>
      <c r="O34" s="176"/>
      <c r="P34" s="177"/>
      <c r="Q34" s="64">
        <f>P34-O34</f>
        <v>0</v>
      </c>
      <c r="R34" s="176"/>
      <c r="S34" s="177"/>
      <c r="T34" s="64">
        <f t="shared" si="5"/>
        <v>0</v>
      </c>
      <c r="U34" s="176"/>
      <c r="V34" s="177"/>
      <c r="W34" s="64">
        <f t="shared" si="6"/>
        <v>0</v>
      </c>
    </row>
    <row r="35" spans="1:23" s="144" customFormat="1" ht="18" customHeight="1" x14ac:dyDescent="0.25">
      <c r="A35" s="143"/>
      <c r="B35" s="164" t="s">
        <v>276</v>
      </c>
      <c r="C35" s="165">
        <f>SUM(C36:C37)</f>
        <v>0</v>
      </c>
      <c r="D35" s="166">
        <f>SUM(D36:D37)</f>
        <v>0</v>
      </c>
      <c r="E35" s="167">
        <f t="shared" si="1"/>
        <v>0</v>
      </c>
      <c r="F35" s="165">
        <f>SUM(F36:F37)</f>
        <v>0</v>
      </c>
      <c r="G35" s="166">
        <f>SUM(G36:G37)</f>
        <v>0</v>
      </c>
      <c r="H35" s="167">
        <f t="shared" si="2"/>
        <v>0</v>
      </c>
      <c r="I35" s="165">
        <f>SUM(I36:I37)</f>
        <v>0</v>
      </c>
      <c r="J35" s="166">
        <f>SUM(J36:J37)</f>
        <v>0</v>
      </c>
      <c r="K35" s="167">
        <f t="shared" si="3"/>
        <v>0</v>
      </c>
      <c r="L35" s="165">
        <f t="shared" ref="L35:Q35" si="14">SUM(L37:L37)</f>
        <v>0</v>
      </c>
      <c r="M35" s="166">
        <f t="shared" si="14"/>
        <v>0</v>
      </c>
      <c r="N35" s="167">
        <f t="shared" si="14"/>
        <v>0</v>
      </c>
      <c r="O35" s="165">
        <f t="shared" si="14"/>
        <v>0</v>
      </c>
      <c r="P35" s="166">
        <f t="shared" si="14"/>
        <v>0</v>
      </c>
      <c r="Q35" s="167">
        <f t="shared" si="14"/>
        <v>0</v>
      </c>
      <c r="R35" s="165">
        <f>SUM(R36:R37)</f>
        <v>0</v>
      </c>
      <c r="S35" s="166">
        <f>SUM(S36:S37)</f>
        <v>0</v>
      </c>
      <c r="T35" s="167">
        <f t="shared" si="5"/>
        <v>0</v>
      </c>
      <c r="U35" s="165">
        <f>SUM(U36:U37)</f>
        <v>0</v>
      </c>
      <c r="V35" s="166">
        <f>SUM(V36:V37)</f>
        <v>0</v>
      </c>
      <c r="W35" s="167">
        <f t="shared" si="6"/>
        <v>0</v>
      </c>
    </row>
    <row r="36" spans="1:23" s="137" customFormat="1" ht="13.2" x14ac:dyDescent="0.25">
      <c r="A36" s="121"/>
      <c r="B36" s="161" t="s">
        <v>13</v>
      </c>
      <c r="C36" s="176"/>
      <c r="D36" s="177"/>
      <c r="E36" s="64">
        <f t="shared" si="1"/>
        <v>0</v>
      </c>
      <c r="F36" s="176"/>
      <c r="G36" s="177"/>
      <c r="H36" s="64">
        <f t="shared" si="2"/>
        <v>0</v>
      </c>
      <c r="I36" s="176"/>
      <c r="J36" s="177"/>
      <c r="K36" s="64">
        <f t="shared" si="3"/>
        <v>0</v>
      </c>
      <c r="L36" s="176"/>
      <c r="M36" s="177"/>
      <c r="N36" s="64">
        <f>M36-L36</f>
        <v>0</v>
      </c>
      <c r="O36" s="176"/>
      <c r="P36" s="177"/>
      <c r="Q36" s="64">
        <f>P36-O36</f>
        <v>0</v>
      </c>
      <c r="R36" s="176"/>
      <c r="S36" s="177"/>
      <c r="T36" s="64">
        <f t="shared" si="5"/>
        <v>0</v>
      </c>
      <c r="U36" s="176"/>
      <c r="V36" s="177"/>
      <c r="W36" s="64">
        <f t="shared" si="6"/>
        <v>0</v>
      </c>
    </row>
    <row r="37" spans="1:23" s="137" customFormat="1" ht="13.8" thickBot="1" x14ac:dyDescent="0.3">
      <c r="A37" s="121"/>
      <c r="B37" s="163" t="s">
        <v>14</v>
      </c>
      <c r="C37" s="178"/>
      <c r="D37" s="179"/>
      <c r="E37" s="180">
        <f t="shared" si="1"/>
        <v>0</v>
      </c>
      <c r="F37" s="178"/>
      <c r="G37" s="179"/>
      <c r="H37" s="180">
        <f t="shared" si="2"/>
        <v>0</v>
      </c>
      <c r="I37" s="178"/>
      <c r="J37" s="179"/>
      <c r="K37" s="180">
        <f t="shared" si="3"/>
        <v>0</v>
      </c>
      <c r="L37" s="178"/>
      <c r="M37" s="179"/>
      <c r="N37" s="180">
        <f>M37-L37</f>
        <v>0</v>
      </c>
      <c r="O37" s="178"/>
      <c r="P37" s="179"/>
      <c r="Q37" s="180">
        <f>P37-O37</f>
        <v>0</v>
      </c>
      <c r="R37" s="178"/>
      <c r="S37" s="179"/>
      <c r="T37" s="180">
        <f t="shared" si="5"/>
        <v>0</v>
      </c>
      <c r="U37" s="178"/>
      <c r="V37" s="179"/>
      <c r="W37" s="180">
        <f t="shared" si="6"/>
        <v>0</v>
      </c>
    </row>
  </sheetData>
  <mergeCells count="1">
    <mergeCell ref="B4:B5"/>
  </mergeCells>
  <pageMargins left="0.59055118110236227" right="0.59055118110236227" top="0.59055118110236227" bottom="0.59055118110236227" header="0.51181102362204722" footer="0.39370078740157483"/>
  <pageSetup paperSize="9" scale="85"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H38"/>
  <sheetViews>
    <sheetView showGridLines="0" showZeros="0" zoomScaleNormal="100" workbookViewId="0">
      <selection activeCell="B2" sqref="B2:D2"/>
    </sheetView>
  </sheetViews>
  <sheetFormatPr defaultColWidth="9.109375" defaultRowHeight="13.2" outlineLevelCol="1" x14ac:dyDescent="0.25"/>
  <cols>
    <col min="1" max="1" width="2.6640625" style="91" customWidth="1"/>
    <col min="2" max="2" width="64.6640625" style="230" customWidth="1"/>
    <col min="3" max="4" width="13.6640625" style="1" hidden="1" customWidth="1" outlineLevel="1"/>
    <col min="5" max="5" width="1.6640625" style="1" customWidth="1" collapsed="1"/>
    <col min="6" max="6" width="11.5546875" style="310" customWidth="1" outlineLevel="1"/>
    <col min="7" max="7" width="1.6640625" style="1" customWidth="1"/>
    <col min="8" max="8" width="30" style="521" customWidth="1" outlineLevel="1"/>
    <col min="9" max="16384" width="9.109375" style="1"/>
  </cols>
  <sheetData>
    <row r="1" spans="1:8" s="91" customFormat="1" ht="10.199999999999999" x14ac:dyDescent="0.2">
      <c r="B1" s="691"/>
      <c r="D1" s="690" t="str">
        <f>Intro!A20</f>
        <v>Versie 16/3/2018</v>
      </c>
      <c r="F1" s="310"/>
      <c r="H1" s="521"/>
    </row>
    <row r="2" spans="1:8" s="219" customFormat="1" ht="17.399999999999999" x14ac:dyDescent="0.25">
      <c r="A2" s="217"/>
      <c r="B2" s="898" t="s">
        <v>637</v>
      </c>
      <c r="C2" s="898"/>
      <c r="D2" s="898"/>
      <c r="F2" s="311"/>
      <c r="H2" s="521"/>
    </row>
    <row r="3" spans="1:8" s="91" customFormat="1" ht="10.8" thickBot="1" x14ac:dyDescent="0.3">
      <c r="F3" s="310"/>
      <c r="H3" s="521"/>
    </row>
    <row r="4" spans="1:8" s="220" customFormat="1" ht="30" customHeight="1" thickBot="1" x14ac:dyDescent="0.3">
      <c r="B4" s="851"/>
      <c r="C4" s="846" t="s">
        <v>84</v>
      </c>
      <c r="D4" s="36" t="s">
        <v>85</v>
      </c>
      <c r="F4" s="570" t="s">
        <v>689</v>
      </c>
      <c r="H4" s="802" t="s">
        <v>678</v>
      </c>
    </row>
    <row r="5" spans="1:8" s="222" customFormat="1" ht="10.199999999999999" x14ac:dyDescent="0.25">
      <c r="A5" s="221"/>
      <c r="B5" s="852"/>
      <c r="C5" s="232"/>
      <c r="D5" s="234"/>
      <c r="E5" s="221"/>
      <c r="F5" s="558"/>
      <c r="G5" s="221"/>
      <c r="H5" s="564"/>
    </row>
    <row r="6" spans="1:8" s="224" customFormat="1" x14ac:dyDescent="0.25">
      <c r="A6" s="223"/>
      <c r="B6" s="853" t="s">
        <v>200</v>
      </c>
      <c r="C6" s="19">
        <f>SUM(C7,C16:C16)</f>
        <v>0</v>
      </c>
      <c r="D6" s="13">
        <f>SUM(D7,D16:D16)</f>
        <v>0</v>
      </c>
      <c r="F6" s="559"/>
      <c r="H6" s="564"/>
    </row>
    <row r="7" spans="1:8" s="224" customFormat="1" x14ac:dyDescent="0.25">
      <c r="A7" s="223"/>
      <c r="B7" s="854" t="s">
        <v>201</v>
      </c>
      <c r="C7" s="498">
        <f>SUM(C8:C15)</f>
        <v>0</v>
      </c>
      <c r="D7" s="17">
        <f>SUM(D8:D15)</f>
        <v>0</v>
      </c>
      <c r="F7" s="558"/>
      <c r="H7" s="565"/>
    </row>
    <row r="8" spans="1:8" s="225" customFormat="1" ht="11.4" x14ac:dyDescent="0.25">
      <c r="A8" s="221"/>
      <c r="B8" s="855" t="s">
        <v>202</v>
      </c>
      <c r="C8" s="71"/>
      <c r="D8" s="15"/>
      <c r="F8" s="560" t="s">
        <v>203</v>
      </c>
      <c r="H8" s="566" t="s">
        <v>203</v>
      </c>
    </row>
    <row r="9" spans="1:8" s="225" customFormat="1" ht="11.4" x14ac:dyDescent="0.25">
      <c r="A9" s="221"/>
      <c r="B9" s="855" t="s">
        <v>204</v>
      </c>
      <c r="C9" s="71"/>
      <c r="D9" s="15"/>
      <c r="F9" s="560" t="s">
        <v>205</v>
      </c>
      <c r="H9" s="566" t="s">
        <v>205</v>
      </c>
    </row>
    <row r="10" spans="1:8" s="225" customFormat="1" ht="11.4" x14ac:dyDescent="0.25">
      <c r="A10" s="221"/>
      <c r="B10" s="855" t="s">
        <v>206</v>
      </c>
      <c r="C10" s="71"/>
      <c r="D10" s="15"/>
      <c r="F10" s="560" t="s">
        <v>207</v>
      </c>
      <c r="H10" s="566" t="s">
        <v>208</v>
      </c>
    </row>
    <row r="11" spans="1:8" s="225" customFormat="1" ht="11.4" x14ac:dyDescent="0.25">
      <c r="A11" s="221"/>
      <c r="B11" s="855" t="s">
        <v>209</v>
      </c>
      <c r="C11" s="71"/>
      <c r="D11" s="15"/>
      <c r="F11" s="560" t="s">
        <v>210</v>
      </c>
      <c r="H11" s="566"/>
    </row>
    <row r="12" spans="1:8" s="225" customFormat="1" ht="11.4" x14ac:dyDescent="0.25">
      <c r="A12" s="221"/>
      <c r="B12" s="855" t="s">
        <v>211</v>
      </c>
      <c r="C12" s="71"/>
      <c r="D12" s="15"/>
      <c r="F12" s="560" t="s">
        <v>212</v>
      </c>
      <c r="H12" s="566" t="s">
        <v>213</v>
      </c>
    </row>
    <row r="13" spans="1:8" s="225" customFormat="1" ht="11.4" x14ac:dyDescent="0.25">
      <c r="A13" s="221"/>
      <c r="B13" s="855" t="s">
        <v>600</v>
      </c>
      <c r="C13" s="71"/>
      <c r="D13" s="15"/>
      <c r="F13" s="560" t="s">
        <v>224</v>
      </c>
      <c r="H13" s="566" t="s">
        <v>224</v>
      </c>
    </row>
    <row r="14" spans="1:8" s="225" customFormat="1" ht="11.4" x14ac:dyDescent="0.25">
      <c r="A14" s="221"/>
      <c r="B14" s="855" t="s">
        <v>601</v>
      </c>
      <c r="C14" s="71"/>
      <c r="D14" s="15"/>
      <c r="F14" s="560" t="s">
        <v>222</v>
      </c>
      <c r="H14" s="566" t="s">
        <v>222</v>
      </c>
    </row>
    <row r="15" spans="1:8" s="225" customFormat="1" ht="11.4" x14ac:dyDescent="0.25">
      <c r="A15" s="221"/>
      <c r="B15" s="855" t="s">
        <v>597</v>
      </c>
      <c r="C15" s="71"/>
      <c r="D15" s="15"/>
      <c r="F15" s="560" t="s">
        <v>215</v>
      </c>
      <c r="H15" s="566" t="s">
        <v>216</v>
      </c>
    </row>
    <row r="16" spans="1:8" s="224" customFormat="1" x14ac:dyDescent="0.25">
      <c r="A16" s="223"/>
      <c r="B16" s="854" t="s">
        <v>217</v>
      </c>
      <c r="C16" s="501"/>
      <c r="D16" s="499"/>
      <c r="F16" s="560" t="s">
        <v>218</v>
      </c>
      <c r="H16" s="566" t="s">
        <v>219</v>
      </c>
    </row>
    <row r="17" spans="1:8" s="227" customFormat="1" ht="10.199999999999999" x14ac:dyDescent="0.25">
      <c r="A17" s="226"/>
      <c r="B17" s="856"/>
      <c r="C17" s="847"/>
      <c r="D17" s="631"/>
      <c r="E17" s="226"/>
      <c r="F17" s="561"/>
      <c r="G17" s="226"/>
      <c r="H17" s="564"/>
    </row>
    <row r="18" spans="1:8" s="224" customFormat="1" x14ac:dyDescent="0.25">
      <c r="A18" s="223"/>
      <c r="B18" s="853" t="s">
        <v>225</v>
      </c>
      <c r="C18" s="19">
        <f>SUM(C19,C28:C28)</f>
        <v>0</v>
      </c>
      <c r="D18" s="13">
        <f>SUM(D19,D28:D28)</f>
        <v>0</v>
      </c>
      <c r="F18" s="559">
        <f>SUM(F19,F28:F28)</f>
        <v>0</v>
      </c>
      <c r="H18" s="565"/>
    </row>
    <row r="19" spans="1:8" s="224" customFormat="1" x14ac:dyDescent="0.25">
      <c r="A19" s="223"/>
      <c r="B19" s="854" t="s">
        <v>226</v>
      </c>
      <c r="C19" s="498">
        <f>SUM(C20:C22,C25,C27)</f>
        <v>0</v>
      </c>
      <c r="D19" s="17">
        <f>SUM(D20:D22,D25,D27)</f>
        <v>0</v>
      </c>
      <c r="F19" s="558">
        <f>SUM(F20:F22,F27)</f>
        <v>0</v>
      </c>
      <c r="H19" s="566"/>
    </row>
    <row r="20" spans="1:8" s="225" customFormat="1" ht="11.4" x14ac:dyDescent="0.25">
      <c r="A20" s="221"/>
      <c r="B20" s="855" t="s">
        <v>227</v>
      </c>
      <c r="C20" s="71"/>
      <c r="D20" s="15"/>
      <c r="F20" s="560" t="s">
        <v>228</v>
      </c>
      <c r="H20" s="566" t="s">
        <v>229</v>
      </c>
    </row>
    <row r="21" spans="1:8" s="225" customFormat="1" ht="11.4" x14ac:dyDescent="0.25">
      <c r="A21" s="221"/>
      <c r="B21" s="855" t="s">
        <v>230</v>
      </c>
      <c r="C21" s="71"/>
      <c r="D21" s="15"/>
      <c r="F21" s="560" t="s">
        <v>231</v>
      </c>
      <c r="H21" s="566"/>
    </row>
    <row r="22" spans="1:8" s="225" customFormat="1" ht="11.4" x14ac:dyDescent="0.25">
      <c r="A22" s="221"/>
      <c r="B22" s="855" t="s">
        <v>232</v>
      </c>
      <c r="C22" s="848">
        <f>SUM(C23:C24)</f>
        <v>0</v>
      </c>
      <c r="D22" s="18">
        <f>SUM(D23:D24)</f>
        <v>0</v>
      </c>
      <c r="F22" s="558">
        <f>SUM(F23:F24)</f>
        <v>0</v>
      </c>
      <c r="H22" s="566"/>
    </row>
    <row r="23" spans="1:8" s="222" customFormat="1" ht="10.199999999999999" x14ac:dyDescent="0.25">
      <c r="A23" s="221"/>
      <c r="B23" s="857" t="s">
        <v>233</v>
      </c>
      <c r="C23" s="849"/>
      <c r="D23" s="634"/>
      <c r="E23" s="221"/>
      <c r="F23" s="560" t="s">
        <v>234</v>
      </c>
      <c r="G23" s="221"/>
      <c r="H23" s="566" t="s">
        <v>235</v>
      </c>
    </row>
    <row r="24" spans="1:8" s="222" customFormat="1" ht="10.199999999999999" x14ac:dyDescent="0.25">
      <c r="A24" s="221"/>
      <c r="B24" s="857" t="s">
        <v>236</v>
      </c>
      <c r="C24" s="849"/>
      <c r="D24" s="634"/>
      <c r="E24" s="221"/>
      <c r="F24" s="560" t="s">
        <v>237</v>
      </c>
      <c r="G24" s="221"/>
      <c r="H24" s="566" t="s">
        <v>237</v>
      </c>
    </row>
    <row r="25" spans="1:8" s="225" customFormat="1" ht="11.4" x14ac:dyDescent="0.25">
      <c r="A25" s="221"/>
      <c r="B25" s="855" t="s">
        <v>238</v>
      </c>
      <c r="C25" s="71"/>
      <c r="D25" s="15"/>
      <c r="F25" s="560" t="s">
        <v>239</v>
      </c>
      <c r="H25" s="566"/>
    </row>
    <row r="26" spans="1:8" s="225" customFormat="1" ht="11.4" x14ac:dyDescent="0.25">
      <c r="A26" s="221"/>
      <c r="B26" s="855" t="s">
        <v>598</v>
      </c>
      <c r="C26" s="71"/>
      <c r="D26" s="15"/>
      <c r="F26" s="560" t="s">
        <v>247</v>
      </c>
      <c r="H26" s="566" t="s">
        <v>247</v>
      </c>
    </row>
    <row r="27" spans="1:8" s="225" customFormat="1" ht="11.4" x14ac:dyDescent="0.25">
      <c r="A27" s="221"/>
      <c r="B27" s="855" t="s">
        <v>599</v>
      </c>
      <c r="C27" s="71"/>
      <c r="D27" s="15"/>
      <c r="F27" s="560" t="s">
        <v>241</v>
      </c>
      <c r="H27" s="566" t="s">
        <v>242</v>
      </c>
    </row>
    <row r="28" spans="1:8" s="224" customFormat="1" x14ac:dyDescent="0.25">
      <c r="A28" s="223"/>
      <c r="B28" s="854" t="s">
        <v>243</v>
      </c>
      <c r="C28" s="501"/>
      <c r="D28" s="499"/>
      <c r="F28" s="560" t="s">
        <v>244</v>
      </c>
      <c r="H28" s="566" t="s">
        <v>245</v>
      </c>
    </row>
    <row r="29" spans="1:8" s="222" customFormat="1" ht="10.199999999999999" x14ac:dyDescent="0.25">
      <c r="A29" s="221"/>
      <c r="B29" s="858"/>
      <c r="C29" s="232"/>
      <c r="D29" s="234"/>
      <c r="E29" s="221"/>
      <c r="F29" s="558"/>
      <c r="G29" s="221"/>
      <c r="H29" s="567"/>
    </row>
    <row r="30" spans="1:8" s="224" customFormat="1" x14ac:dyDescent="0.25">
      <c r="A30" s="223"/>
      <c r="B30" s="853" t="s">
        <v>248</v>
      </c>
      <c r="C30" s="19">
        <f>C18-C6</f>
        <v>0</v>
      </c>
      <c r="D30" s="13">
        <f>D18-D6</f>
        <v>0</v>
      </c>
      <c r="F30" s="559"/>
      <c r="H30" s="567"/>
    </row>
    <row r="31" spans="1:8" s="228" customFormat="1" x14ac:dyDescent="0.25">
      <c r="A31" s="221"/>
      <c r="B31" s="854" t="s">
        <v>249</v>
      </c>
      <c r="C31" s="498">
        <f>C19-C7</f>
        <v>0</v>
      </c>
      <c r="D31" s="17">
        <f>D19-D7</f>
        <v>0</v>
      </c>
      <c r="F31" s="562"/>
      <c r="H31" s="567"/>
    </row>
    <row r="32" spans="1:8" s="228" customFormat="1" x14ac:dyDescent="0.25">
      <c r="A32" s="221"/>
      <c r="B32" s="854" t="s">
        <v>250</v>
      </c>
      <c r="C32" s="498">
        <f>C28-C16</f>
        <v>0</v>
      </c>
      <c r="D32" s="17">
        <f>D28-D16</f>
        <v>0</v>
      </c>
      <c r="F32" s="562"/>
      <c r="H32" s="567"/>
    </row>
    <row r="33" spans="1:8" s="228" customFormat="1" x14ac:dyDescent="0.25">
      <c r="A33" s="221"/>
      <c r="B33" s="854"/>
      <c r="C33" s="498"/>
      <c r="D33" s="17"/>
      <c r="F33" s="558"/>
      <c r="H33" s="568"/>
    </row>
    <row r="34" spans="1:8" s="224" customFormat="1" x14ac:dyDescent="0.25">
      <c r="A34" s="223"/>
      <c r="B34" s="853" t="s">
        <v>252</v>
      </c>
      <c r="C34" s="19">
        <f>SUM(C35:C37)</f>
        <v>0</v>
      </c>
      <c r="D34" s="13">
        <f>SUM(D35:D37)</f>
        <v>0</v>
      </c>
      <c r="F34" s="559"/>
      <c r="H34" s="566"/>
    </row>
    <row r="35" spans="1:8" s="3" customFormat="1" x14ac:dyDescent="0.25">
      <c r="A35" s="221"/>
      <c r="B35" s="854" t="s">
        <v>253</v>
      </c>
      <c r="C35" s="498"/>
      <c r="D35" s="17"/>
      <c r="E35" s="228"/>
      <c r="F35" s="558" t="s">
        <v>254</v>
      </c>
      <c r="G35" s="228"/>
      <c r="H35" s="566" t="s">
        <v>255</v>
      </c>
    </row>
    <row r="36" spans="1:8" s="3" customFormat="1" x14ac:dyDescent="0.25">
      <c r="A36" s="221"/>
      <c r="B36" s="854" t="s">
        <v>256</v>
      </c>
      <c r="C36" s="498"/>
      <c r="D36" s="17"/>
      <c r="E36" s="228"/>
      <c r="F36" s="558" t="s">
        <v>257</v>
      </c>
      <c r="G36" s="228"/>
      <c r="H36" s="566" t="s">
        <v>258</v>
      </c>
    </row>
    <row r="37" spans="1:8" s="228" customFormat="1" x14ac:dyDescent="0.25">
      <c r="A37" s="221"/>
      <c r="B37" s="854" t="s">
        <v>259</v>
      </c>
      <c r="C37" s="498">
        <f>C30-C35-C36</f>
        <v>0</v>
      </c>
      <c r="D37" s="17">
        <f>D30-D35-D36</f>
        <v>0</v>
      </c>
      <c r="F37" s="558" t="s">
        <v>260</v>
      </c>
      <c r="H37" s="566" t="s">
        <v>261</v>
      </c>
    </row>
    <row r="38" spans="1:8" s="229" customFormat="1" ht="10.8" thickBot="1" x14ac:dyDescent="0.3">
      <c r="A38" s="221"/>
      <c r="B38" s="859"/>
      <c r="C38" s="850"/>
      <c r="D38" s="11"/>
      <c r="F38" s="563"/>
      <c r="H38" s="569"/>
    </row>
  </sheetData>
  <mergeCells count="1">
    <mergeCell ref="B2:D2"/>
  </mergeCells>
  <conditionalFormatting sqref="H33">
    <cfRule type="cellIs" dxfId="170" priority="2" stopIfTrue="1" operator="lessThan">
      <formula>0</formula>
    </cfRule>
  </conditionalFormatting>
  <conditionalFormatting sqref="H38">
    <cfRule type="cellIs" dxfId="169" priority="1" stopIfTrue="1" operator="lessThan">
      <formula>0</formula>
    </cfRule>
  </conditionalFormatting>
  <pageMargins left="0.59055118110236227" right="0.59055118110236227" top="0.59055118110236227" bottom="0.59055118110236227" header="0.51181102362204722" footer="0.39370078740157483"/>
  <pageSetup paperSize="9" scale="80" fitToHeight="2" pageOrder="overThenDown"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I38"/>
  <sheetViews>
    <sheetView showGridLines="0" showRowColHeaders="0" showZeros="0" zoomScaleNormal="100" workbookViewId="0"/>
  </sheetViews>
  <sheetFormatPr defaultColWidth="9.109375" defaultRowHeight="13.2" outlineLevelCol="1" x14ac:dyDescent="0.25"/>
  <cols>
    <col min="1" max="1" width="1.6640625" style="91" customWidth="1"/>
    <col min="2" max="2" width="62.6640625" style="230" customWidth="1"/>
    <col min="3" max="4" width="12.6640625" style="1" customWidth="1"/>
    <col min="5" max="5" width="2.88671875" style="1" customWidth="1"/>
    <col min="6" max="6" width="11.5546875" style="310" hidden="1" customWidth="1" outlineLevel="1"/>
    <col min="7" max="7" width="2.88671875" style="1" customWidth="1" collapsed="1"/>
    <col min="8" max="8" width="30" style="521" hidden="1" customWidth="1" outlineLevel="1"/>
    <col min="9" max="9" width="9.109375" style="1" collapsed="1"/>
    <col min="10" max="16384" width="9.109375" style="1"/>
  </cols>
  <sheetData>
    <row r="1" spans="1:8" s="342" customFormat="1" ht="4.2" x14ac:dyDescent="0.25">
      <c r="B1" s="343"/>
      <c r="F1" s="349"/>
      <c r="H1" s="520"/>
    </row>
    <row r="2" spans="1:8" s="219" customFormat="1" ht="17.399999999999999" x14ac:dyDescent="0.25">
      <c r="A2" s="217"/>
      <c r="B2" s="218" t="s">
        <v>199</v>
      </c>
      <c r="F2" s="311"/>
      <c r="H2" s="521"/>
    </row>
    <row r="3" spans="1:8" s="91" customFormat="1" ht="10.8" thickBot="1" x14ac:dyDescent="0.25">
      <c r="B3" s="351" t="str">
        <f>Intro!A20</f>
        <v>Versie 16/3/2018</v>
      </c>
      <c r="F3" s="310"/>
      <c r="H3" s="521"/>
    </row>
    <row r="4" spans="1:8" s="220" customFormat="1" ht="30" customHeight="1" thickBot="1" x14ac:dyDescent="0.3">
      <c r="B4" s="34"/>
      <c r="C4" s="35" t="s">
        <v>84</v>
      </c>
      <c r="D4" s="36" t="s">
        <v>85</v>
      </c>
      <c r="F4" s="570" t="s">
        <v>86</v>
      </c>
      <c r="H4" s="571" t="s">
        <v>87</v>
      </c>
    </row>
    <row r="5" spans="1:8" s="222" customFormat="1" ht="10.199999999999999" x14ac:dyDescent="0.25">
      <c r="A5" s="221"/>
      <c r="B5" s="629"/>
      <c r="C5" s="233"/>
      <c r="D5" s="234"/>
      <c r="E5" s="221"/>
      <c r="F5" s="558"/>
      <c r="G5" s="221"/>
      <c r="H5" s="564"/>
    </row>
    <row r="6" spans="1:8" s="224" customFormat="1" x14ac:dyDescent="0.25">
      <c r="A6" s="223"/>
      <c r="B6" s="5" t="s">
        <v>226</v>
      </c>
      <c r="C6" s="12">
        <f>SUM(C7:C9,C12,C14)</f>
        <v>0</v>
      </c>
      <c r="D6" s="13">
        <f>SUM(D7:D9,D12,D14)</f>
        <v>0</v>
      </c>
      <c r="F6" s="559">
        <f>SUM(F7:F9,F14)</f>
        <v>0</v>
      </c>
      <c r="H6" s="565"/>
    </row>
    <row r="7" spans="1:8" s="224" customFormat="1" x14ac:dyDescent="0.25">
      <c r="A7" s="223"/>
      <c r="B7" s="45" t="s">
        <v>227</v>
      </c>
      <c r="C7" s="16"/>
      <c r="D7" s="17"/>
      <c r="F7" s="558" t="s">
        <v>228</v>
      </c>
      <c r="H7" s="566" t="s">
        <v>229</v>
      </c>
    </row>
    <row r="8" spans="1:8" s="224" customFormat="1" x14ac:dyDescent="0.25">
      <c r="A8" s="223"/>
      <c r="B8" s="45" t="s">
        <v>230</v>
      </c>
      <c r="C8" s="16"/>
      <c r="D8" s="17"/>
      <c r="F8" s="558" t="s">
        <v>231</v>
      </c>
      <c r="H8" s="566"/>
    </row>
    <row r="9" spans="1:8" s="224" customFormat="1" x14ac:dyDescent="0.25">
      <c r="A9" s="223"/>
      <c r="B9" s="45" t="s">
        <v>232</v>
      </c>
      <c r="C9" s="16">
        <f>SUM(C10:C11)</f>
        <v>0</v>
      </c>
      <c r="D9" s="17">
        <f>SUM(D10:D11)</f>
        <v>0</v>
      </c>
      <c r="F9" s="558">
        <f>SUM(F10:F11)</f>
        <v>0</v>
      </c>
      <c r="H9" s="566"/>
    </row>
    <row r="10" spans="1:8" s="225" customFormat="1" ht="11.4" x14ac:dyDescent="0.25">
      <c r="A10" s="221"/>
      <c r="B10" s="7" t="s">
        <v>233</v>
      </c>
      <c r="C10" s="26"/>
      <c r="D10" s="18"/>
      <c r="F10" s="558" t="s">
        <v>234</v>
      </c>
      <c r="H10" s="566" t="s">
        <v>235</v>
      </c>
    </row>
    <row r="11" spans="1:8" s="225" customFormat="1" ht="11.4" x14ac:dyDescent="0.25">
      <c r="A11" s="221"/>
      <c r="B11" s="7" t="s">
        <v>236</v>
      </c>
      <c r="C11" s="26"/>
      <c r="D11" s="18"/>
      <c r="F11" s="558" t="s">
        <v>237</v>
      </c>
      <c r="H11" s="566" t="s">
        <v>237</v>
      </c>
    </row>
    <row r="12" spans="1:8" s="224" customFormat="1" x14ac:dyDescent="0.25">
      <c r="A12" s="223"/>
      <c r="B12" s="45" t="s">
        <v>238</v>
      </c>
      <c r="C12" s="16"/>
      <c r="D12" s="17"/>
      <c r="F12" s="558" t="s">
        <v>239</v>
      </c>
      <c r="H12" s="566"/>
    </row>
    <row r="13" spans="1:8" s="224" customFormat="1" x14ac:dyDescent="0.25">
      <c r="A13" s="223"/>
      <c r="B13" s="45" t="s">
        <v>598</v>
      </c>
      <c r="C13" s="16"/>
      <c r="D13" s="17"/>
      <c r="F13" s="558" t="s">
        <v>247</v>
      </c>
      <c r="H13" s="566" t="s">
        <v>247</v>
      </c>
    </row>
    <row r="14" spans="1:8" s="224" customFormat="1" x14ac:dyDescent="0.25">
      <c r="A14" s="223"/>
      <c r="B14" s="45" t="s">
        <v>599</v>
      </c>
      <c r="C14" s="16"/>
      <c r="D14" s="17"/>
      <c r="F14" s="558" t="s">
        <v>241</v>
      </c>
      <c r="H14" s="566" t="s">
        <v>242</v>
      </c>
    </row>
    <row r="15" spans="1:8" s="222" customFormat="1" ht="10.199999999999999" x14ac:dyDescent="0.25">
      <c r="A15" s="221"/>
      <c r="B15" s="635"/>
      <c r="C15" s="233"/>
      <c r="D15" s="234"/>
      <c r="E15" s="221"/>
      <c r="F15" s="558"/>
      <c r="G15" s="221"/>
      <c r="H15" s="567"/>
    </row>
    <row r="16" spans="1:8" s="224" customFormat="1" x14ac:dyDescent="0.25">
      <c r="A16" s="223"/>
      <c r="B16" s="5" t="s">
        <v>604</v>
      </c>
      <c r="C16" s="12">
        <f>SUM(C17:C24)</f>
        <v>0</v>
      </c>
      <c r="D16" s="13">
        <f>SUM(D17:D24)</f>
        <v>0</v>
      </c>
      <c r="F16" s="559"/>
      <c r="H16" s="565"/>
    </row>
    <row r="17" spans="1:8" s="224" customFormat="1" x14ac:dyDescent="0.25">
      <c r="A17" s="223"/>
      <c r="B17" s="45" t="s">
        <v>202</v>
      </c>
      <c r="C17" s="16"/>
      <c r="D17" s="17"/>
      <c r="F17" s="558" t="s">
        <v>203</v>
      </c>
      <c r="H17" s="566" t="s">
        <v>203</v>
      </c>
    </row>
    <row r="18" spans="1:8" s="224" customFormat="1" x14ac:dyDescent="0.25">
      <c r="A18" s="223"/>
      <c r="B18" s="45" t="s">
        <v>204</v>
      </c>
      <c r="C18" s="16"/>
      <c r="D18" s="17"/>
      <c r="F18" s="558" t="s">
        <v>205</v>
      </c>
      <c r="H18" s="566" t="s">
        <v>205</v>
      </c>
    </row>
    <row r="19" spans="1:8" s="224" customFormat="1" x14ac:dyDescent="0.25">
      <c r="A19" s="223"/>
      <c r="B19" s="45" t="s">
        <v>206</v>
      </c>
      <c r="C19" s="16"/>
      <c r="D19" s="17"/>
      <c r="F19" s="558" t="s">
        <v>207</v>
      </c>
      <c r="H19" s="566" t="s">
        <v>208</v>
      </c>
    </row>
    <row r="20" spans="1:8" s="224" customFormat="1" x14ac:dyDescent="0.25">
      <c r="A20" s="223"/>
      <c r="B20" s="45" t="s">
        <v>209</v>
      </c>
      <c r="C20" s="16"/>
      <c r="D20" s="17"/>
      <c r="F20" s="558" t="s">
        <v>210</v>
      </c>
      <c r="H20" s="566"/>
    </row>
    <row r="21" spans="1:8" s="224" customFormat="1" x14ac:dyDescent="0.25">
      <c r="A21" s="223"/>
      <c r="B21" s="45" t="s">
        <v>211</v>
      </c>
      <c r="C21" s="16"/>
      <c r="D21" s="17"/>
      <c r="F21" s="558" t="s">
        <v>212</v>
      </c>
      <c r="H21" s="566" t="s">
        <v>213</v>
      </c>
    </row>
    <row r="22" spans="1:8" s="224" customFormat="1" x14ac:dyDescent="0.25">
      <c r="A22" s="223"/>
      <c r="B22" s="45" t="s">
        <v>600</v>
      </c>
      <c r="C22" s="16"/>
      <c r="D22" s="17"/>
      <c r="F22" s="558" t="s">
        <v>224</v>
      </c>
      <c r="H22" s="566" t="s">
        <v>224</v>
      </c>
    </row>
    <row r="23" spans="1:8" s="224" customFormat="1" x14ac:dyDescent="0.25">
      <c r="A23" s="223"/>
      <c r="B23" s="45" t="s">
        <v>601</v>
      </c>
      <c r="C23" s="16"/>
      <c r="D23" s="17"/>
      <c r="F23" s="558" t="s">
        <v>222</v>
      </c>
      <c r="H23" s="566" t="s">
        <v>222</v>
      </c>
    </row>
    <row r="24" spans="1:8" s="224" customFormat="1" x14ac:dyDescent="0.25">
      <c r="A24" s="223"/>
      <c r="B24" s="45" t="s">
        <v>597</v>
      </c>
      <c r="C24" s="16"/>
      <c r="D24" s="17"/>
      <c r="F24" s="558" t="s">
        <v>215</v>
      </c>
      <c r="H24" s="566" t="s">
        <v>216</v>
      </c>
    </row>
    <row r="25" spans="1:8" s="222" customFormat="1" ht="10.199999999999999" x14ac:dyDescent="0.25">
      <c r="A25" s="221"/>
      <c r="B25" s="635"/>
      <c r="C25" s="233"/>
      <c r="D25" s="234"/>
      <c r="E25" s="221"/>
      <c r="F25" s="558"/>
      <c r="G25" s="221"/>
      <c r="H25" s="567"/>
    </row>
    <row r="26" spans="1:8" s="224" customFormat="1" x14ac:dyDescent="0.25">
      <c r="A26" s="223"/>
      <c r="B26" s="5" t="s">
        <v>607</v>
      </c>
      <c r="C26" s="12">
        <f>C6-C16</f>
        <v>0</v>
      </c>
      <c r="D26" s="13">
        <f>D6-D16</f>
        <v>0</v>
      </c>
      <c r="F26" s="559"/>
      <c r="H26" s="565"/>
    </row>
    <row r="27" spans="1:8" s="227" customFormat="1" ht="10.199999999999999" x14ac:dyDescent="0.25">
      <c r="A27" s="226"/>
      <c r="B27" s="37"/>
      <c r="C27" s="630"/>
      <c r="D27" s="631"/>
      <c r="E27" s="226"/>
      <c r="F27" s="561"/>
      <c r="G27" s="226"/>
      <c r="H27" s="564"/>
    </row>
    <row r="28" spans="1:8" s="224" customFormat="1" x14ac:dyDescent="0.25">
      <c r="A28" s="223"/>
      <c r="B28" s="5" t="s">
        <v>605</v>
      </c>
      <c r="C28" s="12"/>
      <c r="D28" s="13"/>
      <c r="F28" s="559" t="s">
        <v>244</v>
      </c>
      <c r="H28" s="565" t="s">
        <v>245</v>
      </c>
    </row>
    <row r="29" spans="1:8" s="222" customFormat="1" ht="10.199999999999999" x14ac:dyDescent="0.25">
      <c r="A29" s="221"/>
      <c r="B29" s="635"/>
      <c r="C29" s="233"/>
      <c r="D29" s="234"/>
      <c r="E29" s="221"/>
      <c r="F29" s="558"/>
      <c r="G29" s="221"/>
      <c r="H29" s="567"/>
    </row>
    <row r="30" spans="1:8" s="224" customFormat="1" x14ac:dyDescent="0.25">
      <c r="A30" s="223"/>
      <c r="B30" s="5" t="s">
        <v>606</v>
      </c>
      <c r="C30" s="12"/>
      <c r="D30" s="13"/>
      <c r="F30" s="559" t="s">
        <v>218</v>
      </c>
      <c r="H30" s="565" t="s">
        <v>219</v>
      </c>
    </row>
    <row r="31" spans="1:8" s="222" customFormat="1" ht="10.199999999999999" x14ac:dyDescent="0.25">
      <c r="A31" s="221"/>
      <c r="B31" s="635"/>
      <c r="C31" s="233"/>
      <c r="D31" s="234"/>
      <c r="E31" s="221"/>
      <c r="F31" s="558"/>
      <c r="G31" s="221"/>
      <c r="H31" s="567"/>
    </row>
    <row r="32" spans="1:8" s="224" customFormat="1" x14ac:dyDescent="0.25">
      <c r="A32" s="223"/>
      <c r="B32" s="5" t="s">
        <v>248</v>
      </c>
      <c r="C32" s="12">
        <f>C26+C28-C30</f>
        <v>0</v>
      </c>
      <c r="D32" s="13">
        <f>D26+D28-D30</f>
        <v>0</v>
      </c>
      <c r="F32" s="559"/>
      <c r="H32" s="567"/>
    </row>
    <row r="33" spans="1:8" s="228" customFormat="1" x14ac:dyDescent="0.25">
      <c r="A33" s="221"/>
      <c r="B33" s="45"/>
      <c r="C33" s="16"/>
      <c r="D33" s="17"/>
      <c r="F33" s="558"/>
      <c r="H33" s="568"/>
    </row>
    <row r="34" spans="1:8" s="224" customFormat="1" x14ac:dyDescent="0.25">
      <c r="A34" s="223"/>
      <c r="B34" s="5" t="s">
        <v>252</v>
      </c>
      <c r="C34" s="12">
        <f>SUM(C35:C37)</f>
        <v>0</v>
      </c>
      <c r="D34" s="13">
        <f>SUM(D35:D37)</f>
        <v>0</v>
      </c>
      <c r="F34" s="559"/>
      <c r="H34" s="566"/>
    </row>
    <row r="35" spans="1:8" s="3" customFormat="1" x14ac:dyDescent="0.25">
      <c r="A35" s="221"/>
      <c r="B35" s="45" t="s">
        <v>253</v>
      </c>
      <c r="C35" s="16"/>
      <c r="D35" s="17"/>
      <c r="E35" s="228"/>
      <c r="F35" s="558" t="s">
        <v>254</v>
      </c>
      <c r="G35" s="228"/>
      <c r="H35" s="566" t="s">
        <v>255</v>
      </c>
    </row>
    <row r="36" spans="1:8" s="3" customFormat="1" x14ac:dyDescent="0.25">
      <c r="A36" s="221"/>
      <c r="B36" s="45" t="s">
        <v>256</v>
      </c>
      <c r="C36" s="16"/>
      <c r="D36" s="17"/>
      <c r="E36" s="228"/>
      <c r="F36" s="558" t="s">
        <v>257</v>
      </c>
      <c r="G36" s="228"/>
      <c r="H36" s="566" t="s">
        <v>258</v>
      </c>
    </row>
    <row r="37" spans="1:8" s="228" customFormat="1" x14ac:dyDescent="0.25">
      <c r="A37" s="221"/>
      <c r="B37" s="45" t="s">
        <v>259</v>
      </c>
      <c r="C37" s="16">
        <f>C32-C35-C36</f>
        <v>0</v>
      </c>
      <c r="D37" s="17">
        <f>D32-D35-D36</f>
        <v>0</v>
      </c>
      <c r="F37" s="558" t="s">
        <v>260</v>
      </c>
      <c r="H37" s="566" t="s">
        <v>261</v>
      </c>
    </row>
    <row r="38" spans="1:8" s="229" customFormat="1" ht="10.8" thickBot="1" x14ac:dyDescent="0.3">
      <c r="A38" s="221"/>
      <c r="B38" s="9"/>
      <c r="C38" s="10"/>
      <c r="D38" s="11"/>
      <c r="F38" s="563"/>
      <c r="H38" s="569"/>
    </row>
  </sheetData>
  <conditionalFormatting sqref="H33">
    <cfRule type="cellIs" dxfId="168" priority="2" stopIfTrue="1" operator="lessThan">
      <formula>0</formula>
    </cfRule>
  </conditionalFormatting>
  <conditionalFormatting sqref="H38">
    <cfRule type="cellIs" dxfId="167" priority="1" stopIfTrue="1" operator="lessThan">
      <formula>0</formula>
    </cfRule>
  </conditionalFormatting>
  <pageMargins left="0.59055118110236227" right="0.59055118110236227" top="0.59055118110236227" bottom="0.59055118110236227" header="0.51181102362204722" footer="0.39370078740157483"/>
  <pageSetup paperSize="9" scale="85" fitToHeight="2" pageOrder="overThenDown"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tabColor theme="4" tint="0.39997558519241921"/>
  </sheetPr>
  <dimension ref="A1:K57"/>
  <sheetViews>
    <sheetView showGridLines="0" showRowColHeaders="0" showZeros="0" zoomScaleNormal="100" workbookViewId="0">
      <selection activeCell="B2" sqref="B2:H2"/>
    </sheetView>
  </sheetViews>
  <sheetFormatPr defaultColWidth="9.109375" defaultRowHeight="10.199999999999999" outlineLevelRow="1" x14ac:dyDescent="0.2"/>
  <cols>
    <col min="1" max="1" width="2.6640625" style="152" customWidth="1"/>
    <col min="2" max="2" width="64.6640625" style="181" customWidth="1"/>
    <col min="3" max="8" width="13.6640625" style="181" customWidth="1"/>
    <col min="9" max="11" width="11.6640625" style="181" hidden="1" customWidth="1"/>
    <col min="12" max="12" width="2.6640625" style="181" customWidth="1"/>
    <col min="13" max="16384" width="9.109375" style="181"/>
  </cols>
  <sheetData>
    <row r="1" spans="1:11" s="152" customFormat="1" x14ac:dyDescent="0.2"/>
    <row r="2" spans="1:11" s="189" customFormat="1" ht="17.399999999999999" x14ac:dyDescent="0.3">
      <c r="A2" s="188"/>
      <c r="B2" s="899" t="s">
        <v>638</v>
      </c>
      <c r="C2" s="899"/>
      <c r="D2" s="899"/>
      <c r="E2" s="899"/>
      <c r="F2" s="899"/>
      <c r="G2" s="899"/>
      <c r="H2" s="899"/>
    </row>
    <row r="3" spans="1:11" s="152" customFormat="1" ht="10.8" thickBot="1" x14ac:dyDescent="0.25"/>
    <row r="4" spans="1:11" s="339" customFormat="1" ht="27" customHeight="1" thickBot="1" x14ac:dyDescent="0.3">
      <c r="B4" s="716"/>
      <c r="C4" s="683" t="s">
        <v>5</v>
      </c>
      <c r="D4" s="684" t="s">
        <v>6</v>
      </c>
      <c r="E4" s="684" t="s">
        <v>7</v>
      </c>
      <c r="F4" s="684" t="s">
        <v>24</v>
      </c>
      <c r="G4" s="684" t="s">
        <v>25</v>
      </c>
      <c r="H4" s="686" t="s">
        <v>26</v>
      </c>
      <c r="I4" s="694"/>
      <c r="J4" s="695" t="s">
        <v>79</v>
      </c>
      <c r="K4" s="696"/>
    </row>
    <row r="5" spans="1:11" s="144" customFormat="1" ht="18" customHeight="1" x14ac:dyDescent="0.25">
      <c r="A5" s="143"/>
      <c r="B5" s="164" t="s">
        <v>263</v>
      </c>
      <c r="C5" s="165"/>
      <c r="D5" s="166"/>
      <c r="E5" s="166"/>
      <c r="F5" s="166"/>
      <c r="G5" s="166"/>
      <c r="H5" s="167"/>
      <c r="I5" s="157">
        <f>SUM(I6:I14)</f>
        <v>0</v>
      </c>
      <c r="J5" s="158">
        <f>SUM(J6:J14)</f>
        <v>0</v>
      </c>
      <c r="K5" s="159">
        <f>J5-I5</f>
        <v>0</v>
      </c>
    </row>
    <row r="6" spans="1:11" s="137" customFormat="1" ht="13.2" x14ac:dyDescent="0.25">
      <c r="A6" s="121"/>
      <c r="B6" s="161" t="s">
        <v>13</v>
      </c>
      <c r="C6" s="176"/>
      <c r="D6" s="177"/>
      <c r="E6" s="177"/>
      <c r="F6" s="177"/>
      <c r="G6" s="177"/>
      <c r="H6" s="626"/>
      <c r="I6" s="176"/>
      <c r="J6" s="177"/>
      <c r="K6" s="64">
        <v>0</v>
      </c>
    </row>
    <row r="7" spans="1:11" s="137" customFormat="1" ht="13.2" x14ac:dyDescent="0.25">
      <c r="A7" s="121"/>
      <c r="B7" s="714" t="s">
        <v>8</v>
      </c>
      <c r="C7" s="176"/>
      <c r="D7" s="177"/>
      <c r="E7" s="177"/>
      <c r="F7" s="177"/>
      <c r="G7" s="177"/>
      <c r="H7" s="626"/>
      <c r="I7" s="176"/>
      <c r="J7" s="177"/>
      <c r="K7" s="64">
        <v>0</v>
      </c>
    </row>
    <row r="8" spans="1:11" s="137" customFormat="1" ht="13.2" x14ac:dyDescent="0.25">
      <c r="A8" s="121"/>
      <c r="B8" s="714" t="s">
        <v>646</v>
      </c>
      <c r="C8" s="176"/>
      <c r="D8" s="177"/>
      <c r="E8" s="177"/>
      <c r="F8" s="177"/>
      <c r="G8" s="177"/>
      <c r="H8" s="626"/>
      <c r="I8" s="176"/>
      <c r="J8" s="177"/>
      <c r="K8" s="64">
        <v>0</v>
      </c>
    </row>
    <row r="9" spans="1:11" s="137" customFormat="1" ht="13.2" x14ac:dyDescent="0.25">
      <c r="A9" s="121"/>
      <c r="B9" s="714" t="s">
        <v>10</v>
      </c>
      <c r="C9" s="176">
        <f>C8-C7</f>
        <v>0</v>
      </c>
      <c r="D9" s="177">
        <f t="shared" ref="D9:H9" si="0">D8-D7</f>
        <v>0</v>
      </c>
      <c r="E9" s="177">
        <f t="shared" si="0"/>
        <v>0</v>
      </c>
      <c r="F9" s="177">
        <f t="shared" si="0"/>
        <v>0</v>
      </c>
      <c r="G9" s="177">
        <f t="shared" si="0"/>
        <v>0</v>
      </c>
      <c r="H9" s="626">
        <f t="shared" si="0"/>
        <v>0</v>
      </c>
      <c r="I9" s="176"/>
      <c r="J9" s="177"/>
      <c r="K9" s="64">
        <v>0</v>
      </c>
    </row>
    <row r="10" spans="1:11" s="137" customFormat="1" ht="13.2" x14ac:dyDescent="0.25">
      <c r="A10" s="121"/>
      <c r="B10" s="161" t="s">
        <v>14</v>
      </c>
      <c r="C10" s="176"/>
      <c r="D10" s="177"/>
      <c r="E10" s="177"/>
      <c r="F10" s="177"/>
      <c r="G10" s="177"/>
      <c r="H10" s="626"/>
      <c r="I10" s="176"/>
      <c r="J10" s="177"/>
      <c r="K10" s="64">
        <v>0</v>
      </c>
    </row>
    <row r="11" spans="1:11" s="137" customFormat="1" ht="13.2" x14ac:dyDescent="0.25">
      <c r="A11" s="121"/>
      <c r="B11" s="714" t="s">
        <v>8</v>
      </c>
      <c r="C11" s="176"/>
      <c r="D11" s="177"/>
      <c r="E11" s="177"/>
      <c r="F11" s="177"/>
      <c r="G11" s="177"/>
      <c r="H11" s="626"/>
      <c r="I11" s="176"/>
      <c r="J11" s="177"/>
      <c r="K11" s="64">
        <v>0</v>
      </c>
    </row>
    <row r="12" spans="1:11" s="137" customFormat="1" ht="13.2" x14ac:dyDescent="0.25">
      <c r="A12" s="121"/>
      <c r="B12" s="714" t="s">
        <v>646</v>
      </c>
      <c r="C12" s="176"/>
      <c r="D12" s="177"/>
      <c r="E12" s="177"/>
      <c r="F12" s="177"/>
      <c r="G12" s="177"/>
      <c r="H12" s="626"/>
      <c r="I12" s="176"/>
      <c r="J12" s="177"/>
      <c r="K12" s="64">
        <v>0</v>
      </c>
    </row>
    <row r="13" spans="1:11" s="137" customFormat="1" ht="13.2" x14ac:dyDescent="0.25">
      <c r="A13" s="121"/>
      <c r="B13" s="714" t="s">
        <v>10</v>
      </c>
      <c r="C13" s="176">
        <f>C12-C11</f>
        <v>0</v>
      </c>
      <c r="D13" s="177">
        <f t="shared" ref="D13" si="1">D12-D11</f>
        <v>0</v>
      </c>
      <c r="E13" s="177">
        <f t="shared" ref="E13" si="2">E12-E11</f>
        <v>0</v>
      </c>
      <c r="F13" s="177">
        <f t="shared" ref="F13" si="3">F12-F11</f>
        <v>0</v>
      </c>
      <c r="G13" s="177">
        <f t="shared" ref="G13" si="4">G12-G11</f>
        <v>0</v>
      </c>
      <c r="H13" s="626">
        <f t="shared" ref="H13" si="5">H12-H11</f>
        <v>0</v>
      </c>
      <c r="I13" s="176"/>
      <c r="J13" s="177"/>
      <c r="K13" s="64">
        <v>0</v>
      </c>
    </row>
    <row r="14" spans="1:11" s="137" customFormat="1" ht="13.2" x14ac:dyDescent="0.25">
      <c r="A14" s="121"/>
      <c r="B14" s="161" t="s">
        <v>15</v>
      </c>
      <c r="C14" s="176"/>
      <c r="D14" s="177"/>
      <c r="E14" s="177"/>
      <c r="F14" s="177"/>
      <c r="G14" s="177"/>
      <c r="H14" s="626"/>
      <c r="I14" s="176"/>
      <c r="J14" s="177"/>
      <c r="K14" s="64">
        <v>0</v>
      </c>
    </row>
    <row r="15" spans="1:11" s="137" customFormat="1" ht="13.2" x14ac:dyDescent="0.25">
      <c r="A15" s="121"/>
      <c r="B15" s="714" t="s">
        <v>8</v>
      </c>
      <c r="C15" s="176"/>
      <c r="D15" s="177"/>
      <c r="E15" s="177"/>
      <c r="F15" s="177"/>
      <c r="G15" s="177"/>
      <c r="H15" s="626"/>
      <c r="I15" s="176"/>
      <c r="J15" s="177"/>
      <c r="K15" s="64">
        <v>0</v>
      </c>
    </row>
    <row r="16" spans="1:11" s="137" customFormat="1" ht="13.2" x14ac:dyDescent="0.25">
      <c r="A16" s="121"/>
      <c r="B16" s="714" t="s">
        <v>646</v>
      </c>
      <c r="C16" s="176"/>
      <c r="D16" s="177"/>
      <c r="E16" s="177"/>
      <c r="F16" s="177"/>
      <c r="G16" s="177"/>
      <c r="H16" s="626"/>
      <c r="I16" s="176"/>
      <c r="J16" s="177"/>
      <c r="K16" s="64">
        <v>0</v>
      </c>
    </row>
    <row r="17" spans="1:11" s="137" customFormat="1" ht="13.2" x14ac:dyDescent="0.25">
      <c r="A17" s="121"/>
      <c r="B17" s="714" t="s">
        <v>10</v>
      </c>
      <c r="C17" s="176">
        <f>C16-C15</f>
        <v>0</v>
      </c>
      <c r="D17" s="177">
        <f t="shared" ref="D17" si="6">D16-D15</f>
        <v>0</v>
      </c>
      <c r="E17" s="177">
        <f t="shared" ref="E17" si="7">E16-E15</f>
        <v>0</v>
      </c>
      <c r="F17" s="177">
        <f t="shared" ref="F17" si="8">F16-F15</f>
        <v>0</v>
      </c>
      <c r="G17" s="177">
        <f t="shared" ref="G17" si="9">G16-G15</f>
        <v>0</v>
      </c>
      <c r="H17" s="626">
        <f t="shared" ref="H17" si="10">H16-H15</f>
        <v>0</v>
      </c>
      <c r="I17" s="176"/>
      <c r="J17" s="177"/>
      <c r="K17" s="64">
        <v>0</v>
      </c>
    </row>
    <row r="18" spans="1:11" s="144" customFormat="1" ht="18" hidden="1" customHeight="1" outlineLevel="1" x14ac:dyDescent="0.25">
      <c r="A18" s="143"/>
      <c r="B18" s="164" t="s">
        <v>277</v>
      </c>
      <c r="C18" s="165"/>
      <c r="D18" s="166"/>
      <c r="E18" s="166"/>
      <c r="F18" s="166"/>
      <c r="G18" s="166"/>
      <c r="H18" s="167"/>
      <c r="I18" s="165">
        <f>SUM(I19:I27)</f>
        <v>0</v>
      </c>
      <c r="J18" s="166">
        <f>SUM(J19:J27)</f>
        <v>0</v>
      </c>
      <c r="K18" s="167">
        <f t="shared" ref="K18:K44" si="11">J18-I18</f>
        <v>0</v>
      </c>
    </row>
    <row r="19" spans="1:11" s="137" customFormat="1" ht="13.2" hidden="1" outlineLevel="1" x14ac:dyDescent="0.25">
      <c r="A19" s="121"/>
      <c r="B19" s="161" t="s">
        <v>13</v>
      </c>
      <c r="C19" s="176"/>
      <c r="D19" s="177"/>
      <c r="E19" s="177"/>
      <c r="F19" s="177"/>
      <c r="G19" s="177"/>
      <c r="H19" s="626"/>
      <c r="I19" s="176"/>
      <c r="J19" s="177"/>
      <c r="K19" s="64">
        <v>0</v>
      </c>
    </row>
    <row r="20" spans="1:11" s="137" customFormat="1" ht="13.2" hidden="1" outlineLevel="1" x14ac:dyDescent="0.25">
      <c r="A20" s="121"/>
      <c r="B20" s="714" t="s">
        <v>8</v>
      </c>
      <c r="C20" s="176"/>
      <c r="D20" s="177"/>
      <c r="E20" s="177"/>
      <c r="F20" s="177"/>
      <c r="G20" s="177"/>
      <c r="H20" s="626"/>
      <c r="I20" s="176"/>
      <c r="J20" s="177"/>
      <c r="K20" s="64">
        <v>0</v>
      </c>
    </row>
    <row r="21" spans="1:11" s="137" customFormat="1" ht="13.2" hidden="1" outlineLevel="1" x14ac:dyDescent="0.25">
      <c r="A21" s="121"/>
      <c r="B21" s="714" t="s">
        <v>646</v>
      </c>
      <c r="C21" s="176"/>
      <c r="D21" s="177"/>
      <c r="E21" s="177"/>
      <c r="F21" s="177"/>
      <c r="G21" s="177"/>
      <c r="H21" s="626"/>
      <c r="I21" s="176"/>
      <c r="J21" s="177"/>
      <c r="K21" s="64">
        <v>0</v>
      </c>
    </row>
    <row r="22" spans="1:11" s="137" customFormat="1" ht="13.2" hidden="1" outlineLevel="1" x14ac:dyDescent="0.25">
      <c r="A22" s="121"/>
      <c r="B22" s="714" t="s">
        <v>10</v>
      </c>
      <c r="C22" s="176">
        <f>C21-C20</f>
        <v>0</v>
      </c>
      <c r="D22" s="177">
        <f t="shared" ref="D22" si="12">D21-D20</f>
        <v>0</v>
      </c>
      <c r="E22" s="177">
        <f t="shared" ref="E22" si="13">E21-E20</f>
        <v>0</v>
      </c>
      <c r="F22" s="177">
        <f t="shared" ref="F22" si="14">F21-F20</f>
        <v>0</v>
      </c>
      <c r="G22" s="177">
        <f t="shared" ref="G22" si="15">G21-G20</f>
        <v>0</v>
      </c>
      <c r="H22" s="626">
        <f t="shared" ref="H22" si="16">H21-H20</f>
        <v>0</v>
      </c>
      <c r="I22" s="176"/>
      <c r="J22" s="177"/>
      <c r="K22" s="64">
        <v>0</v>
      </c>
    </row>
    <row r="23" spans="1:11" s="137" customFormat="1" ht="13.2" hidden="1" outlineLevel="1" x14ac:dyDescent="0.25">
      <c r="A23" s="121"/>
      <c r="B23" s="161" t="s">
        <v>14</v>
      </c>
      <c r="C23" s="176"/>
      <c r="D23" s="177"/>
      <c r="E23" s="177"/>
      <c r="F23" s="177"/>
      <c r="G23" s="177"/>
      <c r="H23" s="626"/>
      <c r="I23" s="176"/>
      <c r="J23" s="177"/>
      <c r="K23" s="64">
        <v>0</v>
      </c>
    </row>
    <row r="24" spans="1:11" s="137" customFormat="1" ht="13.2" hidden="1" outlineLevel="1" x14ac:dyDescent="0.25">
      <c r="A24" s="121"/>
      <c r="B24" s="714" t="s">
        <v>8</v>
      </c>
      <c r="C24" s="176"/>
      <c r="D24" s="177"/>
      <c r="E24" s="177"/>
      <c r="F24" s="177"/>
      <c r="G24" s="177"/>
      <c r="H24" s="626"/>
      <c r="I24" s="176"/>
      <c r="J24" s="177"/>
      <c r="K24" s="64">
        <v>0</v>
      </c>
    </row>
    <row r="25" spans="1:11" s="137" customFormat="1" ht="13.2" hidden="1" outlineLevel="1" x14ac:dyDescent="0.25">
      <c r="A25" s="121"/>
      <c r="B25" s="714" t="s">
        <v>646</v>
      </c>
      <c r="C25" s="176"/>
      <c r="D25" s="177"/>
      <c r="E25" s="177"/>
      <c r="F25" s="177"/>
      <c r="G25" s="177"/>
      <c r="H25" s="626"/>
      <c r="I25" s="176"/>
      <c r="J25" s="177"/>
      <c r="K25" s="64">
        <v>0</v>
      </c>
    </row>
    <row r="26" spans="1:11" s="137" customFormat="1" ht="13.2" hidden="1" outlineLevel="1" x14ac:dyDescent="0.25">
      <c r="A26" s="121"/>
      <c r="B26" s="714" t="s">
        <v>10</v>
      </c>
      <c r="C26" s="176">
        <f>C25-C24</f>
        <v>0</v>
      </c>
      <c r="D26" s="177">
        <f t="shared" ref="D26" si="17">D25-D24</f>
        <v>0</v>
      </c>
      <c r="E26" s="177">
        <f t="shared" ref="E26" si="18">E25-E24</f>
        <v>0</v>
      </c>
      <c r="F26" s="177">
        <f t="shared" ref="F26" si="19">F25-F24</f>
        <v>0</v>
      </c>
      <c r="G26" s="177">
        <f t="shared" ref="G26" si="20">G25-G24</f>
        <v>0</v>
      </c>
      <c r="H26" s="626">
        <f t="shared" ref="H26" si="21">H25-H24</f>
        <v>0</v>
      </c>
      <c r="I26" s="176"/>
      <c r="J26" s="177"/>
      <c r="K26" s="64">
        <v>0</v>
      </c>
    </row>
    <row r="27" spans="1:11" s="137" customFormat="1" ht="13.2" hidden="1" outlineLevel="1" x14ac:dyDescent="0.25">
      <c r="A27" s="121"/>
      <c r="B27" s="161" t="s">
        <v>15</v>
      </c>
      <c r="C27" s="176"/>
      <c r="D27" s="177"/>
      <c r="E27" s="177"/>
      <c r="F27" s="177"/>
      <c r="G27" s="177"/>
      <c r="H27" s="626"/>
      <c r="I27" s="176"/>
      <c r="J27" s="177"/>
      <c r="K27" s="64">
        <v>0</v>
      </c>
    </row>
    <row r="28" spans="1:11" s="137" customFormat="1" ht="13.2" hidden="1" outlineLevel="1" x14ac:dyDescent="0.25">
      <c r="A28" s="121"/>
      <c r="B28" s="714" t="s">
        <v>8</v>
      </c>
      <c r="C28" s="176"/>
      <c r="D28" s="177"/>
      <c r="E28" s="177"/>
      <c r="F28" s="177"/>
      <c r="G28" s="177"/>
      <c r="H28" s="626"/>
      <c r="I28" s="176"/>
      <c r="J28" s="177"/>
      <c r="K28" s="64">
        <v>0</v>
      </c>
    </row>
    <row r="29" spans="1:11" s="137" customFormat="1" ht="13.2" hidden="1" outlineLevel="1" x14ac:dyDescent="0.25">
      <c r="A29" s="121"/>
      <c r="B29" s="714" t="s">
        <v>646</v>
      </c>
      <c r="C29" s="176"/>
      <c r="D29" s="177"/>
      <c r="E29" s="177"/>
      <c r="F29" s="177"/>
      <c r="G29" s="177"/>
      <c r="H29" s="626"/>
      <c r="I29" s="176"/>
      <c r="J29" s="177"/>
      <c r="K29" s="64">
        <v>0</v>
      </c>
    </row>
    <row r="30" spans="1:11" s="137" customFormat="1" ht="13.2" hidden="1" outlineLevel="1" x14ac:dyDescent="0.25">
      <c r="A30" s="121"/>
      <c r="B30" s="714" t="s">
        <v>10</v>
      </c>
      <c r="C30" s="176">
        <f>C29-C28</f>
        <v>0</v>
      </c>
      <c r="D30" s="177">
        <f t="shared" ref="D30" si="22">D29-D28</f>
        <v>0</v>
      </c>
      <c r="E30" s="177">
        <f t="shared" ref="E30" si="23">E29-E28</f>
        <v>0</v>
      </c>
      <c r="F30" s="177">
        <f t="shared" ref="F30" si="24">F29-F28</f>
        <v>0</v>
      </c>
      <c r="G30" s="177">
        <f t="shared" ref="G30" si="25">G29-G28</f>
        <v>0</v>
      </c>
      <c r="H30" s="626">
        <f t="shared" ref="H30" si="26">H29-H28</f>
        <v>0</v>
      </c>
      <c r="I30" s="176"/>
      <c r="J30" s="177"/>
      <c r="K30" s="64">
        <v>0</v>
      </c>
    </row>
    <row r="31" spans="1:11" s="144" customFormat="1" ht="18" customHeight="1" collapsed="1" x14ac:dyDescent="0.25">
      <c r="A31" s="143"/>
      <c r="B31" s="164" t="s">
        <v>278</v>
      </c>
      <c r="C31" s="165"/>
      <c r="D31" s="166"/>
      <c r="E31" s="166"/>
      <c r="F31" s="166"/>
      <c r="G31" s="166"/>
      <c r="H31" s="167"/>
      <c r="I31" s="165" t="e">
        <f>SUM(#REF!)</f>
        <v>#REF!</v>
      </c>
      <c r="J31" s="166" t="e">
        <f>SUM(#REF!)</f>
        <v>#REF!</v>
      </c>
      <c r="K31" s="167" t="e">
        <f t="shared" si="11"/>
        <v>#REF!</v>
      </c>
    </row>
    <row r="32" spans="1:11" s="137" customFormat="1" ht="13.2" x14ac:dyDescent="0.25">
      <c r="A32" s="121"/>
      <c r="B32" s="161" t="s">
        <v>13</v>
      </c>
      <c r="C32" s="176"/>
      <c r="D32" s="177"/>
      <c r="E32" s="177"/>
      <c r="F32" s="177"/>
      <c r="G32" s="177"/>
      <c r="H32" s="626"/>
      <c r="I32" s="176"/>
      <c r="J32" s="177"/>
      <c r="K32" s="64">
        <v>0</v>
      </c>
    </row>
    <row r="33" spans="1:11" s="137" customFormat="1" ht="13.2" x14ac:dyDescent="0.25">
      <c r="A33" s="121"/>
      <c r="B33" s="714" t="s">
        <v>8</v>
      </c>
      <c r="C33" s="176"/>
      <c r="D33" s="177"/>
      <c r="E33" s="177"/>
      <c r="F33" s="177"/>
      <c r="G33" s="177"/>
      <c r="H33" s="626"/>
      <c r="I33" s="176"/>
      <c r="J33" s="177"/>
      <c r="K33" s="64">
        <v>0</v>
      </c>
    </row>
    <row r="34" spans="1:11" s="137" customFormat="1" ht="13.2" x14ac:dyDescent="0.25">
      <c r="A34" s="121"/>
      <c r="B34" s="714" t="s">
        <v>646</v>
      </c>
      <c r="C34" s="176"/>
      <c r="D34" s="177"/>
      <c r="E34" s="177"/>
      <c r="F34" s="177"/>
      <c r="G34" s="177"/>
      <c r="H34" s="626"/>
      <c r="I34" s="176"/>
      <c r="J34" s="177"/>
      <c r="K34" s="64">
        <v>0</v>
      </c>
    </row>
    <row r="35" spans="1:11" s="137" customFormat="1" ht="13.2" x14ac:dyDescent="0.25">
      <c r="A35" s="121"/>
      <c r="B35" s="714" t="s">
        <v>10</v>
      </c>
      <c r="C35" s="176">
        <f>C34-C33</f>
        <v>0</v>
      </c>
      <c r="D35" s="177">
        <f t="shared" ref="D35" si="27">D34-D33</f>
        <v>0</v>
      </c>
      <c r="E35" s="177">
        <f t="shared" ref="E35" si="28">E34-E33</f>
        <v>0</v>
      </c>
      <c r="F35" s="177">
        <f t="shared" ref="F35" si="29">F34-F33</f>
        <v>0</v>
      </c>
      <c r="G35" s="177">
        <f t="shared" ref="G35" si="30">G34-G33</f>
        <v>0</v>
      </c>
      <c r="H35" s="626">
        <f t="shared" ref="H35" si="31">H34-H33</f>
        <v>0</v>
      </c>
      <c r="I35" s="176"/>
      <c r="J35" s="177"/>
      <c r="K35" s="64">
        <v>0</v>
      </c>
    </row>
    <row r="36" spans="1:11" s="137" customFormat="1" ht="13.2" x14ac:dyDescent="0.25">
      <c r="A36" s="121"/>
      <c r="B36" s="161" t="s">
        <v>14</v>
      </c>
      <c r="C36" s="176"/>
      <c r="D36" s="177"/>
      <c r="E36" s="177"/>
      <c r="F36" s="177"/>
      <c r="G36" s="177"/>
      <c r="H36" s="626"/>
      <c r="I36" s="176"/>
      <c r="J36" s="177"/>
      <c r="K36" s="64">
        <v>0</v>
      </c>
    </row>
    <row r="37" spans="1:11" s="137" customFormat="1" ht="13.2" x14ac:dyDescent="0.25">
      <c r="A37" s="121"/>
      <c r="B37" s="714" t="s">
        <v>8</v>
      </c>
      <c r="C37" s="176"/>
      <c r="D37" s="177"/>
      <c r="E37" s="177"/>
      <c r="F37" s="177"/>
      <c r="G37" s="177"/>
      <c r="H37" s="626"/>
      <c r="I37" s="176"/>
      <c r="J37" s="177"/>
      <c r="K37" s="64">
        <v>0</v>
      </c>
    </row>
    <row r="38" spans="1:11" s="137" customFormat="1" ht="13.2" x14ac:dyDescent="0.25">
      <c r="A38" s="121"/>
      <c r="B38" s="714" t="s">
        <v>646</v>
      </c>
      <c r="C38" s="176"/>
      <c r="D38" s="177"/>
      <c r="E38" s="177"/>
      <c r="F38" s="177"/>
      <c r="G38" s="177"/>
      <c r="H38" s="626"/>
      <c r="I38" s="176"/>
      <c r="J38" s="177"/>
      <c r="K38" s="64">
        <v>0</v>
      </c>
    </row>
    <row r="39" spans="1:11" s="137" customFormat="1" ht="13.2" x14ac:dyDescent="0.25">
      <c r="A39" s="121"/>
      <c r="B39" s="714" t="s">
        <v>10</v>
      </c>
      <c r="C39" s="176">
        <f>C38-C37</f>
        <v>0</v>
      </c>
      <c r="D39" s="177">
        <f t="shared" ref="D39" si="32">D38-D37</f>
        <v>0</v>
      </c>
      <c r="E39" s="177">
        <f t="shared" ref="E39" si="33">E38-E37</f>
        <v>0</v>
      </c>
      <c r="F39" s="177">
        <f t="shared" ref="F39" si="34">F38-F37</f>
        <v>0</v>
      </c>
      <c r="G39" s="177">
        <f t="shared" ref="G39" si="35">G38-G37</f>
        <v>0</v>
      </c>
      <c r="H39" s="626">
        <f t="shared" ref="H39" si="36">H38-H37</f>
        <v>0</v>
      </c>
      <c r="I39" s="176"/>
      <c r="J39" s="177"/>
      <c r="K39" s="64">
        <v>0</v>
      </c>
    </row>
    <row r="40" spans="1:11" s="137" customFormat="1" ht="13.2" x14ac:dyDescent="0.25">
      <c r="A40" s="121"/>
      <c r="B40" s="161" t="s">
        <v>15</v>
      </c>
      <c r="C40" s="176"/>
      <c r="D40" s="177"/>
      <c r="E40" s="177"/>
      <c r="F40" s="177"/>
      <c r="G40" s="177"/>
      <c r="H40" s="626"/>
      <c r="I40" s="176"/>
      <c r="J40" s="177"/>
      <c r="K40" s="64">
        <v>0</v>
      </c>
    </row>
    <row r="41" spans="1:11" s="137" customFormat="1" ht="13.2" x14ac:dyDescent="0.25">
      <c r="A41" s="121"/>
      <c r="B41" s="714" t="s">
        <v>8</v>
      </c>
      <c r="C41" s="176"/>
      <c r="D41" s="177"/>
      <c r="E41" s="177"/>
      <c r="F41" s="177"/>
      <c r="G41" s="177"/>
      <c r="H41" s="626"/>
      <c r="I41" s="176"/>
      <c r="J41" s="177"/>
      <c r="K41" s="64">
        <v>0</v>
      </c>
    </row>
    <row r="42" spans="1:11" s="137" customFormat="1" ht="13.2" x14ac:dyDescent="0.25">
      <c r="A42" s="121"/>
      <c r="B42" s="714" t="s">
        <v>646</v>
      </c>
      <c r="C42" s="176"/>
      <c r="D42" s="177"/>
      <c r="E42" s="177"/>
      <c r="F42" s="177"/>
      <c r="G42" s="177"/>
      <c r="H42" s="626"/>
      <c r="I42" s="176"/>
      <c r="J42" s="177"/>
      <c r="K42" s="64">
        <v>0</v>
      </c>
    </row>
    <row r="43" spans="1:11" s="137" customFormat="1" ht="13.2" x14ac:dyDescent="0.25">
      <c r="A43" s="121"/>
      <c r="B43" s="714" t="s">
        <v>10</v>
      </c>
      <c r="C43" s="176">
        <f>C42-C41</f>
        <v>0</v>
      </c>
      <c r="D43" s="177">
        <f t="shared" ref="D43" si="37">D42-D41</f>
        <v>0</v>
      </c>
      <c r="E43" s="177">
        <f t="shared" ref="E43" si="38">E42-E41</f>
        <v>0</v>
      </c>
      <c r="F43" s="177">
        <f t="shared" ref="F43" si="39">F42-F41</f>
        <v>0</v>
      </c>
      <c r="G43" s="177">
        <f t="shared" ref="G43" si="40">G42-G41</f>
        <v>0</v>
      </c>
      <c r="H43" s="626">
        <f t="shared" ref="H43" si="41">H42-H41</f>
        <v>0</v>
      </c>
      <c r="I43" s="176"/>
      <c r="J43" s="177"/>
      <c r="K43" s="64">
        <v>0</v>
      </c>
    </row>
    <row r="44" spans="1:11" s="144" customFormat="1" ht="18" customHeight="1" x14ac:dyDescent="0.25">
      <c r="A44" s="143"/>
      <c r="B44" s="164" t="s">
        <v>647</v>
      </c>
      <c r="C44" s="165"/>
      <c r="D44" s="166"/>
      <c r="E44" s="166"/>
      <c r="F44" s="166"/>
      <c r="G44" s="166"/>
      <c r="H44" s="167"/>
      <c r="I44" s="165">
        <f>SUM(I57:I57)</f>
        <v>0</v>
      </c>
      <c r="J44" s="166">
        <f>SUM(J57:J57)</f>
        <v>0</v>
      </c>
      <c r="K44" s="167">
        <f t="shared" si="11"/>
        <v>0</v>
      </c>
    </row>
    <row r="45" spans="1:11" s="137" customFormat="1" ht="13.2" x14ac:dyDescent="0.25">
      <c r="A45" s="121"/>
      <c r="B45" s="161" t="s">
        <v>13</v>
      </c>
      <c r="C45" s="176"/>
      <c r="D45" s="177"/>
      <c r="E45" s="177"/>
      <c r="F45" s="177"/>
      <c r="G45" s="177"/>
      <c r="H45" s="626"/>
      <c r="I45" s="176"/>
      <c r="J45" s="177"/>
      <c r="K45" s="64">
        <v>0</v>
      </c>
    </row>
    <row r="46" spans="1:11" s="137" customFormat="1" ht="13.2" x14ac:dyDescent="0.25">
      <c r="A46" s="121"/>
      <c r="B46" s="714" t="s">
        <v>8</v>
      </c>
      <c r="C46" s="176"/>
      <c r="D46" s="177"/>
      <c r="E46" s="177"/>
      <c r="F46" s="177"/>
      <c r="G46" s="177"/>
      <c r="H46" s="626"/>
      <c r="I46" s="176"/>
      <c r="J46" s="177"/>
      <c r="K46" s="64">
        <v>0</v>
      </c>
    </row>
    <row r="47" spans="1:11" s="137" customFormat="1" ht="13.2" x14ac:dyDescent="0.25">
      <c r="A47" s="121"/>
      <c r="B47" s="714" t="s">
        <v>646</v>
      </c>
      <c r="C47" s="176"/>
      <c r="D47" s="177"/>
      <c r="E47" s="177"/>
      <c r="F47" s="177"/>
      <c r="G47" s="177"/>
      <c r="H47" s="626"/>
      <c r="I47" s="176"/>
      <c r="J47" s="177"/>
      <c r="K47" s="64">
        <v>0</v>
      </c>
    </row>
    <row r="48" spans="1:11" s="137" customFormat="1" ht="13.2" x14ac:dyDescent="0.25">
      <c r="A48" s="121"/>
      <c r="B48" s="714" t="s">
        <v>10</v>
      </c>
      <c r="C48" s="176">
        <f>C47-C46</f>
        <v>0</v>
      </c>
      <c r="D48" s="177">
        <f t="shared" ref="D48" si="42">D47-D46</f>
        <v>0</v>
      </c>
      <c r="E48" s="177">
        <f t="shared" ref="E48" si="43">E47-E46</f>
        <v>0</v>
      </c>
      <c r="F48" s="177">
        <f t="shared" ref="F48" si="44">F47-F46</f>
        <v>0</v>
      </c>
      <c r="G48" s="177">
        <f t="shared" ref="G48" si="45">G47-G46</f>
        <v>0</v>
      </c>
      <c r="H48" s="626">
        <f t="shared" ref="H48" si="46">H47-H46</f>
        <v>0</v>
      </c>
      <c r="I48" s="176"/>
      <c r="J48" s="177"/>
      <c r="K48" s="64">
        <v>0</v>
      </c>
    </row>
    <row r="49" spans="1:11" s="137" customFormat="1" ht="13.2" x14ac:dyDescent="0.25">
      <c r="A49" s="121"/>
      <c r="B49" s="161" t="s">
        <v>14</v>
      </c>
      <c r="C49" s="176"/>
      <c r="D49" s="177"/>
      <c r="E49" s="177"/>
      <c r="F49" s="177"/>
      <c r="G49" s="177"/>
      <c r="H49" s="626"/>
      <c r="I49" s="176"/>
      <c r="J49" s="177"/>
      <c r="K49" s="64">
        <v>0</v>
      </c>
    </row>
    <row r="50" spans="1:11" s="137" customFormat="1" ht="13.2" x14ac:dyDescent="0.25">
      <c r="A50" s="121"/>
      <c r="B50" s="714" t="s">
        <v>8</v>
      </c>
      <c r="C50" s="176"/>
      <c r="D50" s="177"/>
      <c r="E50" s="177"/>
      <c r="F50" s="177"/>
      <c r="G50" s="177"/>
      <c r="H50" s="626"/>
      <c r="I50" s="176"/>
      <c r="J50" s="177"/>
      <c r="K50" s="64">
        <v>0</v>
      </c>
    </row>
    <row r="51" spans="1:11" s="137" customFormat="1" ht="13.2" x14ac:dyDescent="0.25">
      <c r="A51" s="121"/>
      <c r="B51" s="714" t="s">
        <v>646</v>
      </c>
      <c r="C51" s="176"/>
      <c r="D51" s="177"/>
      <c r="E51" s="177"/>
      <c r="F51" s="177"/>
      <c r="G51" s="177"/>
      <c r="H51" s="626"/>
      <c r="I51" s="176"/>
      <c r="J51" s="177"/>
      <c r="K51" s="64">
        <v>0</v>
      </c>
    </row>
    <row r="52" spans="1:11" s="137" customFormat="1" ht="13.2" x14ac:dyDescent="0.25">
      <c r="A52" s="121"/>
      <c r="B52" s="714" t="s">
        <v>10</v>
      </c>
      <c r="C52" s="176">
        <f>C51-C50</f>
        <v>0</v>
      </c>
      <c r="D52" s="177">
        <f t="shared" ref="D52" si="47">D51-D50</f>
        <v>0</v>
      </c>
      <c r="E52" s="177">
        <f t="shared" ref="E52" si="48">E51-E50</f>
        <v>0</v>
      </c>
      <c r="F52" s="177">
        <f t="shared" ref="F52" si="49">F51-F50</f>
        <v>0</v>
      </c>
      <c r="G52" s="177">
        <f t="shared" ref="G52" si="50">G51-G50</f>
        <v>0</v>
      </c>
      <c r="H52" s="626">
        <f t="shared" ref="H52" si="51">H51-H50</f>
        <v>0</v>
      </c>
      <c r="I52" s="176"/>
      <c r="J52" s="177"/>
      <c r="K52" s="64">
        <v>0</v>
      </c>
    </row>
    <row r="53" spans="1:11" s="137" customFormat="1" ht="13.2" x14ac:dyDescent="0.25">
      <c r="A53" s="121"/>
      <c r="B53" s="161" t="s">
        <v>15</v>
      </c>
      <c r="C53" s="176"/>
      <c r="D53" s="177"/>
      <c r="E53" s="177"/>
      <c r="F53" s="177"/>
      <c r="G53" s="177"/>
      <c r="H53" s="626"/>
      <c r="I53" s="176"/>
      <c r="J53" s="177"/>
      <c r="K53" s="64">
        <v>0</v>
      </c>
    </row>
    <row r="54" spans="1:11" s="137" customFormat="1" ht="13.2" x14ac:dyDescent="0.25">
      <c r="A54" s="121"/>
      <c r="B54" s="714" t="s">
        <v>8</v>
      </c>
      <c r="C54" s="176"/>
      <c r="D54" s="177"/>
      <c r="E54" s="177"/>
      <c r="F54" s="177"/>
      <c r="G54" s="177"/>
      <c r="H54" s="626"/>
      <c r="I54" s="176"/>
      <c r="J54" s="177"/>
      <c r="K54" s="64">
        <v>0</v>
      </c>
    </row>
    <row r="55" spans="1:11" s="137" customFormat="1" ht="13.2" x14ac:dyDescent="0.25">
      <c r="A55" s="121"/>
      <c r="B55" s="714" t="s">
        <v>646</v>
      </c>
      <c r="C55" s="176"/>
      <c r="D55" s="177"/>
      <c r="E55" s="177"/>
      <c r="F55" s="177"/>
      <c r="G55" s="177"/>
      <c r="H55" s="626"/>
      <c r="I55" s="176"/>
      <c r="J55" s="177"/>
      <c r="K55" s="64">
        <v>0</v>
      </c>
    </row>
    <row r="56" spans="1:11" s="137" customFormat="1" ht="13.2" x14ac:dyDescent="0.25">
      <c r="A56" s="121"/>
      <c r="B56" s="714" t="s">
        <v>10</v>
      </c>
      <c r="C56" s="176">
        <f>C55-C54</f>
        <v>0</v>
      </c>
      <c r="D56" s="177">
        <f t="shared" ref="D56" si="52">D55-D54</f>
        <v>0</v>
      </c>
      <c r="E56" s="177">
        <f t="shared" ref="E56" si="53">E55-E54</f>
        <v>0</v>
      </c>
      <c r="F56" s="177">
        <f t="shared" ref="F56" si="54">F55-F54</f>
        <v>0</v>
      </c>
      <c r="G56" s="177">
        <f t="shared" ref="G56" si="55">G55-G54</f>
        <v>0</v>
      </c>
      <c r="H56" s="626">
        <f t="shared" ref="H56" si="56">H55-H54</f>
        <v>0</v>
      </c>
      <c r="I56" s="176"/>
      <c r="J56" s="177"/>
      <c r="K56" s="64">
        <v>0</v>
      </c>
    </row>
    <row r="57" spans="1:11" s="137" customFormat="1" ht="13.8" thickBot="1" x14ac:dyDescent="0.3">
      <c r="A57" s="121"/>
      <c r="B57" s="163"/>
      <c r="C57" s="178"/>
      <c r="D57" s="179"/>
      <c r="E57" s="179"/>
      <c r="F57" s="179"/>
      <c r="G57" s="179"/>
      <c r="H57" s="715"/>
      <c r="I57" s="176"/>
      <c r="J57" s="177"/>
      <c r="K57" s="64"/>
    </row>
  </sheetData>
  <mergeCells count="1">
    <mergeCell ref="B2:H2"/>
  </mergeCells>
  <pageMargins left="0.59055118110236227" right="0.59055118110236227" top="0.59055118110236227" bottom="0.59055118110236227" header="0.51181102362204722" footer="0.39370078740157483"/>
  <pageSetup paperSize="9" scale="85" pageOrder="overThenDown"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sheetPr>
  <dimension ref="A1:N44"/>
  <sheetViews>
    <sheetView showGridLines="0" showRowColHeaders="0" showZeros="0" zoomScaleNormal="100" workbookViewId="0">
      <selection activeCell="B2" sqref="B2:K2"/>
    </sheetView>
  </sheetViews>
  <sheetFormatPr defaultColWidth="9.109375" defaultRowHeight="10.199999999999999" x14ac:dyDescent="0.2"/>
  <cols>
    <col min="1" max="1" width="2.6640625" style="152" customWidth="1"/>
    <col min="2" max="2" width="42.6640625" style="181" customWidth="1"/>
    <col min="3" max="11" width="12.6640625" style="181" customWidth="1"/>
    <col min="12" max="14" width="11.6640625" style="181" hidden="1" customWidth="1"/>
    <col min="15" max="15" width="2.6640625" style="181" customWidth="1"/>
    <col min="16" max="16384" width="9.109375" style="181"/>
  </cols>
  <sheetData>
    <row r="1" spans="1:14" s="152" customFormat="1" x14ac:dyDescent="0.2">
      <c r="K1" s="690" t="str">
        <f>Intro!A20</f>
        <v>Versie 16/3/2018</v>
      </c>
    </row>
    <row r="2" spans="1:14" s="189" customFormat="1" ht="17.399999999999999" x14ac:dyDescent="0.3">
      <c r="A2" s="188"/>
      <c r="B2" s="893" t="s">
        <v>638</v>
      </c>
      <c r="C2" s="893"/>
      <c r="D2" s="893"/>
      <c r="E2" s="893"/>
      <c r="F2" s="893"/>
      <c r="G2" s="893"/>
      <c r="H2" s="893"/>
      <c r="I2" s="893"/>
      <c r="J2" s="893"/>
      <c r="K2" s="893"/>
    </row>
    <row r="3" spans="1:14" s="152" customFormat="1" ht="10.8" thickBot="1" x14ac:dyDescent="0.25"/>
    <row r="4" spans="1:14" s="345" customFormat="1" ht="15" customHeight="1" x14ac:dyDescent="0.25">
      <c r="B4" s="896"/>
      <c r="C4" s="346"/>
      <c r="D4" s="347" t="s">
        <v>5</v>
      </c>
      <c r="E4" s="348"/>
      <c r="F4" s="346"/>
      <c r="G4" s="347" t="s">
        <v>6</v>
      </c>
      <c r="H4" s="348"/>
      <c r="I4" s="346"/>
      <c r="J4" s="347" t="s">
        <v>7</v>
      </c>
      <c r="K4" s="348"/>
      <c r="L4" s="346"/>
      <c r="M4" s="347" t="s">
        <v>79</v>
      </c>
      <c r="N4" s="348"/>
    </row>
    <row r="5" spans="1:14" s="153" customFormat="1" ht="15" customHeight="1" thickBot="1" x14ac:dyDescent="0.3">
      <c r="B5" s="897"/>
      <c r="C5" s="154" t="s">
        <v>8</v>
      </c>
      <c r="D5" s="155" t="s">
        <v>9</v>
      </c>
      <c r="E5" s="156" t="s">
        <v>10</v>
      </c>
      <c r="F5" s="154" t="s">
        <v>8</v>
      </c>
      <c r="G5" s="155" t="s">
        <v>9</v>
      </c>
      <c r="H5" s="156" t="s">
        <v>10</v>
      </c>
      <c r="I5" s="154" t="s">
        <v>8</v>
      </c>
      <c r="J5" s="155" t="s">
        <v>9</v>
      </c>
      <c r="K5" s="156" t="s">
        <v>10</v>
      </c>
      <c r="L5" s="154" t="s">
        <v>8</v>
      </c>
      <c r="M5" s="155" t="s">
        <v>9</v>
      </c>
      <c r="N5" s="156" t="s">
        <v>10</v>
      </c>
    </row>
    <row r="6" spans="1:14" s="144" customFormat="1" ht="18" customHeight="1" x14ac:dyDescent="0.25">
      <c r="A6" s="143"/>
      <c r="B6" s="216" t="s">
        <v>263</v>
      </c>
      <c r="C6" s="157">
        <f>SUM(C7:C9)</f>
        <v>0</v>
      </c>
      <c r="D6" s="158">
        <f>SUM(D7:D9)</f>
        <v>0</v>
      </c>
      <c r="E6" s="159">
        <f>D6-C6</f>
        <v>0</v>
      </c>
      <c r="F6" s="157">
        <f>SUM(F7:F9)</f>
        <v>0</v>
      </c>
      <c r="G6" s="158">
        <f>SUM(G7:G9)</f>
        <v>0</v>
      </c>
      <c r="H6" s="159">
        <f>G6-F6</f>
        <v>0</v>
      </c>
      <c r="I6" s="157">
        <f>SUM(I7:I9)</f>
        <v>0</v>
      </c>
      <c r="J6" s="158">
        <f>SUM(J7:J9)</f>
        <v>0</v>
      </c>
      <c r="K6" s="159">
        <f>J6-I6</f>
        <v>0</v>
      </c>
      <c r="L6" s="157">
        <f>SUM(L7:L9)</f>
        <v>0</v>
      </c>
      <c r="M6" s="158">
        <f>SUM(M7:M9)</f>
        <v>0</v>
      </c>
      <c r="N6" s="159">
        <f>M6-L6</f>
        <v>0</v>
      </c>
    </row>
    <row r="7" spans="1:14" s="137" customFormat="1" ht="13.2" x14ac:dyDescent="0.25">
      <c r="A7" s="121"/>
      <c r="B7" s="161" t="s">
        <v>13</v>
      </c>
      <c r="C7" s="176"/>
      <c r="D7" s="177"/>
      <c r="E7" s="64">
        <f>D7-C7</f>
        <v>0</v>
      </c>
      <c r="F7" s="176"/>
      <c r="G7" s="177"/>
      <c r="H7" s="64">
        <f>G7-F7</f>
        <v>0</v>
      </c>
      <c r="I7" s="176"/>
      <c r="J7" s="177"/>
      <c r="K7" s="64">
        <f>J7-I7</f>
        <v>0</v>
      </c>
      <c r="L7" s="176"/>
      <c r="M7" s="177"/>
      <c r="N7" s="64">
        <v>0</v>
      </c>
    </row>
    <row r="8" spans="1:14" s="137" customFormat="1" ht="13.2" x14ac:dyDescent="0.25">
      <c r="A8" s="121"/>
      <c r="B8" s="161" t="s">
        <v>14</v>
      </c>
      <c r="C8" s="176"/>
      <c r="D8" s="177"/>
      <c r="E8" s="64">
        <f>D8-C8</f>
        <v>0</v>
      </c>
      <c r="F8" s="176"/>
      <c r="G8" s="177"/>
      <c r="H8" s="64">
        <f>G8-F8</f>
        <v>0</v>
      </c>
      <c r="I8" s="176"/>
      <c r="J8" s="177"/>
      <c r="K8" s="64">
        <f>J8-I8</f>
        <v>0</v>
      </c>
      <c r="L8" s="176"/>
      <c r="M8" s="177"/>
      <c r="N8" s="64">
        <v>0</v>
      </c>
    </row>
    <row r="9" spans="1:14" s="137" customFormat="1" ht="13.2" x14ac:dyDescent="0.25">
      <c r="A9" s="121"/>
      <c r="B9" s="161" t="s">
        <v>15</v>
      </c>
      <c r="C9" s="176"/>
      <c r="D9" s="177"/>
      <c r="E9" s="64">
        <f>D9-C9</f>
        <v>0</v>
      </c>
      <c r="F9" s="176"/>
      <c r="G9" s="177"/>
      <c r="H9" s="64">
        <f>G9-F9</f>
        <v>0</v>
      </c>
      <c r="I9" s="176"/>
      <c r="J9" s="177"/>
      <c r="K9" s="64">
        <f>J9-I9</f>
        <v>0</v>
      </c>
      <c r="L9" s="176"/>
      <c r="M9" s="177"/>
      <c r="N9" s="64">
        <v>0</v>
      </c>
    </row>
    <row r="10" spans="1:14" s="144" customFormat="1" ht="18" customHeight="1" x14ac:dyDescent="0.25">
      <c r="A10" s="143"/>
      <c r="B10" s="164" t="s">
        <v>277</v>
      </c>
      <c r="C10" s="165">
        <f>SUM(C11:C13)</f>
        <v>0</v>
      </c>
      <c r="D10" s="166">
        <f>SUM(D11:D13)</f>
        <v>0</v>
      </c>
      <c r="E10" s="167">
        <f t="shared" ref="E10:E18" si="0">D10-C10</f>
        <v>0</v>
      </c>
      <c r="F10" s="165">
        <f>SUM(F11:F13)</f>
        <v>0</v>
      </c>
      <c r="G10" s="166">
        <f>SUM(G11:G13)</f>
        <v>0</v>
      </c>
      <c r="H10" s="167">
        <f t="shared" ref="H10:H18" si="1">G10-F10</f>
        <v>0</v>
      </c>
      <c r="I10" s="165">
        <f>SUM(I11:I13)</f>
        <v>0</v>
      </c>
      <c r="J10" s="166">
        <f>SUM(J11:J13)</f>
        <v>0</v>
      </c>
      <c r="K10" s="167">
        <f t="shared" ref="K10:K18" si="2">J10-I10</f>
        <v>0</v>
      </c>
      <c r="L10" s="165">
        <f>SUM(L11:L13)</f>
        <v>0</v>
      </c>
      <c r="M10" s="166">
        <f>SUM(M11:M13)</f>
        <v>0</v>
      </c>
      <c r="N10" s="167">
        <f t="shared" ref="N10:N18" si="3">M10-L10</f>
        <v>0</v>
      </c>
    </row>
    <row r="11" spans="1:14" s="137" customFormat="1" ht="13.2" x14ac:dyDescent="0.25">
      <c r="A11" s="121"/>
      <c r="B11" s="161" t="s">
        <v>13</v>
      </c>
      <c r="C11" s="176"/>
      <c r="D11" s="177"/>
      <c r="E11" s="64">
        <f>D11-C11</f>
        <v>0</v>
      </c>
      <c r="F11" s="176"/>
      <c r="G11" s="177"/>
      <c r="H11" s="64">
        <f>G11-F11</f>
        <v>0</v>
      </c>
      <c r="I11" s="176"/>
      <c r="J11" s="177"/>
      <c r="K11" s="64">
        <f>J11-I11</f>
        <v>0</v>
      </c>
      <c r="L11" s="176"/>
      <c r="M11" s="177"/>
      <c r="N11" s="64">
        <v>0</v>
      </c>
    </row>
    <row r="12" spans="1:14" s="137" customFormat="1" ht="13.2" x14ac:dyDescent="0.25">
      <c r="A12" s="121"/>
      <c r="B12" s="161" t="s">
        <v>14</v>
      </c>
      <c r="C12" s="176"/>
      <c r="D12" s="177"/>
      <c r="E12" s="64">
        <f>D12-C12</f>
        <v>0</v>
      </c>
      <c r="F12" s="176"/>
      <c r="G12" s="177"/>
      <c r="H12" s="64">
        <f>G12-F12</f>
        <v>0</v>
      </c>
      <c r="I12" s="176"/>
      <c r="J12" s="177"/>
      <c r="K12" s="64">
        <f>J12-I12</f>
        <v>0</v>
      </c>
      <c r="L12" s="176"/>
      <c r="M12" s="177"/>
      <c r="N12" s="64">
        <v>0</v>
      </c>
    </row>
    <row r="13" spans="1:14" s="137" customFormat="1" ht="13.2" x14ac:dyDescent="0.25">
      <c r="A13" s="121"/>
      <c r="B13" s="161" t="s">
        <v>15</v>
      </c>
      <c r="C13" s="176"/>
      <c r="D13" s="177"/>
      <c r="E13" s="64">
        <f>D13-C13</f>
        <v>0</v>
      </c>
      <c r="F13" s="176"/>
      <c r="G13" s="177"/>
      <c r="H13" s="64">
        <f>G13-F13</f>
        <v>0</v>
      </c>
      <c r="I13" s="176"/>
      <c r="J13" s="177"/>
      <c r="K13" s="64">
        <f>J13-I13</f>
        <v>0</v>
      </c>
      <c r="L13" s="176"/>
      <c r="M13" s="177"/>
      <c r="N13" s="64">
        <v>0</v>
      </c>
    </row>
    <row r="14" spans="1:14" s="144" customFormat="1" ht="18" customHeight="1" x14ac:dyDescent="0.25">
      <c r="A14" s="143"/>
      <c r="B14" s="164" t="s">
        <v>278</v>
      </c>
      <c r="C14" s="165">
        <f>SUM(C15:C17)</f>
        <v>0</v>
      </c>
      <c r="D14" s="166">
        <f>SUM(D15:D17)</f>
        <v>0</v>
      </c>
      <c r="E14" s="167">
        <f t="shared" si="0"/>
        <v>0</v>
      </c>
      <c r="F14" s="165">
        <f>SUM(F15:F17)</f>
        <v>0</v>
      </c>
      <c r="G14" s="166">
        <f>SUM(G15:G17)</f>
        <v>0</v>
      </c>
      <c r="H14" s="167">
        <f t="shared" si="1"/>
        <v>0</v>
      </c>
      <c r="I14" s="165">
        <f>SUM(I15:I17)</f>
        <v>0</v>
      </c>
      <c r="J14" s="166">
        <f>SUM(J15:J17)</f>
        <v>0</v>
      </c>
      <c r="K14" s="167">
        <f t="shared" si="2"/>
        <v>0</v>
      </c>
      <c r="L14" s="165">
        <f>SUM(L15:L17)</f>
        <v>0</v>
      </c>
      <c r="M14" s="166">
        <f>SUM(M15:M17)</f>
        <v>0</v>
      </c>
      <c r="N14" s="167">
        <f t="shared" si="3"/>
        <v>0</v>
      </c>
    </row>
    <row r="15" spans="1:14" s="137" customFormat="1" ht="13.2" x14ac:dyDescent="0.25">
      <c r="A15" s="121"/>
      <c r="B15" s="161" t="s">
        <v>13</v>
      </c>
      <c r="C15" s="176"/>
      <c r="D15" s="177"/>
      <c r="E15" s="64">
        <f>D15-C15</f>
        <v>0</v>
      </c>
      <c r="F15" s="176"/>
      <c r="G15" s="177"/>
      <c r="H15" s="64">
        <f>G15-F15</f>
        <v>0</v>
      </c>
      <c r="I15" s="176"/>
      <c r="J15" s="177"/>
      <c r="K15" s="64">
        <f>J15-I15</f>
        <v>0</v>
      </c>
      <c r="L15" s="176"/>
      <c r="M15" s="177"/>
      <c r="N15" s="64">
        <v>0</v>
      </c>
    </row>
    <row r="16" spans="1:14" s="137" customFormat="1" ht="13.2" x14ac:dyDescent="0.25">
      <c r="A16" s="121"/>
      <c r="B16" s="161" t="s">
        <v>14</v>
      </c>
      <c r="C16" s="176"/>
      <c r="D16" s="177"/>
      <c r="E16" s="64">
        <f>D16-C16</f>
        <v>0</v>
      </c>
      <c r="F16" s="176"/>
      <c r="G16" s="177"/>
      <c r="H16" s="64">
        <f>G16-F16</f>
        <v>0</v>
      </c>
      <c r="I16" s="176"/>
      <c r="J16" s="177"/>
      <c r="K16" s="64">
        <f>J16-I16</f>
        <v>0</v>
      </c>
      <c r="L16" s="176"/>
      <c r="M16" s="177"/>
      <c r="N16" s="64">
        <v>0</v>
      </c>
    </row>
    <row r="17" spans="1:14" s="137" customFormat="1" ht="13.2" x14ac:dyDescent="0.25">
      <c r="A17" s="121"/>
      <c r="B17" s="161" t="s">
        <v>15</v>
      </c>
      <c r="C17" s="176"/>
      <c r="D17" s="177"/>
      <c r="E17" s="64">
        <f>D17-C17</f>
        <v>0</v>
      </c>
      <c r="F17" s="176"/>
      <c r="G17" s="177"/>
      <c r="H17" s="64">
        <f>G17-F17</f>
        <v>0</v>
      </c>
      <c r="I17" s="176"/>
      <c r="J17" s="177"/>
      <c r="K17" s="64">
        <f>J17-I17</f>
        <v>0</v>
      </c>
      <c r="L17" s="176"/>
      <c r="M17" s="177"/>
      <c r="N17" s="64">
        <v>0</v>
      </c>
    </row>
    <row r="18" spans="1:14" s="144" customFormat="1" ht="18" customHeight="1" x14ac:dyDescent="0.25">
      <c r="A18" s="143"/>
      <c r="B18" s="164" t="s">
        <v>279</v>
      </c>
      <c r="C18" s="165">
        <f>SUM(C19:C21)</f>
        <v>0</v>
      </c>
      <c r="D18" s="166">
        <f>SUM(D19:D21)</f>
        <v>0</v>
      </c>
      <c r="E18" s="167">
        <f t="shared" si="0"/>
        <v>0</v>
      </c>
      <c r="F18" s="165">
        <f>SUM(F19:F21)</f>
        <v>0</v>
      </c>
      <c r="G18" s="166">
        <f>SUM(G19:G21)</f>
        <v>0</v>
      </c>
      <c r="H18" s="167">
        <f t="shared" si="1"/>
        <v>0</v>
      </c>
      <c r="I18" s="165">
        <f>SUM(I19:I21)</f>
        <v>0</v>
      </c>
      <c r="J18" s="166">
        <f>SUM(J19:J21)</f>
        <v>0</v>
      </c>
      <c r="K18" s="167">
        <f t="shared" si="2"/>
        <v>0</v>
      </c>
      <c r="L18" s="165">
        <f>SUM(L19:L21)</f>
        <v>0</v>
      </c>
      <c r="M18" s="166">
        <f>SUM(M19:M21)</f>
        <v>0</v>
      </c>
      <c r="N18" s="167">
        <f t="shared" si="3"/>
        <v>0</v>
      </c>
    </row>
    <row r="19" spans="1:14" s="137" customFormat="1" ht="13.2" x14ac:dyDescent="0.25">
      <c r="A19" s="121"/>
      <c r="B19" s="161" t="s">
        <v>13</v>
      </c>
      <c r="C19" s="176"/>
      <c r="D19" s="177"/>
      <c r="E19" s="64">
        <f>D19-C19</f>
        <v>0</v>
      </c>
      <c r="F19" s="176"/>
      <c r="G19" s="177"/>
      <c r="H19" s="64">
        <f>G19-F19</f>
        <v>0</v>
      </c>
      <c r="I19" s="176"/>
      <c r="J19" s="177"/>
      <c r="K19" s="64">
        <f>J19-I19</f>
        <v>0</v>
      </c>
      <c r="L19" s="176"/>
      <c r="M19" s="177"/>
      <c r="N19" s="64">
        <v>0</v>
      </c>
    </row>
    <row r="20" spans="1:14" s="137" customFormat="1" ht="13.2" x14ac:dyDescent="0.25">
      <c r="A20" s="121"/>
      <c r="B20" s="161" t="s">
        <v>14</v>
      </c>
      <c r="C20" s="176"/>
      <c r="D20" s="177"/>
      <c r="E20" s="64">
        <f>D20-C20</f>
        <v>0</v>
      </c>
      <c r="F20" s="176"/>
      <c r="G20" s="177"/>
      <c r="H20" s="64">
        <f>G20-F20</f>
        <v>0</v>
      </c>
      <c r="I20" s="176"/>
      <c r="J20" s="177"/>
      <c r="K20" s="64">
        <f>J20-I20</f>
        <v>0</v>
      </c>
      <c r="L20" s="176"/>
      <c r="M20" s="177"/>
      <c r="N20" s="64">
        <v>0</v>
      </c>
    </row>
    <row r="21" spans="1:14" s="137" customFormat="1" ht="13.8" thickBot="1" x14ac:dyDescent="0.3">
      <c r="A21" s="121"/>
      <c r="B21" s="163" t="s">
        <v>15</v>
      </c>
      <c r="C21" s="178"/>
      <c r="D21" s="179"/>
      <c r="E21" s="180">
        <f>D21-C21</f>
        <v>0</v>
      </c>
      <c r="F21" s="178"/>
      <c r="G21" s="179"/>
      <c r="H21" s="180">
        <f>G21-F21</f>
        <v>0</v>
      </c>
      <c r="I21" s="178"/>
      <c r="J21" s="179"/>
      <c r="K21" s="180">
        <f>J21-I21</f>
        <v>0</v>
      </c>
      <c r="L21" s="176"/>
      <c r="M21" s="177"/>
      <c r="N21" s="64">
        <v>0</v>
      </c>
    </row>
    <row r="24" spans="1:14" s="331" customFormat="1" ht="4.2" x14ac:dyDescent="0.15"/>
    <row r="25" spans="1:14" s="189" customFormat="1" ht="17.399999999999999" x14ac:dyDescent="0.3">
      <c r="A25" s="188"/>
      <c r="B25" s="697"/>
    </row>
    <row r="26" spans="1:14" s="152" customFormat="1" ht="10.8" thickBot="1" x14ac:dyDescent="0.25">
      <c r="B26" s="363"/>
    </row>
    <row r="27" spans="1:14" s="345" customFormat="1" ht="15" customHeight="1" x14ac:dyDescent="0.25">
      <c r="B27" s="896"/>
      <c r="C27" s="346"/>
      <c r="D27" s="347" t="s">
        <v>24</v>
      </c>
      <c r="E27" s="348"/>
      <c r="F27" s="346"/>
      <c r="G27" s="347" t="s">
        <v>25</v>
      </c>
      <c r="H27" s="348"/>
      <c r="I27" s="346"/>
      <c r="J27" s="347" t="s">
        <v>26</v>
      </c>
      <c r="K27" s="348"/>
      <c r="L27" s="346"/>
      <c r="M27" s="347" t="s">
        <v>79</v>
      </c>
      <c r="N27" s="348"/>
    </row>
    <row r="28" spans="1:14" s="153" customFormat="1" ht="15" customHeight="1" thickBot="1" x14ac:dyDescent="0.3">
      <c r="B28" s="897"/>
      <c r="C28" s="154" t="s">
        <v>8</v>
      </c>
      <c r="D28" s="155" t="s">
        <v>9</v>
      </c>
      <c r="E28" s="156" t="s">
        <v>10</v>
      </c>
      <c r="F28" s="154" t="s">
        <v>8</v>
      </c>
      <c r="G28" s="155" t="s">
        <v>9</v>
      </c>
      <c r="H28" s="156" t="s">
        <v>10</v>
      </c>
      <c r="I28" s="154" t="s">
        <v>8</v>
      </c>
      <c r="J28" s="155" t="s">
        <v>9</v>
      </c>
      <c r="K28" s="156" t="s">
        <v>10</v>
      </c>
      <c r="L28" s="154" t="s">
        <v>8</v>
      </c>
      <c r="M28" s="155" t="s">
        <v>9</v>
      </c>
      <c r="N28" s="156" t="s">
        <v>10</v>
      </c>
    </row>
    <row r="29" spans="1:14" s="144" customFormat="1" ht="18" customHeight="1" x14ac:dyDescent="0.25">
      <c r="A29" s="143"/>
      <c r="B29" s="216" t="s">
        <v>263</v>
      </c>
      <c r="C29" s="157">
        <f>SUM(C30:C32)</f>
        <v>0</v>
      </c>
      <c r="D29" s="158">
        <f>SUM(D30:D32)</f>
        <v>0</v>
      </c>
      <c r="E29" s="159">
        <f>D29-C29</f>
        <v>0</v>
      </c>
      <c r="F29" s="157">
        <f>SUM(F30:F32)</f>
        <v>0</v>
      </c>
      <c r="G29" s="158">
        <f>SUM(G30:G32)</f>
        <v>0</v>
      </c>
      <c r="H29" s="159">
        <f>G29-F29</f>
        <v>0</v>
      </c>
      <c r="I29" s="157">
        <f>SUM(I30:I32)</f>
        <v>0</v>
      </c>
      <c r="J29" s="158">
        <f>SUM(J30:J32)</f>
        <v>0</v>
      </c>
      <c r="K29" s="159">
        <f>J29-I29</f>
        <v>0</v>
      </c>
      <c r="L29" s="157">
        <f>SUM(L30:L32)</f>
        <v>0</v>
      </c>
      <c r="M29" s="158">
        <f>SUM(M30:M32)</f>
        <v>0</v>
      </c>
      <c r="N29" s="159">
        <f>M29-L29</f>
        <v>0</v>
      </c>
    </row>
    <row r="30" spans="1:14" s="137" customFormat="1" ht="13.2" x14ac:dyDescent="0.25">
      <c r="A30" s="121"/>
      <c r="B30" s="161" t="s">
        <v>13</v>
      </c>
      <c r="C30" s="176"/>
      <c r="D30" s="177"/>
      <c r="E30" s="64">
        <f>D30-C30</f>
        <v>0</v>
      </c>
      <c r="F30" s="176"/>
      <c r="G30" s="177"/>
      <c r="H30" s="64">
        <f>G30-F30</f>
        <v>0</v>
      </c>
      <c r="I30" s="176"/>
      <c r="J30" s="177"/>
      <c r="K30" s="64">
        <f>J30-I30</f>
        <v>0</v>
      </c>
      <c r="L30" s="176"/>
      <c r="M30" s="177"/>
      <c r="N30" s="64">
        <v>0</v>
      </c>
    </row>
    <row r="31" spans="1:14" s="137" customFormat="1" ht="13.2" x14ac:dyDescent="0.25">
      <c r="A31" s="121"/>
      <c r="B31" s="161" t="s">
        <v>14</v>
      </c>
      <c r="C31" s="176"/>
      <c r="D31" s="177"/>
      <c r="E31" s="64">
        <f>D31-C31</f>
        <v>0</v>
      </c>
      <c r="F31" s="176"/>
      <c r="G31" s="177"/>
      <c r="H31" s="64">
        <f>G31-F31</f>
        <v>0</v>
      </c>
      <c r="I31" s="176"/>
      <c r="J31" s="177"/>
      <c r="K31" s="64">
        <f>J31-I31</f>
        <v>0</v>
      </c>
      <c r="L31" s="176"/>
      <c r="M31" s="177"/>
      <c r="N31" s="64">
        <v>0</v>
      </c>
    </row>
    <row r="32" spans="1:14" s="137" customFormat="1" ht="13.2" x14ac:dyDescent="0.25">
      <c r="A32" s="121"/>
      <c r="B32" s="161" t="s">
        <v>15</v>
      </c>
      <c r="C32" s="176"/>
      <c r="D32" s="177"/>
      <c r="E32" s="64">
        <f>D32-C32</f>
        <v>0</v>
      </c>
      <c r="F32" s="176"/>
      <c r="G32" s="177"/>
      <c r="H32" s="64">
        <f>G32-F32</f>
        <v>0</v>
      </c>
      <c r="I32" s="176"/>
      <c r="J32" s="177"/>
      <c r="K32" s="64">
        <f>J32-I32</f>
        <v>0</v>
      </c>
      <c r="L32" s="176"/>
      <c r="M32" s="177"/>
      <c r="N32" s="64">
        <v>0</v>
      </c>
    </row>
    <row r="33" spans="1:14" s="144" customFormat="1" ht="18" customHeight="1" x14ac:dyDescent="0.25">
      <c r="A33" s="143"/>
      <c r="B33" s="164" t="s">
        <v>277</v>
      </c>
      <c r="C33" s="165">
        <f>SUM(C34:C36)</f>
        <v>0</v>
      </c>
      <c r="D33" s="166">
        <f>SUM(D34:D36)</f>
        <v>0</v>
      </c>
      <c r="E33" s="167">
        <f t="shared" ref="E33:E41" si="4">D33-C33</f>
        <v>0</v>
      </c>
      <c r="F33" s="165">
        <f>SUM(F34:F36)</f>
        <v>0</v>
      </c>
      <c r="G33" s="166">
        <f>SUM(G34:G36)</f>
        <v>0</v>
      </c>
      <c r="H33" s="167">
        <f t="shared" ref="H33:H41" si="5">G33-F33</f>
        <v>0</v>
      </c>
      <c r="I33" s="165">
        <f>SUM(I34:I36)</f>
        <v>0</v>
      </c>
      <c r="J33" s="166">
        <f>SUM(J34:J36)</f>
        <v>0</v>
      </c>
      <c r="K33" s="167">
        <f t="shared" ref="K33:K41" si="6">J33-I33</f>
        <v>0</v>
      </c>
      <c r="L33" s="165">
        <f>SUM(L34:L36)</f>
        <v>0</v>
      </c>
      <c r="M33" s="166">
        <f>SUM(M34:M36)</f>
        <v>0</v>
      </c>
      <c r="N33" s="167">
        <f t="shared" ref="N33:N41" si="7">M33-L33</f>
        <v>0</v>
      </c>
    </row>
    <row r="34" spans="1:14" s="137" customFormat="1" ht="13.2" x14ac:dyDescent="0.25">
      <c r="A34" s="121"/>
      <c r="B34" s="161" t="s">
        <v>13</v>
      </c>
      <c r="C34" s="176"/>
      <c r="D34" s="177"/>
      <c r="E34" s="64">
        <f>D34-C34</f>
        <v>0</v>
      </c>
      <c r="F34" s="176"/>
      <c r="G34" s="177"/>
      <c r="H34" s="64">
        <f>G34-F34</f>
        <v>0</v>
      </c>
      <c r="I34" s="176"/>
      <c r="J34" s="177"/>
      <c r="K34" s="64">
        <f>J34-I34</f>
        <v>0</v>
      </c>
      <c r="L34" s="176"/>
      <c r="M34" s="177"/>
      <c r="N34" s="64">
        <v>0</v>
      </c>
    </row>
    <row r="35" spans="1:14" s="137" customFormat="1" ht="13.2" x14ac:dyDescent="0.25">
      <c r="A35" s="121"/>
      <c r="B35" s="161" t="s">
        <v>14</v>
      </c>
      <c r="C35" s="176"/>
      <c r="D35" s="177"/>
      <c r="E35" s="64">
        <f>D35-C35</f>
        <v>0</v>
      </c>
      <c r="F35" s="176"/>
      <c r="G35" s="177"/>
      <c r="H35" s="64">
        <f>G35-F35</f>
        <v>0</v>
      </c>
      <c r="I35" s="176"/>
      <c r="J35" s="177"/>
      <c r="K35" s="64">
        <f>J35-I35</f>
        <v>0</v>
      </c>
      <c r="L35" s="176"/>
      <c r="M35" s="177"/>
      <c r="N35" s="64">
        <v>0</v>
      </c>
    </row>
    <row r="36" spans="1:14" s="137" customFormat="1" ht="13.2" x14ac:dyDescent="0.25">
      <c r="A36" s="121"/>
      <c r="B36" s="161" t="s">
        <v>15</v>
      </c>
      <c r="C36" s="176"/>
      <c r="D36" s="177"/>
      <c r="E36" s="64">
        <f>D36-C36</f>
        <v>0</v>
      </c>
      <c r="F36" s="176"/>
      <c r="G36" s="177"/>
      <c r="H36" s="64">
        <f>G36-F36</f>
        <v>0</v>
      </c>
      <c r="I36" s="176"/>
      <c r="J36" s="177"/>
      <c r="K36" s="64">
        <f>J36-I36</f>
        <v>0</v>
      </c>
      <c r="L36" s="176"/>
      <c r="M36" s="177"/>
      <c r="N36" s="64">
        <v>0</v>
      </c>
    </row>
    <row r="37" spans="1:14" s="144" customFormat="1" ht="18" customHeight="1" x14ac:dyDescent="0.25">
      <c r="A37" s="143"/>
      <c r="B37" s="164" t="s">
        <v>278</v>
      </c>
      <c r="C37" s="165">
        <f>SUM(C38:C40)</f>
        <v>0</v>
      </c>
      <c r="D37" s="166">
        <f>SUM(D38:D40)</f>
        <v>0</v>
      </c>
      <c r="E37" s="167">
        <f t="shared" si="4"/>
        <v>0</v>
      </c>
      <c r="F37" s="165">
        <f>SUM(F38:F40)</f>
        <v>0</v>
      </c>
      <c r="G37" s="166">
        <f>SUM(G38:G40)</f>
        <v>0</v>
      </c>
      <c r="H37" s="167">
        <f t="shared" si="5"/>
        <v>0</v>
      </c>
      <c r="I37" s="165">
        <f>SUM(I38:I40)</f>
        <v>0</v>
      </c>
      <c r="J37" s="166">
        <f>SUM(J38:J40)</f>
        <v>0</v>
      </c>
      <c r="K37" s="167">
        <f t="shared" si="6"/>
        <v>0</v>
      </c>
      <c r="L37" s="165">
        <f>SUM(L38:L40)</f>
        <v>0</v>
      </c>
      <c r="M37" s="166">
        <f>SUM(M38:M40)</f>
        <v>0</v>
      </c>
      <c r="N37" s="167">
        <f t="shared" si="7"/>
        <v>0</v>
      </c>
    </row>
    <row r="38" spans="1:14" s="137" customFormat="1" ht="13.2" x14ac:dyDescent="0.25">
      <c r="A38" s="121"/>
      <c r="B38" s="161" t="s">
        <v>13</v>
      </c>
      <c r="C38" s="176"/>
      <c r="D38" s="177"/>
      <c r="E38" s="64">
        <f>D38-C38</f>
        <v>0</v>
      </c>
      <c r="F38" s="176"/>
      <c r="G38" s="177"/>
      <c r="H38" s="64">
        <f>G38-F38</f>
        <v>0</v>
      </c>
      <c r="I38" s="176"/>
      <c r="J38" s="177"/>
      <c r="K38" s="64">
        <f>J38-I38</f>
        <v>0</v>
      </c>
      <c r="L38" s="176"/>
      <c r="M38" s="177"/>
      <c r="N38" s="64">
        <v>0</v>
      </c>
    </row>
    <row r="39" spans="1:14" s="137" customFormat="1" ht="13.2" x14ac:dyDescent="0.25">
      <c r="A39" s="121"/>
      <c r="B39" s="161" t="s">
        <v>14</v>
      </c>
      <c r="C39" s="176"/>
      <c r="D39" s="177"/>
      <c r="E39" s="64">
        <f>D39-C39</f>
        <v>0</v>
      </c>
      <c r="F39" s="176"/>
      <c r="G39" s="177"/>
      <c r="H39" s="64">
        <f>G39-F39</f>
        <v>0</v>
      </c>
      <c r="I39" s="176"/>
      <c r="J39" s="177"/>
      <c r="K39" s="64">
        <f>J39-I39</f>
        <v>0</v>
      </c>
      <c r="L39" s="176"/>
      <c r="M39" s="177"/>
      <c r="N39" s="64">
        <v>0</v>
      </c>
    </row>
    <row r="40" spans="1:14" s="137" customFormat="1" ht="13.2" x14ac:dyDescent="0.25">
      <c r="A40" s="121"/>
      <c r="B40" s="161" t="s">
        <v>15</v>
      </c>
      <c r="C40" s="176"/>
      <c r="D40" s="177"/>
      <c r="E40" s="64">
        <f>D40-C40</f>
        <v>0</v>
      </c>
      <c r="F40" s="176"/>
      <c r="G40" s="177"/>
      <c r="H40" s="64">
        <f>G40-F40</f>
        <v>0</v>
      </c>
      <c r="I40" s="176"/>
      <c r="J40" s="177"/>
      <c r="K40" s="64">
        <f>J40-I40</f>
        <v>0</v>
      </c>
      <c r="L40" s="176"/>
      <c r="M40" s="177"/>
      <c r="N40" s="64">
        <v>0</v>
      </c>
    </row>
    <row r="41" spans="1:14" s="144" customFormat="1" ht="18" customHeight="1" x14ac:dyDescent="0.25">
      <c r="A41" s="143"/>
      <c r="B41" s="164" t="s">
        <v>279</v>
      </c>
      <c r="C41" s="165">
        <f>SUM(C42:C44)</f>
        <v>0</v>
      </c>
      <c r="D41" s="166">
        <f>SUM(D42:D44)</f>
        <v>0</v>
      </c>
      <c r="E41" s="167">
        <f t="shared" si="4"/>
        <v>0</v>
      </c>
      <c r="F41" s="165">
        <f>SUM(F42:F44)</f>
        <v>0</v>
      </c>
      <c r="G41" s="166">
        <f>SUM(G42:G44)</f>
        <v>0</v>
      </c>
      <c r="H41" s="167">
        <f t="shared" si="5"/>
        <v>0</v>
      </c>
      <c r="I41" s="165">
        <f>SUM(I42:I44)</f>
        <v>0</v>
      </c>
      <c r="J41" s="166">
        <f>SUM(J42:J44)</f>
        <v>0</v>
      </c>
      <c r="K41" s="167">
        <f t="shared" si="6"/>
        <v>0</v>
      </c>
      <c r="L41" s="165">
        <f>SUM(L42:L44)</f>
        <v>0</v>
      </c>
      <c r="M41" s="166">
        <f>SUM(M42:M44)</f>
        <v>0</v>
      </c>
      <c r="N41" s="167">
        <f t="shared" si="7"/>
        <v>0</v>
      </c>
    </row>
    <row r="42" spans="1:14" s="137" customFormat="1" ht="13.2" x14ac:dyDescent="0.25">
      <c r="A42" s="121"/>
      <c r="B42" s="161" t="s">
        <v>13</v>
      </c>
      <c r="C42" s="176"/>
      <c r="D42" s="177"/>
      <c r="E42" s="64">
        <f>D42-C42</f>
        <v>0</v>
      </c>
      <c r="F42" s="176"/>
      <c r="G42" s="177"/>
      <c r="H42" s="64">
        <f>G42-F42</f>
        <v>0</v>
      </c>
      <c r="I42" s="176"/>
      <c r="J42" s="177"/>
      <c r="K42" s="64">
        <f>J42-I42</f>
        <v>0</v>
      </c>
      <c r="L42" s="176"/>
      <c r="M42" s="177"/>
      <c r="N42" s="64">
        <v>0</v>
      </c>
    </row>
    <row r="43" spans="1:14" s="137" customFormat="1" ht="13.2" x14ac:dyDescent="0.25">
      <c r="A43" s="121"/>
      <c r="B43" s="161" t="s">
        <v>14</v>
      </c>
      <c r="C43" s="176"/>
      <c r="D43" s="177"/>
      <c r="E43" s="64">
        <f>D43-C43</f>
        <v>0</v>
      </c>
      <c r="F43" s="176"/>
      <c r="G43" s="177"/>
      <c r="H43" s="64">
        <f>G43-F43</f>
        <v>0</v>
      </c>
      <c r="I43" s="176"/>
      <c r="J43" s="177"/>
      <c r="K43" s="64">
        <f>J43-I43</f>
        <v>0</v>
      </c>
      <c r="L43" s="176"/>
      <c r="M43" s="177"/>
      <c r="N43" s="64">
        <v>0</v>
      </c>
    </row>
    <row r="44" spans="1:14" s="137" customFormat="1" ht="13.8" thickBot="1" x14ac:dyDescent="0.3">
      <c r="A44" s="121"/>
      <c r="B44" s="163" t="s">
        <v>15</v>
      </c>
      <c r="C44" s="178"/>
      <c r="D44" s="179"/>
      <c r="E44" s="180">
        <f>D44-C44</f>
        <v>0</v>
      </c>
      <c r="F44" s="178"/>
      <c r="G44" s="179"/>
      <c r="H44" s="180">
        <f>G44-F44</f>
        <v>0</v>
      </c>
      <c r="I44" s="178"/>
      <c r="J44" s="179"/>
      <c r="K44" s="180">
        <f>J44-I44</f>
        <v>0</v>
      </c>
      <c r="L44" s="176"/>
      <c r="M44" s="177"/>
      <c r="N44" s="64">
        <v>0</v>
      </c>
    </row>
  </sheetData>
  <mergeCells count="3">
    <mergeCell ref="B2:K2"/>
    <mergeCell ref="B4:B5"/>
    <mergeCell ref="B27:B28"/>
  </mergeCells>
  <pageMargins left="0.59055118110236227" right="0.59055118110236227" top="0.59055118110236227" bottom="0.59055118110236227" header="0.51181102362204722" footer="0.39370078740157483"/>
  <pageSetup paperSize="9" scale="8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G4"/>
  <sheetViews>
    <sheetView showGridLines="0" showRowColHeaders="0" workbookViewId="0">
      <selection activeCell="G6" sqref="G6"/>
    </sheetView>
  </sheetViews>
  <sheetFormatPr defaultRowHeight="44.4" x14ac:dyDescent="0.7"/>
  <cols>
    <col min="1" max="1" width="9.109375" customWidth="1"/>
    <col min="7" max="7" width="14.5546875" style="616" customWidth="1"/>
  </cols>
  <sheetData>
    <row r="1" spans="1:7" ht="150" customHeight="1" x14ac:dyDescent="0.7">
      <c r="A1" s="614" t="s">
        <v>0</v>
      </c>
    </row>
    <row r="2" spans="1:7" x14ac:dyDescent="0.7">
      <c r="G2" s="615" t="s">
        <v>1</v>
      </c>
    </row>
    <row r="4" spans="1:7" x14ac:dyDescent="0.7">
      <c r="G4" s="615" t="s">
        <v>2</v>
      </c>
    </row>
  </sheetData>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sheetPr>
  <dimension ref="A1:N171"/>
  <sheetViews>
    <sheetView showGridLines="0" showZeros="0" zoomScaleNormal="100" workbookViewId="0">
      <selection activeCell="J157" sqref="J157:N158"/>
    </sheetView>
  </sheetViews>
  <sheetFormatPr defaultColWidth="9.109375" defaultRowHeight="13.2" outlineLevelCol="1" x14ac:dyDescent="0.25"/>
  <cols>
    <col min="1" max="1" width="2.6640625" style="91" customWidth="1"/>
    <col min="2" max="2" width="64.6640625" style="494" customWidth="1"/>
    <col min="3" max="8" width="13.6640625" style="493" hidden="1" customWidth="1" outlineLevel="1"/>
    <col min="9" max="9" width="1.6640625" style="528" customWidth="1" collapsed="1"/>
    <col min="10" max="10" width="32" style="521" bestFit="1" customWidth="1" outlineLevel="1"/>
    <col min="11" max="11" width="1.6640625" style="528" customWidth="1"/>
    <col min="12" max="12" width="30.5546875" style="521" bestFit="1" customWidth="1" outlineLevel="1"/>
    <col min="13" max="13" width="1.6640625" style="528" customWidth="1"/>
    <col min="14" max="14" width="80.5546875" style="521" customWidth="1" outlineLevel="1"/>
    <col min="15" max="15" width="1.6640625" style="493" customWidth="1"/>
    <col min="16" max="16384" width="9.109375" style="493"/>
  </cols>
  <sheetData>
    <row r="1" spans="1:14" s="91" customFormat="1" ht="10.199999999999999" x14ac:dyDescent="0.2">
      <c r="B1" s="692"/>
      <c r="H1" s="693" t="str">
        <f>Intro!A20</f>
        <v>Versie 16/3/2018</v>
      </c>
      <c r="I1" s="528"/>
      <c r="J1" s="521"/>
      <c r="K1" s="528"/>
      <c r="L1" s="521"/>
      <c r="M1" s="528"/>
      <c r="N1" s="521"/>
    </row>
    <row r="2" spans="1:14" s="219" customFormat="1" ht="17.399999999999999" x14ac:dyDescent="0.3">
      <c r="A2" s="217"/>
      <c r="B2" s="860" t="s">
        <v>639</v>
      </c>
      <c r="C2" s="860"/>
      <c r="D2" s="860"/>
      <c r="E2" s="860"/>
      <c r="F2" s="860"/>
      <c r="G2" s="860"/>
      <c r="H2" s="860"/>
      <c r="I2" s="528"/>
      <c r="J2" s="521"/>
      <c r="K2" s="528"/>
      <c r="L2" s="521"/>
      <c r="M2" s="528"/>
      <c r="N2" s="521"/>
    </row>
    <row r="3" spans="1:14" s="91" customFormat="1" ht="10.8" thickBot="1" x14ac:dyDescent="0.3">
      <c r="I3" s="528"/>
      <c r="J3" s="521"/>
      <c r="K3" s="528"/>
      <c r="L3" s="521"/>
      <c r="M3" s="528"/>
      <c r="N3" s="521"/>
    </row>
    <row r="4" spans="1:14" s="653" customFormat="1" ht="27" customHeight="1" x14ac:dyDescent="0.25">
      <c r="B4" s="676" t="s">
        <v>610</v>
      </c>
      <c r="C4" s="677" t="s">
        <v>5</v>
      </c>
      <c r="D4" s="678" t="s">
        <v>6</v>
      </c>
      <c r="E4" s="678" t="s">
        <v>7</v>
      </c>
      <c r="F4" s="678" t="s">
        <v>24</v>
      </c>
      <c r="G4" s="678" t="s">
        <v>25</v>
      </c>
      <c r="H4" s="679" t="s">
        <v>26</v>
      </c>
      <c r="I4" s="654"/>
      <c r="J4" s="792" t="s">
        <v>676</v>
      </c>
      <c r="K4" s="195"/>
      <c r="L4" s="792" t="s">
        <v>677</v>
      </c>
      <c r="M4" s="195"/>
      <c r="N4" s="571" t="s">
        <v>678</v>
      </c>
    </row>
    <row r="5" spans="1:14" s="444" customFormat="1" ht="10.199999999999999" x14ac:dyDescent="0.25">
      <c r="B5" s="656"/>
      <c r="C5" s="657"/>
      <c r="D5" s="658"/>
      <c r="E5" s="658"/>
      <c r="F5" s="658"/>
      <c r="G5" s="658"/>
      <c r="H5" s="659"/>
      <c r="I5" s="531"/>
      <c r="J5" s="576"/>
      <c r="K5" s="580"/>
      <c r="L5" s="576"/>
      <c r="M5" s="580"/>
      <c r="N5" s="576"/>
    </row>
    <row r="6" spans="1:14" s="224" customFormat="1" x14ac:dyDescent="0.25">
      <c r="A6" s="223"/>
      <c r="B6" s="421" t="s">
        <v>283</v>
      </c>
      <c r="C6" s="293">
        <f t="shared" ref="C6:H6" si="0">SUM(C7,C8,C16,C17,C29)</f>
        <v>0</v>
      </c>
      <c r="D6" s="294">
        <f t="shared" si="0"/>
        <v>0</v>
      </c>
      <c r="E6" s="294">
        <f t="shared" si="0"/>
        <v>0</v>
      </c>
      <c r="F6" s="294">
        <f t="shared" si="0"/>
        <v>0</v>
      </c>
      <c r="G6" s="294">
        <f t="shared" si="0"/>
        <v>0</v>
      </c>
      <c r="H6" s="295">
        <f t="shared" si="0"/>
        <v>0</v>
      </c>
      <c r="I6" s="532"/>
      <c r="J6" s="565"/>
      <c r="K6" s="581"/>
      <c r="L6" s="565"/>
      <c r="M6" s="581"/>
      <c r="N6" s="565"/>
    </row>
    <row r="7" spans="1:14" s="225" customFormat="1" ht="11.4" x14ac:dyDescent="0.25">
      <c r="B7" s="422" t="s">
        <v>202</v>
      </c>
      <c r="C7" s="71"/>
      <c r="D7" s="14"/>
      <c r="E7" s="14"/>
      <c r="F7" s="14"/>
      <c r="G7" s="14"/>
      <c r="H7" s="15"/>
      <c r="I7" s="533"/>
      <c r="J7" s="566" t="s">
        <v>284</v>
      </c>
      <c r="K7" s="555"/>
      <c r="L7" s="566" t="s">
        <v>284</v>
      </c>
      <c r="M7" s="555"/>
      <c r="N7" s="566" t="s">
        <v>284</v>
      </c>
    </row>
    <row r="8" spans="1:14" s="225" customFormat="1" ht="11.4" x14ac:dyDescent="0.25">
      <c r="B8" s="422" t="s">
        <v>204</v>
      </c>
      <c r="C8" s="71">
        <f t="shared" ref="C8:H8" si="1">SUM(C9:C15)</f>
        <v>0</v>
      </c>
      <c r="D8" s="14">
        <f t="shared" si="1"/>
        <v>0</v>
      </c>
      <c r="E8" s="14">
        <f t="shared" si="1"/>
        <v>0</v>
      </c>
      <c r="F8" s="14">
        <f t="shared" si="1"/>
        <v>0</v>
      </c>
      <c r="G8" s="14">
        <f t="shared" si="1"/>
        <v>0</v>
      </c>
      <c r="H8" s="15">
        <f t="shared" si="1"/>
        <v>0</v>
      </c>
      <c r="I8" s="533"/>
      <c r="J8" s="566"/>
      <c r="K8" s="555"/>
      <c r="L8" s="566"/>
      <c r="M8" s="555"/>
      <c r="N8" s="566"/>
    </row>
    <row r="9" spans="1:14" s="225" customFormat="1" ht="11.4" x14ac:dyDescent="0.25">
      <c r="B9" s="423" t="s">
        <v>285</v>
      </c>
      <c r="C9" s="303"/>
      <c r="D9" s="304"/>
      <c r="E9" s="304"/>
      <c r="F9" s="304"/>
      <c r="G9" s="304"/>
      <c r="H9" s="305"/>
      <c r="I9" s="533"/>
      <c r="J9" s="566" t="s">
        <v>286</v>
      </c>
      <c r="K9" s="555"/>
      <c r="L9" s="566" t="s">
        <v>286</v>
      </c>
      <c r="M9" s="555"/>
      <c r="N9" s="566"/>
    </row>
    <row r="10" spans="1:14" s="225" customFormat="1" ht="11.4" x14ac:dyDescent="0.25">
      <c r="B10" s="423" t="s">
        <v>287</v>
      </c>
      <c r="C10" s="303"/>
      <c r="D10" s="304"/>
      <c r="E10" s="304"/>
      <c r="F10" s="304"/>
      <c r="G10" s="304"/>
      <c r="H10" s="305"/>
      <c r="I10" s="533"/>
      <c r="J10" s="566" t="s">
        <v>703</v>
      </c>
      <c r="K10" s="555"/>
      <c r="L10" s="566" t="s">
        <v>701</v>
      </c>
      <c r="M10" s="555"/>
      <c r="N10" s="566" t="s">
        <v>702</v>
      </c>
    </row>
    <row r="11" spans="1:14" s="225" customFormat="1" ht="11.4" x14ac:dyDescent="0.25">
      <c r="B11" s="423" t="s">
        <v>288</v>
      </c>
      <c r="C11" s="303"/>
      <c r="D11" s="304"/>
      <c r="E11" s="304"/>
      <c r="F11" s="304"/>
      <c r="G11" s="304"/>
      <c r="H11" s="305"/>
      <c r="I11" s="533"/>
      <c r="J11" s="566" t="s">
        <v>289</v>
      </c>
      <c r="K11" s="555"/>
      <c r="L11" s="566" t="s">
        <v>289</v>
      </c>
      <c r="M11" s="555"/>
      <c r="N11" s="566" t="s">
        <v>290</v>
      </c>
    </row>
    <row r="12" spans="1:14" s="225" customFormat="1" ht="11.4" x14ac:dyDescent="0.25">
      <c r="B12" s="423" t="s">
        <v>291</v>
      </c>
      <c r="C12" s="303"/>
      <c r="D12" s="304"/>
      <c r="E12" s="304"/>
      <c r="F12" s="304"/>
      <c r="G12" s="304"/>
      <c r="H12" s="305"/>
      <c r="I12" s="533"/>
      <c r="J12" s="566" t="s">
        <v>292</v>
      </c>
      <c r="K12" s="555"/>
      <c r="L12" s="566" t="s">
        <v>292</v>
      </c>
      <c r="M12" s="555"/>
      <c r="N12" s="566"/>
    </row>
    <row r="13" spans="1:14" s="225" customFormat="1" ht="11.4" x14ac:dyDescent="0.25">
      <c r="B13" s="423" t="s">
        <v>293</v>
      </c>
      <c r="C13" s="303"/>
      <c r="D13" s="304"/>
      <c r="E13" s="304"/>
      <c r="F13" s="304"/>
      <c r="G13" s="304"/>
      <c r="H13" s="305"/>
      <c r="I13" s="533"/>
      <c r="J13" s="566" t="s">
        <v>294</v>
      </c>
      <c r="K13" s="555"/>
      <c r="L13" s="566" t="s">
        <v>294</v>
      </c>
      <c r="M13" s="555"/>
      <c r="N13" s="566"/>
    </row>
    <row r="14" spans="1:14" s="225" customFormat="1" ht="11.4" x14ac:dyDescent="0.25">
      <c r="B14" s="423" t="s">
        <v>295</v>
      </c>
      <c r="C14" s="303"/>
      <c r="D14" s="304"/>
      <c r="E14" s="304"/>
      <c r="F14" s="304"/>
      <c r="G14" s="304"/>
      <c r="H14" s="305"/>
      <c r="I14" s="533"/>
      <c r="J14" s="566" t="s">
        <v>296</v>
      </c>
      <c r="K14" s="555"/>
      <c r="L14" s="566" t="s">
        <v>296</v>
      </c>
      <c r="M14" s="555"/>
      <c r="N14" s="566" t="s">
        <v>296</v>
      </c>
    </row>
    <row r="15" spans="1:14" s="225" customFormat="1" ht="11.4" x14ac:dyDescent="0.25">
      <c r="B15" s="423" t="s">
        <v>297</v>
      </c>
      <c r="C15" s="303"/>
      <c r="D15" s="304"/>
      <c r="E15" s="304"/>
      <c r="F15" s="304"/>
      <c r="G15" s="304"/>
      <c r="H15" s="305"/>
      <c r="I15" s="533"/>
      <c r="J15" s="566" t="s">
        <v>298</v>
      </c>
      <c r="K15" s="555"/>
      <c r="L15" s="566" t="s">
        <v>298</v>
      </c>
      <c r="M15" s="555"/>
      <c r="N15" s="566" t="s">
        <v>298</v>
      </c>
    </row>
    <row r="16" spans="1:14" s="225" customFormat="1" ht="11.4" x14ac:dyDescent="0.25">
      <c r="B16" s="422" t="s">
        <v>299</v>
      </c>
      <c r="C16" s="71"/>
      <c r="D16" s="14"/>
      <c r="E16" s="14"/>
      <c r="F16" s="14"/>
      <c r="G16" s="14"/>
      <c r="H16" s="15"/>
      <c r="I16" s="533"/>
      <c r="J16" s="566" t="s">
        <v>210</v>
      </c>
      <c r="K16" s="555"/>
      <c r="L16" s="566" t="s">
        <v>210</v>
      </c>
      <c r="M16" s="555"/>
      <c r="N16" s="566"/>
    </row>
    <row r="17" spans="1:14" s="225" customFormat="1" ht="11.4" x14ac:dyDescent="0.25">
      <c r="B17" s="422" t="s">
        <v>300</v>
      </c>
      <c r="C17" s="71">
        <f t="shared" ref="C17:H17" si="2">SUM(C18:C28)</f>
        <v>0</v>
      </c>
      <c r="D17" s="14">
        <f t="shared" si="2"/>
        <v>0</v>
      </c>
      <c r="E17" s="14">
        <f t="shared" si="2"/>
        <v>0</v>
      </c>
      <c r="F17" s="14">
        <f t="shared" si="2"/>
        <v>0</v>
      </c>
      <c r="G17" s="14">
        <f t="shared" si="2"/>
        <v>0</v>
      </c>
      <c r="H17" s="15">
        <f t="shared" si="2"/>
        <v>0</v>
      </c>
      <c r="I17" s="533"/>
      <c r="J17" s="566" t="s">
        <v>212</v>
      </c>
      <c r="K17" s="555"/>
      <c r="L17" s="566" t="s">
        <v>212</v>
      </c>
      <c r="M17" s="555"/>
      <c r="N17" s="566" t="s">
        <v>213</v>
      </c>
    </row>
    <row r="18" spans="1:14" s="225" customFormat="1" ht="11.4" x14ac:dyDescent="0.25">
      <c r="B18" s="415" t="s">
        <v>301</v>
      </c>
      <c r="C18" s="303"/>
      <c r="D18" s="304"/>
      <c r="E18" s="304"/>
      <c r="F18" s="304"/>
      <c r="G18" s="304"/>
      <c r="H18" s="305"/>
      <c r="I18" s="533"/>
      <c r="J18" s="566" t="s">
        <v>302</v>
      </c>
      <c r="K18" s="555"/>
      <c r="L18" s="566" t="s">
        <v>302</v>
      </c>
      <c r="M18" s="555"/>
      <c r="N18" s="566" t="s">
        <v>302</v>
      </c>
    </row>
    <row r="19" spans="1:14" s="225" customFormat="1" ht="11.4" x14ac:dyDescent="0.25">
      <c r="B19" s="415" t="s">
        <v>303</v>
      </c>
      <c r="C19" s="303"/>
      <c r="D19" s="304"/>
      <c r="E19" s="304"/>
      <c r="F19" s="304"/>
      <c r="G19" s="304"/>
      <c r="H19" s="305"/>
      <c r="I19" s="533"/>
      <c r="J19" s="566" t="s">
        <v>304</v>
      </c>
      <c r="K19" s="555"/>
      <c r="L19" s="566" t="s">
        <v>304</v>
      </c>
      <c r="M19" s="555"/>
      <c r="N19" s="566" t="s">
        <v>304</v>
      </c>
    </row>
    <row r="20" spans="1:14" s="225" customFormat="1" ht="11.4" x14ac:dyDescent="0.25">
      <c r="B20" s="415" t="s">
        <v>305</v>
      </c>
      <c r="C20" s="303"/>
      <c r="D20" s="304"/>
      <c r="E20" s="304"/>
      <c r="F20" s="304"/>
      <c r="G20" s="304"/>
      <c r="H20" s="305"/>
      <c r="I20" s="533"/>
      <c r="J20" s="566" t="s">
        <v>304</v>
      </c>
      <c r="K20" s="555"/>
      <c r="L20" s="566" t="s">
        <v>304</v>
      </c>
      <c r="M20" s="555"/>
      <c r="N20" s="566" t="s">
        <v>304</v>
      </c>
    </row>
    <row r="21" spans="1:14" s="225" customFormat="1" ht="11.4" x14ac:dyDescent="0.25">
      <c r="B21" s="415" t="s">
        <v>306</v>
      </c>
      <c r="C21" s="303"/>
      <c r="D21" s="304"/>
      <c r="E21" s="304"/>
      <c r="F21" s="304"/>
      <c r="G21" s="304"/>
      <c r="H21" s="305"/>
      <c r="I21" s="533"/>
      <c r="J21" s="566" t="s">
        <v>307</v>
      </c>
      <c r="K21" s="555"/>
      <c r="L21" s="566" t="s">
        <v>307</v>
      </c>
      <c r="M21" s="555"/>
      <c r="N21" s="566" t="s">
        <v>307</v>
      </c>
    </row>
    <row r="22" spans="1:14" s="225" customFormat="1" ht="11.4" x14ac:dyDescent="0.25">
      <c r="B22" s="415" t="s">
        <v>308</v>
      </c>
      <c r="C22" s="303"/>
      <c r="D22" s="304"/>
      <c r="E22" s="304"/>
      <c r="F22" s="304"/>
      <c r="G22" s="304"/>
      <c r="H22" s="305"/>
      <c r="I22" s="533"/>
      <c r="J22" s="566" t="s">
        <v>309</v>
      </c>
      <c r="K22" s="555"/>
      <c r="L22" s="566" t="s">
        <v>309</v>
      </c>
      <c r="M22" s="555"/>
      <c r="N22" s="566" t="s">
        <v>309</v>
      </c>
    </row>
    <row r="23" spans="1:14" s="225" customFormat="1" ht="11.4" x14ac:dyDescent="0.25">
      <c r="B23" s="415" t="s">
        <v>310</v>
      </c>
      <c r="C23" s="303"/>
      <c r="D23" s="304"/>
      <c r="E23" s="304"/>
      <c r="F23" s="304"/>
      <c r="G23" s="304"/>
      <c r="H23" s="305"/>
      <c r="I23" s="533"/>
      <c r="J23" s="566" t="s">
        <v>311</v>
      </c>
      <c r="K23" s="555"/>
      <c r="L23" s="566" t="s">
        <v>311</v>
      </c>
      <c r="M23" s="555"/>
      <c r="N23" s="566" t="s">
        <v>311</v>
      </c>
    </row>
    <row r="24" spans="1:14" s="225" customFormat="1" ht="11.4" x14ac:dyDescent="0.25">
      <c r="B24" s="415" t="s">
        <v>312</v>
      </c>
      <c r="C24" s="303"/>
      <c r="D24" s="304"/>
      <c r="E24" s="304"/>
      <c r="F24" s="304"/>
      <c r="G24" s="304"/>
      <c r="H24" s="305"/>
      <c r="I24" s="533"/>
      <c r="J24" s="566" t="s">
        <v>313</v>
      </c>
      <c r="K24" s="555"/>
      <c r="L24" s="566" t="s">
        <v>313</v>
      </c>
      <c r="M24" s="555"/>
      <c r="N24" s="566" t="s">
        <v>313</v>
      </c>
    </row>
    <row r="25" spans="1:14" s="225" customFormat="1" ht="11.4" x14ac:dyDescent="0.25">
      <c r="B25" s="415" t="s">
        <v>314</v>
      </c>
      <c r="C25" s="303"/>
      <c r="D25" s="304"/>
      <c r="E25" s="304"/>
      <c r="F25" s="304"/>
      <c r="G25" s="304"/>
      <c r="H25" s="305"/>
      <c r="I25" s="533"/>
      <c r="J25" s="566" t="s">
        <v>315</v>
      </c>
      <c r="K25" s="555"/>
      <c r="L25" s="566" t="s">
        <v>315</v>
      </c>
      <c r="M25" s="555"/>
      <c r="N25" s="566" t="s">
        <v>315</v>
      </c>
    </row>
    <row r="26" spans="1:14" s="225" customFormat="1" ht="11.4" x14ac:dyDescent="0.25">
      <c r="B26" s="415" t="s">
        <v>316</v>
      </c>
      <c r="C26" s="303"/>
      <c r="D26" s="304"/>
      <c r="E26" s="304"/>
      <c r="F26" s="304"/>
      <c r="G26" s="304"/>
      <c r="H26" s="305"/>
      <c r="I26" s="533"/>
      <c r="J26" s="566" t="s">
        <v>317</v>
      </c>
      <c r="K26" s="555"/>
      <c r="L26" s="566" t="s">
        <v>317</v>
      </c>
      <c r="M26" s="555"/>
      <c r="N26" s="566" t="s">
        <v>317</v>
      </c>
    </row>
    <row r="27" spans="1:14" s="225" customFormat="1" ht="11.4" x14ac:dyDescent="0.25">
      <c r="B27" s="415" t="s">
        <v>318</v>
      </c>
      <c r="C27" s="303"/>
      <c r="D27" s="304"/>
      <c r="E27" s="304"/>
      <c r="F27" s="304"/>
      <c r="G27" s="304"/>
      <c r="H27" s="305"/>
      <c r="I27" s="533"/>
      <c r="J27" s="566" t="s">
        <v>319</v>
      </c>
      <c r="K27" s="555"/>
      <c r="L27" s="566" t="s">
        <v>319</v>
      </c>
      <c r="M27" s="555"/>
      <c r="N27" s="566" t="s">
        <v>319</v>
      </c>
    </row>
    <row r="28" spans="1:14" s="225" customFormat="1" ht="11.4" x14ac:dyDescent="0.25">
      <c r="B28" s="415" t="s">
        <v>320</v>
      </c>
      <c r="C28" s="303"/>
      <c r="D28" s="304"/>
      <c r="E28" s="304"/>
      <c r="F28" s="304"/>
      <c r="G28" s="304"/>
      <c r="H28" s="305"/>
      <c r="I28" s="533"/>
      <c r="J28" s="566" t="s">
        <v>686</v>
      </c>
      <c r="K28" s="555"/>
      <c r="L28" s="566" t="s">
        <v>686</v>
      </c>
      <c r="M28" s="555"/>
      <c r="N28" s="566" t="s">
        <v>686</v>
      </c>
    </row>
    <row r="29" spans="1:14" s="225" customFormat="1" ht="11.4" x14ac:dyDescent="0.25">
      <c r="B29" s="422" t="s">
        <v>321</v>
      </c>
      <c r="C29" s="71"/>
      <c r="D29" s="14"/>
      <c r="E29" s="14"/>
      <c r="F29" s="14"/>
      <c r="G29" s="14"/>
      <c r="H29" s="15"/>
      <c r="I29" s="533"/>
      <c r="J29" s="566" t="s">
        <v>215</v>
      </c>
      <c r="K29" s="555"/>
      <c r="L29" s="566" t="s">
        <v>215</v>
      </c>
      <c r="M29" s="555"/>
      <c r="N29" s="566" t="s">
        <v>621</v>
      </c>
    </row>
    <row r="30" spans="1:14" s="224" customFormat="1" x14ac:dyDescent="0.25">
      <c r="A30" s="223"/>
      <c r="B30" s="421" t="s">
        <v>323</v>
      </c>
      <c r="C30" s="296">
        <f t="shared" ref="C30:H30" si="3">SUM(C31,C34)</f>
        <v>0</v>
      </c>
      <c r="D30" s="297">
        <f t="shared" si="3"/>
        <v>0</v>
      </c>
      <c r="E30" s="297">
        <f t="shared" si="3"/>
        <v>0</v>
      </c>
      <c r="F30" s="297">
        <f t="shared" si="3"/>
        <v>0</v>
      </c>
      <c r="G30" s="297">
        <f t="shared" si="3"/>
        <v>0</v>
      </c>
      <c r="H30" s="298">
        <f t="shared" si="3"/>
        <v>0</v>
      </c>
      <c r="I30" s="533"/>
      <c r="J30" s="566"/>
      <c r="K30" s="555"/>
      <c r="L30" s="566"/>
      <c r="M30" s="555"/>
      <c r="N30" s="566"/>
    </row>
    <row r="31" spans="1:14" s="228" customFormat="1" x14ac:dyDescent="0.25">
      <c r="B31" s="424" t="s">
        <v>324</v>
      </c>
      <c r="C31" s="299">
        <f t="shared" ref="C31:H31" si="4">SUM(C32:C33)</f>
        <v>0</v>
      </c>
      <c r="D31" s="300">
        <f t="shared" si="4"/>
        <v>0</v>
      </c>
      <c r="E31" s="300">
        <f t="shared" si="4"/>
        <v>0</v>
      </c>
      <c r="F31" s="300">
        <f t="shared" si="4"/>
        <v>0</v>
      </c>
      <c r="G31" s="300">
        <f t="shared" si="4"/>
        <v>0</v>
      </c>
      <c r="H31" s="301">
        <f t="shared" si="4"/>
        <v>0</v>
      </c>
      <c r="I31" s="533"/>
      <c r="J31" s="566" t="s">
        <v>325</v>
      </c>
      <c r="K31" s="555"/>
      <c r="L31" s="566" t="s">
        <v>325</v>
      </c>
      <c r="M31" s="555"/>
      <c r="N31" s="566" t="s">
        <v>325</v>
      </c>
    </row>
    <row r="32" spans="1:14" s="225" customFormat="1" ht="11.4" x14ac:dyDescent="0.25">
      <c r="B32" s="423" t="s">
        <v>326</v>
      </c>
      <c r="C32" s="303"/>
      <c r="D32" s="304"/>
      <c r="E32" s="304"/>
      <c r="F32" s="304"/>
      <c r="G32" s="304"/>
      <c r="H32" s="305"/>
      <c r="I32" s="533"/>
      <c r="J32" s="566" t="s">
        <v>327</v>
      </c>
      <c r="K32" s="555"/>
      <c r="L32" s="566" t="s">
        <v>327</v>
      </c>
      <c r="M32" s="555"/>
      <c r="N32" s="566" t="s">
        <v>327</v>
      </c>
    </row>
    <row r="33" spans="1:14" s="225" customFormat="1" ht="11.4" x14ac:dyDescent="0.25">
      <c r="B33" s="423" t="s">
        <v>328</v>
      </c>
      <c r="C33" s="303"/>
      <c r="D33" s="304"/>
      <c r="E33" s="304"/>
      <c r="F33" s="304"/>
      <c r="G33" s="304"/>
      <c r="H33" s="305"/>
      <c r="I33" s="533"/>
      <c r="J33" s="566" t="s">
        <v>686</v>
      </c>
      <c r="K33" s="555"/>
      <c r="L33" s="566" t="s">
        <v>686</v>
      </c>
      <c r="M33" s="555"/>
      <c r="N33" s="566" t="s">
        <v>686</v>
      </c>
    </row>
    <row r="34" spans="1:14" s="228" customFormat="1" x14ac:dyDescent="0.25">
      <c r="B34" s="424" t="s">
        <v>329</v>
      </c>
      <c r="C34" s="299"/>
      <c r="D34" s="300"/>
      <c r="E34" s="300"/>
      <c r="F34" s="300"/>
      <c r="G34" s="300"/>
      <c r="H34" s="301"/>
      <c r="I34" s="533"/>
      <c r="J34" s="566" t="s">
        <v>330</v>
      </c>
      <c r="K34" s="555"/>
      <c r="L34" s="566" t="s">
        <v>330</v>
      </c>
      <c r="M34" s="555"/>
      <c r="N34" s="566" t="s">
        <v>331</v>
      </c>
    </row>
    <row r="35" spans="1:14" s="224" customFormat="1" x14ac:dyDescent="0.25">
      <c r="A35" s="223"/>
      <c r="B35" s="421" t="s">
        <v>332</v>
      </c>
      <c r="C35" s="296"/>
      <c r="D35" s="297"/>
      <c r="E35" s="297"/>
      <c r="F35" s="297"/>
      <c r="G35" s="297"/>
      <c r="H35" s="298"/>
      <c r="I35" s="533"/>
      <c r="J35" s="566" t="s">
        <v>254</v>
      </c>
      <c r="K35" s="555"/>
      <c r="L35" s="566" t="s">
        <v>254</v>
      </c>
      <c r="M35" s="555"/>
      <c r="N35" s="566" t="s">
        <v>333</v>
      </c>
    </row>
    <row r="36" spans="1:14" s="228" customFormat="1" ht="13.8" thickBot="1" x14ac:dyDescent="0.3">
      <c r="B36" s="660"/>
      <c r="C36" s="661"/>
      <c r="D36" s="662"/>
      <c r="E36" s="662"/>
      <c r="F36" s="662"/>
      <c r="G36" s="662"/>
      <c r="H36" s="663"/>
      <c r="I36" s="664"/>
      <c r="J36" s="666"/>
      <c r="K36" s="665"/>
      <c r="L36" s="666"/>
      <c r="M36" s="665"/>
      <c r="N36" s="666"/>
    </row>
    <row r="37" spans="1:14" s="231" customFormat="1" ht="27" customHeight="1" x14ac:dyDescent="0.25">
      <c r="A37" s="220"/>
      <c r="B37" s="676" t="s">
        <v>611</v>
      </c>
      <c r="C37" s="677" t="str">
        <f t="shared" ref="C37:H37" si="5">C$4</f>
        <v>Boekjaar 1</v>
      </c>
      <c r="D37" s="678" t="str">
        <f t="shared" si="5"/>
        <v>Boekjaar 2</v>
      </c>
      <c r="E37" s="678" t="str">
        <f t="shared" si="5"/>
        <v>Boekjaar 3</v>
      </c>
      <c r="F37" s="678" t="str">
        <f t="shared" si="5"/>
        <v>Boekjaar 4</v>
      </c>
      <c r="G37" s="678" t="str">
        <f t="shared" si="5"/>
        <v>Boekjaar 5</v>
      </c>
      <c r="H37" s="679" t="str">
        <f t="shared" si="5"/>
        <v>Boekjaar 6</v>
      </c>
      <c r="I37" s="530"/>
      <c r="J37" s="792" t="s">
        <v>676</v>
      </c>
      <c r="K37" s="195"/>
      <c r="L37" s="792" t="s">
        <v>677</v>
      </c>
      <c r="M37" s="195"/>
      <c r="N37" s="571" t="s">
        <v>678</v>
      </c>
    </row>
    <row r="38" spans="1:14" s="444" customFormat="1" ht="10.199999999999999" x14ac:dyDescent="0.25">
      <c r="B38" s="656"/>
      <c r="C38" s="657"/>
      <c r="D38" s="658"/>
      <c r="E38" s="658"/>
      <c r="F38" s="658"/>
      <c r="G38" s="658"/>
      <c r="H38" s="659"/>
      <c r="I38" s="531"/>
      <c r="J38" s="564"/>
      <c r="K38" s="580"/>
      <c r="L38" s="564"/>
      <c r="M38" s="580"/>
      <c r="N38" s="576"/>
    </row>
    <row r="39" spans="1:14" s="224" customFormat="1" x14ac:dyDescent="0.25">
      <c r="A39" s="223"/>
      <c r="B39" s="421" t="s">
        <v>335</v>
      </c>
      <c r="C39" s="293">
        <f t="shared" ref="C39:H39" si="6">SUM(C40:C41,C47,C64,C65)</f>
        <v>0</v>
      </c>
      <c r="D39" s="294">
        <f t="shared" si="6"/>
        <v>0</v>
      </c>
      <c r="E39" s="294">
        <f t="shared" si="6"/>
        <v>0</v>
      </c>
      <c r="F39" s="294">
        <f t="shared" si="6"/>
        <v>0</v>
      </c>
      <c r="G39" s="294">
        <f t="shared" si="6"/>
        <v>0</v>
      </c>
      <c r="H39" s="295">
        <f t="shared" si="6"/>
        <v>0</v>
      </c>
      <c r="I39" s="532"/>
      <c r="J39" s="565"/>
      <c r="K39" s="581"/>
      <c r="L39" s="565"/>
      <c r="M39" s="581"/>
      <c r="N39" s="565"/>
    </row>
    <row r="40" spans="1:14" s="225" customFormat="1" ht="11.4" x14ac:dyDescent="0.25">
      <c r="B40" s="422" t="s">
        <v>336</v>
      </c>
      <c r="C40" s="71"/>
      <c r="D40" s="14"/>
      <c r="E40" s="14"/>
      <c r="F40" s="14"/>
      <c r="G40" s="14"/>
      <c r="H40" s="15"/>
      <c r="I40" s="533"/>
      <c r="J40" s="566" t="s">
        <v>337</v>
      </c>
      <c r="K40" s="555"/>
      <c r="L40" s="566" t="s">
        <v>337</v>
      </c>
      <c r="M40" s="555"/>
      <c r="N40" s="566" t="s">
        <v>337</v>
      </c>
    </row>
    <row r="41" spans="1:14" s="225" customFormat="1" ht="11.4" x14ac:dyDescent="0.25">
      <c r="B41" s="422" t="s">
        <v>338</v>
      </c>
      <c r="C41" s="71">
        <f t="shared" ref="C41:H41" si="7">C42+C46</f>
        <v>0</v>
      </c>
      <c r="D41" s="14">
        <f t="shared" si="7"/>
        <v>0</v>
      </c>
      <c r="E41" s="14">
        <f t="shared" si="7"/>
        <v>0</v>
      </c>
      <c r="F41" s="14">
        <f t="shared" si="7"/>
        <v>0</v>
      </c>
      <c r="G41" s="14">
        <f t="shared" si="7"/>
        <v>0</v>
      </c>
      <c r="H41" s="15">
        <f t="shared" si="7"/>
        <v>0</v>
      </c>
      <c r="I41" s="535"/>
      <c r="J41" s="613"/>
      <c r="K41" s="582"/>
      <c r="L41" s="613"/>
      <c r="M41" s="582"/>
      <c r="N41" s="613"/>
    </row>
    <row r="42" spans="1:14" s="225" customFormat="1" ht="11.4" x14ac:dyDescent="0.25">
      <c r="B42" s="423" t="s">
        <v>339</v>
      </c>
      <c r="C42" s="303">
        <f t="shared" ref="C42:H42" si="8">SUM(C43:C45)</f>
        <v>0</v>
      </c>
      <c r="D42" s="304">
        <f t="shared" si="8"/>
        <v>0</v>
      </c>
      <c r="E42" s="304">
        <f t="shared" si="8"/>
        <v>0</v>
      </c>
      <c r="F42" s="304">
        <f t="shared" si="8"/>
        <v>0</v>
      </c>
      <c r="G42" s="304">
        <f t="shared" si="8"/>
        <v>0</v>
      </c>
      <c r="H42" s="305">
        <f t="shared" si="8"/>
        <v>0</v>
      </c>
      <c r="I42" s="535"/>
      <c r="J42" s="613"/>
      <c r="K42" s="582"/>
      <c r="L42" s="613"/>
      <c r="M42" s="582"/>
      <c r="N42" s="613"/>
    </row>
    <row r="43" spans="1:14" s="225" customFormat="1" ht="11.4" x14ac:dyDescent="0.25">
      <c r="B43" s="415" t="s">
        <v>340</v>
      </c>
      <c r="C43" s="303"/>
      <c r="D43" s="304"/>
      <c r="E43" s="304"/>
      <c r="F43" s="304"/>
      <c r="G43" s="304"/>
      <c r="H43" s="305"/>
      <c r="I43" s="533"/>
      <c r="J43" s="566" t="s">
        <v>341</v>
      </c>
      <c r="K43" s="555"/>
      <c r="L43" s="566" t="s">
        <v>341</v>
      </c>
      <c r="M43" s="555"/>
      <c r="N43" s="566"/>
    </row>
    <row r="44" spans="1:14" s="225" customFormat="1" ht="11.4" x14ac:dyDescent="0.25">
      <c r="B44" s="415" t="s">
        <v>342</v>
      </c>
      <c r="C44" s="303"/>
      <c r="D44" s="304"/>
      <c r="E44" s="304"/>
      <c r="F44" s="304"/>
      <c r="G44" s="304"/>
      <c r="H44" s="305"/>
      <c r="I44" s="533"/>
      <c r="J44" s="566" t="s">
        <v>343</v>
      </c>
      <c r="K44" s="555"/>
      <c r="L44" s="566" t="s">
        <v>343</v>
      </c>
      <c r="M44" s="555"/>
      <c r="N44" s="566"/>
    </row>
    <row r="45" spans="1:14" s="225" customFormat="1" ht="11.4" x14ac:dyDescent="0.25">
      <c r="B45" s="415" t="s">
        <v>344</v>
      </c>
      <c r="C45" s="303"/>
      <c r="D45" s="304"/>
      <c r="E45" s="304"/>
      <c r="F45" s="304"/>
      <c r="G45" s="304"/>
      <c r="H45" s="305"/>
      <c r="I45" s="533"/>
      <c r="J45" s="566" t="s">
        <v>345</v>
      </c>
      <c r="K45" s="555"/>
      <c r="L45" s="566" t="s">
        <v>345</v>
      </c>
      <c r="M45" s="555"/>
      <c r="N45" s="566"/>
    </row>
    <row r="46" spans="1:14" s="225" customFormat="1" ht="11.4" x14ac:dyDescent="0.25">
      <c r="B46" s="423" t="s">
        <v>346</v>
      </c>
      <c r="C46" s="303"/>
      <c r="D46" s="304"/>
      <c r="E46" s="304"/>
      <c r="F46" s="304"/>
      <c r="G46" s="304"/>
      <c r="H46" s="305"/>
      <c r="I46" s="533"/>
      <c r="J46" s="566" t="s">
        <v>347</v>
      </c>
      <c r="K46" s="555"/>
      <c r="L46" s="566" t="s">
        <v>347</v>
      </c>
      <c r="M46" s="555"/>
      <c r="N46" s="566"/>
    </row>
    <row r="47" spans="1:14" s="225" customFormat="1" ht="11.4" x14ac:dyDescent="0.25">
      <c r="B47" s="422" t="s">
        <v>232</v>
      </c>
      <c r="C47" s="71">
        <f t="shared" ref="C47:H47" si="9">C48+C57</f>
        <v>0</v>
      </c>
      <c r="D47" s="14">
        <f t="shared" si="9"/>
        <v>0</v>
      </c>
      <c r="E47" s="14">
        <f t="shared" si="9"/>
        <v>0</v>
      </c>
      <c r="F47" s="14">
        <f t="shared" si="9"/>
        <v>0</v>
      </c>
      <c r="G47" s="14">
        <f t="shared" si="9"/>
        <v>0</v>
      </c>
      <c r="H47" s="15">
        <f t="shared" si="9"/>
        <v>0</v>
      </c>
      <c r="I47" s="532"/>
      <c r="J47" s="565"/>
      <c r="K47" s="581"/>
      <c r="L47" s="565"/>
      <c r="M47" s="581"/>
      <c r="N47" s="565"/>
    </row>
    <row r="48" spans="1:14" s="225" customFormat="1" ht="11.4" x14ac:dyDescent="0.25">
      <c r="B48" s="423" t="s">
        <v>233</v>
      </c>
      <c r="C48" s="303">
        <f t="shared" ref="C48:H48" si="10">SUM(C49:C50)</f>
        <v>0</v>
      </c>
      <c r="D48" s="304">
        <f t="shared" si="10"/>
        <v>0</v>
      </c>
      <c r="E48" s="304">
        <f t="shared" si="10"/>
        <v>0</v>
      </c>
      <c r="F48" s="304">
        <f t="shared" si="10"/>
        <v>0</v>
      </c>
      <c r="G48" s="304">
        <f t="shared" si="10"/>
        <v>0</v>
      </c>
      <c r="H48" s="305">
        <f t="shared" si="10"/>
        <v>0</v>
      </c>
      <c r="I48" s="532"/>
      <c r="J48" s="565"/>
      <c r="K48" s="581"/>
      <c r="L48" s="565"/>
      <c r="M48" s="581"/>
      <c r="N48" s="565"/>
    </row>
    <row r="49" spans="2:14" s="225" customFormat="1" ht="11.4" x14ac:dyDescent="0.25">
      <c r="B49" s="415" t="s">
        <v>348</v>
      </c>
      <c r="C49" s="303"/>
      <c r="D49" s="304"/>
      <c r="E49" s="304"/>
      <c r="F49" s="304"/>
      <c r="G49" s="304"/>
      <c r="H49" s="305"/>
      <c r="I49" s="533"/>
      <c r="J49" s="566" t="s">
        <v>349</v>
      </c>
      <c r="K49" s="555"/>
      <c r="L49" s="566" t="s">
        <v>349</v>
      </c>
      <c r="M49" s="555"/>
      <c r="N49" s="566"/>
    </row>
    <row r="50" spans="2:14" s="225" customFormat="1" ht="11.4" x14ac:dyDescent="0.25">
      <c r="B50" s="415" t="s">
        <v>350</v>
      </c>
      <c r="C50" s="303">
        <f t="shared" ref="C50:H50" si="11">SUM(C51:C56)</f>
        <v>0</v>
      </c>
      <c r="D50" s="304">
        <f t="shared" si="11"/>
        <v>0</v>
      </c>
      <c r="E50" s="304">
        <f t="shared" si="11"/>
        <v>0</v>
      </c>
      <c r="F50" s="304">
        <f t="shared" si="11"/>
        <v>0</v>
      </c>
      <c r="G50" s="304">
        <f t="shared" si="11"/>
        <v>0</v>
      </c>
      <c r="H50" s="305">
        <f t="shared" si="11"/>
        <v>0</v>
      </c>
      <c r="I50" s="533"/>
      <c r="J50" s="566" t="s">
        <v>235</v>
      </c>
      <c r="K50" s="555"/>
      <c r="L50" s="566" t="s">
        <v>235</v>
      </c>
      <c r="M50" s="555"/>
      <c r="N50" s="566" t="s">
        <v>235</v>
      </c>
    </row>
    <row r="51" spans="2:14" s="225" customFormat="1" ht="11.4" x14ac:dyDescent="0.25">
      <c r="B51" s="416" t="s">
        <v>351</v>
      </c>
      <c r="C51" s="303"/>
      <c r="D51" s="304"/>
      <c r="E51" s="304"/>
      <c r="F51" s="304"/>
      <c r="G51" s="304"/>
      <c r="H51" s="305"/>
      <c r="I51" s="533"/>
      <c r="J51" s="566" t="s">
        <v>352</v>
      </c>
      <c r="K51" s="555"/>
      <c r="L51" s="566" t="s">
        <v>352</v>
      </c>
      <c r="M51" s="555"/>
      <c r="N51" s="566" t="s">
        <v>352</v>
      </c>
    </row>
    <row r="52" spans="2:14" s="225" customFormat="1" ht="11.4" x14ac:dyDescent="0.25">
      <c r="B52" s="416" t="s">
        <v>353</v>
      </c>
      <c r="C52" s="303"/>
      <c r="D52" s="304"/>
      <c r="E52" s="304"/>
      <c r="F52" s="304"/>
      <c r="G52" s="304"/>
      <c r="H52" s="305"/>
      <c r="I52" s="533"/>
      <c r="J52" s="566" t="s">
        <v>354</v>
      </c>
      <c r="K52" s="555"/>
      <c r="L52" s="566" t="s">
        <v>354</v>
      </c>
      <c r="M52" s="555"/>
      <c r="N52" s="566" t="s">
        <v>354</v>
      </c>
    </row>
    <row r="53" spans="2:14" s="225" customFormat="1" ht="11.4" x14ac:dyDescent="0.25">
      <c r="B53" s="416" t="s">
        <v>355</v>
      </c>
      <c r="C53" s="303"/>
      <c r="D53" s="304"/>
      <c r="E53" s="304"/>
      <c r="F53" s="304"/>
      <c r="G53" s="304"/>
      <c r="H53" s="305"/>
      <c r="I53" s="533"/>
      <c r="J53" s="566" t="s">
        <v>356</v>
      </c>
      <c r="K53" s="555"/>
      <c r="L53" s="566" t="s">
        <v>356</v>
      </c>
      <c r="M53" s="555"/>
      <c r="N53" s="566" t="s">
        <v>356</v>
      </c>
    </row>
    <row r="54" spans="2:14" s="225" customFormat="1" ht="11.4" x14ac:dyDescent="0.25">
      <c r="B54" s="416" t="s">
        <v>357</v>
      </c>
      <c r="C54" s="303"/>
      <c r="D54" s="304"/>
      <c r="E54" s="304"/>
      <c r="F54" s="304"/>
      <c r="G54" s="304"/>
      <c r="H54" s="305"/>
      <c r="I54" s="533"/>
      <c r="J54" s="566" t="s">
        <v>358</v>
      </c>
      <c r="K54" s="555"/>
      <c r="L54" s="566" t="s">
        <v>358</v>
      </c>
      <c r="M54" s="555"/>
      <c r="N54" s="566" t="s">
        <v>358</v>
      </c>
    </row>
    <row r="55" spans="2:14" s="225" customFormat="1" ht="11.4" x14ac:dyDescent="0.25">
      <c r="B55" s="416" t="s">
        <v>359</v>
      </c>
      <c r="C55" s="303"/>
      <c r="D55" s="304"/>
      <c r="E55" s="304"/>
      <c r="F55" s="304"/>
      <c r="G55" s="304"/>
      <c r="H55" s="305"/>
      <c r="I55" s="533"/>
      <c r="J55" s="566" t="s">
        <v>360</v>
      </c>
      <c r="K55" s="555"/>
      <c r="L55" s="566" t="s">
        <v>360</v>
      </c>
      <c r="M55" s="555"/>
      <c r="N55" s="566" t="s">
        <v>360</v>
      </c>
    </row>
    <row r="56" spans="2:14" s="225" customFormat="1" ht="11.4" x14ac:dyDescent="0.25">
      <c r="B56" s="416" t="s">
        <v>361</v>
      </c>
      <c r="C56" s="303"/>
      <c r="D56" s="304"/>
      <c r="E56" s="304"/>
      <c r="F56" s="304"/>
      <c r="G56" s="304"/>
      <c r="H56" s="305"/>
      <c r="I56" s="533"/>
      <c r="J56" s="566" t="s">
        <v>686</v>
      </c>
      <c r="K56" s="555"/>
      <c r="L56" s="566" t="s">
        <v>686</v>
      </c>
      <c r="M56" s="555"/>
      <c r="N56" s="566" t="s">
        <v>686</v>
      </c>
    </row>
    <row r="57" spans="2:14" s="225" customFormat="1" ht="11.4" x14ac:dyDescent="0.25">
      <c r="B57" s="423" t="s">
        <v>236</v>
      </c>
      <c r="C57" s="303">
        <f t="shared" ref="C57:H57" si="12">SUM(C58:C63)</f>
        <v>0</v>
      </c>
      <c r="D57" s="304">
        <f t="shared" si="12"/>
        <v>0</v>
      </c>
      <c r="E57" s="304">
        <f t="shared" si="12"/>
        <v>0</v>
      </c>
      <c r="F57" s="304">
        <f t="shared" si="12"/>
        <v>0</v>
      </c>
      <c r="G57" s="304">
        <f t="shared" si="12"/>
        <v>0</v>
      </c>
      <c r="H57" s="305">
        <f t="shared" si="12"/>
        <v>0</v>
      </c>
      <c r="I57" s="533"/>
      <c r="J57" s="566" t="s">
        <v>237</v>
      </c>
      <c r="K57" s="555"/>
      <c r="L57" s="566" t="s">
        <v>237</v>
      </c>
      <c r="M57" s="555"/>
      <c r="N57" s="566" t="s">
        <v>237</v>
      </c>
    </row>
    <row r="58" spans="2:14" s="225" customFormat="1" ht="11.4" x14ac:dyDescent="0.25">
      <c r="B58" s="416" t="s">
        <v>351</v>
      </c>
      <c r="C58" s="303"/>
      <c r="D58" s="304"/>
      <c r="E58" s="304"/>
      <c r="F58" s="304"/>
      <c r="G58" s="304"/>
      <c r="H58" s="305"/>
      <c r="I58" s="533"/>
      <c r="J58" s="566" t="s">
        <v>352</v>
      </c>
      <c r="K58" s="555"/>
      <c r="L58" s="566" t="s">
        <v>352</v>
      </c>
      <c r="M58" s="555"/>
      <c r="N58" s="566" t="s">
        <v>352</v>
      </c>
    </row>
    <row r="59" spans="2:14" s="225" customFormat="1" ht="11.4" x14ac:dyDescent="0.25">
      <c r="B59" s="416" t="s">
        <v>353</v>
      </c>
      <c r="C59" s="303"/>
      <c r="D59" s="304"/>
      <c r="E59" s="304"/>
      <c r="F59" s="304"/>
      <c r="G59" s="304"/>
      <c r="H59" s="305"/>
      <c r="I59" s="533"/>
      <c r="J59" s="566" t="s">
        <v>354</v>
      </c>
      <c r="K59" s="555"/>
      <c r="L59" s="566" t="s">
        <v>354</v>
      </c>
      <c r="M59" s="555"/>
      <c r="N59" s="566" t="s">
        <v>354</v>
      </c>
    </row>
    <row r="60" spans="2:14" s="225" customFormat="1" ht="11.4" x14ac:dyDescent="0.25">
      <c r="B60" s="416" t="s">
        <v>355</v>
      </c>
      <c r="C60" s="303"/>
      <c r="D60" s="304"/>
      <c r="E60" s="304"/>
      <c r="F60" s="304"/>
      <c r="G60" s="304"/>
      <c r="H60" s="305"/>
      <c r="I60" s="533"/>
      <c r="J60" s="566" t="s">
        <v>356</v>
      </c>
      <c r="K60" s="555"/>
      <c r="L60" s="566" t="s">
        <v>356</v>
      </c>
      <c r="M60" s="555"/>
      <c r="N60" s="566" t="s">
        <v>356</v>
      </c>
    </row>
    <row r="61" spans="2:14" s="225" customFormat="1" ht="11.4" x14ac:dyDescent="0.25">
      <c r="B61" s="416" t="s">
        <v>357</v>
      </c>
      <c r="C61" s="303"/>
      <c r="D61" s="304"/>
      <c r="E61" s="304"/>
      <c r="F61" s="304"/>
      <c r="G61" s="304"/>
      <c r="H61" s="305"/>
      <c r="I61" s="533"/>
      <c r="J61" s="566" t="s">
        <v>358</v>
      </c>
      <c r="K61" s="555"/>
      <c r="L61" s="566" t="s">
        <v>358</v>
      </c>
      <c r="M61" s="555"/>
      <c r="N61" s="566" t="s">
        <v>358</v>
      </c>
    </row>
    <row r="62" spans="2:14" s="225" customFormat="1" ht="11.4" x14ac:dyDescent="0.25">
      <c r="B62" s="416" t="s">
        <v>359</v>
      </c>
      <c r="C62" s="303"/>
      <c r="D62" s="304"/>
      <c r="E62" s="304"/>
      <c r="F62" s="304"/>
      <c r="G62" s="304"/>
      <c r="H62" s="305"/>
      <c r="I62" s="533"/>
      <c r="J62" s="566" t="s">
        <v>360</v>
      </c>
      <c r="K62" s="555"/>
      <c r="L62" s="566" t="s">
        <v>360</v>
      </c>
      <c r="M62" s="555"/>
      <c r="N62" s="566" t="s">
        <v>360</v>
      </c>
    </row>
    <row r="63" spans="2:14" s="225" customFormat="1" ht="11.4" x14ac:dyDescent="0.25">
      <c r="B63" s="416" t="s">
        <v>361</v>
      </c>
      <c r="C63" s="303"/>
      <c r="D63" s="304"/>
      <c r="E63" s="304"/>
      <c r="F63" s="304"/>
      <c r="G63" s="304"/>
      <c r="H63" s="305"/>
      <c r="I63" s="533"/>
      <c r="J63" s="566" t="s">
        <v>686</v>
      </c>
      <c r="K63" s="555"/>
      <c r="L63" s="566" t="s">
        <v>686</v>
      </c>
      <c r="M63" s="555"/>
      <c r="N63" s="566" t="s">
        <v>686</v>
      </c>
    </row>
    <row r="64" spans="2:14" s="225" customFormat="1" ht="11.4" x14ac:dyDescent="0.25">
      <c r="B64" s="422" t="s">
        <v>238</v>
      </c>
      <c r="C64" s="71"/>
      <c r="D64" s="14"/>
      <c r="E64" s="14"/>
      <c r="F64" s="14"/>
      <c r="G64" s="14"/>
      <c r="H64" s="15"/>
      <c r="I64" s="533"/>
      <c r="J64" s="566" t="s">
        <v>239</v>
      </c>
      <c r="K64" s="555"/>
      <c r="L64" s="566" t="s">
        <v>239</v>
      </c>
      <c r="M64" s="555"/>
      <c r="N64" s="566"/>
    </row>
    <row r="65" spans="1:14" s="225" customFormat="1" ht="11.4" x14ac:dyDescent="0.25">
      <c r="B65" s="422" t="s">
        <v>362</v>
      </c>
      <c r="C65" s="71"/>
      <c r="D65" s="14"/>
      <c r="E65" s="14"/>
      <c r="F65" s="14"/>
      <c r="G65" s="14"/>
      <c r="H65" s="15"/>
      <c r="I65" s="533"/>
      <c r="J65" s="566" t="s">
        <v>363</v>
      </c>
      <c r="K65" s="555"/>
      <c r="L65" s="566" t="s">
        <v>363</v>
      </c>
      <c r="M65" s="555"/>
      <c r="N65" s="566" t="s">
        <v>364</v>
      </c>
    </row>
    <row r="66" spans="1:14" s="224" customFormat="1" x14ac:dyDescent="0.25">
      <c r="A66" s="223"/>
      <c r="B66" s="421" t="s">
        <v>365</v>
      </c>
      <c r="C66" s="296"/>
      <c r="D66" s="297"/>
      <c r="E66" s="297"/>
      <c r="F66" s="297"/>
      <c r="G66" s="297"/>
      <c r="H66" s="298"/>
      <c r="I66" s="533"/>
      <c r="J66" s="566" t="s">
        <v>244</v>
      </c>
      <c r="K66" s="555"/>
      <c r="L66" s="566" t="s">
        <v>244</v>
      </c>
      <c r="M66" s="555"/>
      <c r="N66" s="566" t="s">
        <v>245</v>
      </c>
    </row>
    <row r="67" spans="1:14" s="224" customFormat="1" x14ac:dyDescent="0.25">
      <c r="A67" s="223"/>
      <c r="B67" s="421" t="s">
        <v>366</v>
      </c>
      <c r="C67" s="296"/>
      <c r="D67" s="297"/>
      <c r="E67" s="297"/>
      <c r="F67" s="297"/>
      <c r="G67" s="297"/>
      <c r="H67" s="298"/>
      <c r="I67" s="533"/>
      <c r="J67" s="566" t="s">
        <v>257</v>
      </c>
      <c r="K67" s="555"/>
      <c r="L67" s="566" t="s">
        <v>257</v>
      </c>
      <c r="M67" s="555"/>
      <c r="N67" s="566" t="s">
        <v>258</v>
      </c>
    </row>
    <row r="68" spans="1:14" s="228" customFormat="1" ht="13.8" thickBot="1" x14ac:dyDescent="0.3">
      <c r="B68" s="424"/>
      <c r="C68" s="667"/>
      <c r="D68" s="668"/>
      <c r="E68" s="668"/>
      <c r="F68" s="668"/>
      <c r="G68" s="668"/>
      <c r="H68" s="669"/>
      <c r="I68" s="664"/>
      <c r="J68" s="803"/>
      <c r="K68" s="665"/>
      <c r="L68" s="803"/>
      <c r="M68" s="665"/>
      <c r="N68" s="666"/>
    </row>
    <row r="69" spans="1:14" s="450" customFormat="1" ht="24" customHeight="1" thickBot="1" x14ac:dyDescent="0.3">
      <c r="A69" s="444"/>
      <c r="B69" s="655" t="s">
        <v>612</v>
      </c>
      <c r="C69" s="475">
        <f t="shared" ref="C69:H69" si="13">C38-C5</f>
        <v>0</v>
      </c>
      <c r="D69" s="476">
        <f t="shared" si="13"/>
        <v>0</v>
      </c>
      <c r="E69" s="476">
        <f t="shared" si="13"/>
        <v>0</v>
      </c>
      <c r="F69" s="476">
        <f t="shared" si="13"/>
        <v>0</v>
      </c>
      <c r="G69" s="476">
        <f t="shared" si="13"/>
        <v>0</v>
      </c>
      <c r="H69" s="477">
        <f t="shared" si="13"/>
        <v>0</v>
      </c>
      <c r="I69" s="536"/>
      <c r="J69" s="606"/>
      <c r="K69" s="583"/>
      <c r="L69" s="606"/>
      <c r="M69" s="583"/>
      <c r="N69" s="606"/>
    </row>
    <row r="70" spans="1:14" s="223" customFormat="1" ht="10.8" thickBot="1" x14ac:dyDescent="0.3">
      <c r="B70" s="427"/>
      <c r="C70" s="289"/>
      <c r="D70" s="289"/>
      <c r="E70" s="289"/>
      <c r="F70" s="289"/>
      <c r="G70" s="289"/>
      <c r="H70" s="289"/>
      <c r="I70" s="318"/>
      <c r="J70" s="522"/>
      <c r="K70" s="318"/>
      <c r="L70" s="522"/>
      <c r="M70" s="318"/>
      <c r="N70" s="522"/>
    </row>
    <row r="71" spans="1:14" s="244" customFormat="1" ht="27" customHeight="1" x14ac:dyDescent="0.25">
      <c r="A71" s="243"/>
      <c r="B71" s="676" t="s">
        <v>613</v>
      </c>
      <c r="C71" s="677" t="str">
        <f t="shared" ref="C71:H71" si="14">C$4</f>
        <v>Boekjaar 1</v>
      </c>
      <c r="D71" s="678" t="str">
        <f t="shared" si="14"/>
        <v>Boekjaar 2</v>
      </c>
      <c r="E71" s="678" t="str">
        <f t="shared" si="14"/>
        <v>Boekjaar 3</v>
      </c>
      <c r="F71" s="678" t="str">
        <f t="shared" si="14"/>
        <v>Boekjaar 4</v>
      </c>
      <c r="G71" s="678" t="str">
        <f t="shared" si="14"/>
        <v>Boekjaar 5</v>
      </c>
      <c r="H71" s="679" t="str">
        <f t="shared" si="14"/>
        <v>Boekjaar 6</v>
      </c>
      <c r="I71" s="537"/>
      <c r="J71" s="792" t="s">
        <v>676</v>
      </c>
      <c r="K71" s="195"/>
      <c r="L71" s="792" t="s">
        <v>677</v>
      </c>
      <c r="M71" s="195"/>
      <c r="N71" s="571" t="s">
        <v>678</v>
      </c>
    </row>
    <row r="72" spans="1:14" s="456" customFormat="1" ht="10.199999999999999" x14ac:dyDescent="0.25">
      <c r="B72" s="656"/>
      <c r="C72" s="670"/>
      <c r="D72" s="658"/>
      <c r="E72" s="658"/>
      <c r="F72" s="658"/>
      <c r="G72" s="658"/>
      <c r="H72" s="659"/>
      <c r="I72" s="538"/>
      <c r="J72" s="612"/>
      <c r="K72" s="589"/>
      <c r="L72" s="612"/>
      <c r="M72" s="589"/>
      <c r="N72" s="612"/>
    </row>
    <row r="73" spans="1:14" s="245" customFormat="1" x14ac:dyDescent="0.25">
      <c r="A73" s="188"/>
      <c r="B73" s="428" t="s">
        <v>369</v>
      </c>
      <c r="C73" s="357">
        <f t="shared" ref="C73:H73" si="15">SUM(C74:C77)</f>
        <v>0</v>
      </c>
      <c r="D73" s="12">
        <f t="shared" si="15"/>
        <v>0</v>
      </c>
      <c r="E73" s="12">
        <f t="shared" si="15"/>
        <v>0</v>
      </c>
      <c r="F73" s="12">
        <f t="shared" si="15"/>
        <v>0</v>
      </c>
      <c r="G73" s="12">
        <f t="shared" si="15"/>
        <v>0</v>
      </c>
      <c r="H73" s="13">
        <f t="shared" si="15"/>
        <v>0</v>
      </c>
      <c r="I73" s="539"/>
      <c r="J73" s="610"/>
      <c r="K73" s="590"/>
      <c r="L73" s="610"/>
      <c r="M73" s="590"/>
      <c r="N73" s="610" t="s">
        <v>370</v>
      </c>
    </row>
    <row r="74" spans="1:14" s="245" customFormat="1" x14ac:dyDescent="0.25">
      <c r="A74" s="188"/>
      <c r="B74" s="429" t="s">
        <v>111</v>
      </c>
      <c r="C74" s="506"/>
      <c r="D74" s="500"/>
      <c r="E74" s="500"/>
      <c r="F74" s="500"/>
      <c r="G74" s="500"/>
      <c r="H74" s="499"/>
      <c r="I74" s="540"/>
      <c r="J74" s="567" t="s">
        <v>112</v>
      </c>
      <c r="K74" s="591"/>
      <c r="L74" s="567" t="s">
        <v>112</v>
      </c>
      <c r="M74" s="591"/>
      <c r="N74" s="567"/>
    </row>
    <row r="75" spans="1:14" s="245" customFormat="1" x14ac:dyDescent="0.25">
      <c r="A75" s="188"/>
      <c r="B75" s="430" t="s">
        <v>113</v>
      </c>
      <c r="C75" s="506"/>
      <c r="D75" s="500"/>
      <c r="E75" s="500"/>
      <c r="F75" s="500"/>
      <c r="G75" s="500"/>
      <c r="H75" s="499"/>
      <c r="I75" s="540"/>
      <c r="J75" s="567" t="s">
        <v>114</v>
      </c>
      <c r="K75" s="591"/>
      <c r="L75" s="567" t="s">
        <v>114</v>
      </c>
      <c r="M75" s="591"/>
      <c r="N75" s="567"/>
    </row>
    <row r="76" spans="1:14" s="245" customFormat="1" x14ac:dyDescent="0.25">
      <c r="A76" s="188"/>
      <c r="B76" s="429" t="s">
        <v>115</v>
      </c>
      <c r="C76" s="506"/>
      <c r="D76" s="500"/>
      <c r="E76" s="500"/>
      <c r="F76" s="500"/>
      <c r="G76" s="500"/>
      <c r="H76" s="499"/>
      <c r="I76" s="540"/>
      <c r="J76" s="567" t="s">
        <v>116</v>
      </c>
      <c r="K76" s="591"/>
      <c r="L76" s="567" t="s">
        <v>116</v>
      </c>
      <c r="M76" s="591"/>
      <c r="N76" s="567"/>
    </row>
    <row r="77" spans="1:14" s="245" customFormat="1" x14ac:dyDescent="0.25">
      <c r="A77" s="188"/>
      <c r="B77" s="429" t="s">
        <v>117</v>
      </c>
      <c r="C77" s="506"/>
      <c r="D77" s="500"/>
      <c r="E77" s="500"/>
      <c r="F77" s="500"/>
      <c r="G77" s="500"/>
      <c r="H77" s="499"/>
      <c r="I77" s="540"/>
      <c r="J77" s="567" t="s">
        <v>118</v>
      </c>
      <c r="K77" s="591"/>
      <c r="L77" s="567" t="s">
        <v>118</v>
      </c>
      <c r="M77" s="591"/>
      <c r="N77" s="567"/>
    </row>
    <row r="78" spans="1:14" s="245" customFormat="1" x14ac:dyDescent="0.25">
      <c r="A78" s="188"/>
      <c r="B78" s="428" t="s">
        <v>371</v>
      </c>
      <c r="C78" s="357">
        <f t="shared" ref="C78:H78" si="16">C79+C85</f>
        <v>0</v>
      </c>
      <c r="D78" s="12">
        <f t="shared" si="16"/>
        <v>0</v>
      </c>
      <c r="E78" s="12">
        <f t="shared" si="16"/>
        <v>0</v>
      </c>
      <c r="F78" s="12">
        <f t="shared" si="16"/>
        <v>0</v>
      </c>
      <c r="G78" s="12">
        <f t="shared" si="16"/>
        <v>0</v>
      </c>
      <c r="H78" s="13">
        <f t="shared" si="16"/>
        <v>0</v>
      </c>
      <c r="I78" s="534"/>
      <c r="J78" s="568"/>
      <c r="K78" s="556"/>
      <c r="L78" s="568"/>
      <c r="M78" s="556"/>
      <c r="N78" s="568"/>
    </row>
    <row r="79" spans="1:14" s="245" customFormat="1" x14ac:dyDescent="0.25">
      <c r="A79" s="188"/>
      <c r="B79" s="429" t="s">
        <v>372</v>
      </c>
      <c r="C79" s="505">
        <f t="shared" ref="C79:H79" si="17">SUM(C80:C84)</f>
        <v>0</v>
      </c>
      <c r="D79" s="16">
        <f t="shared" si="17"/>
        <v>0</v>
      </c>
      <c r="E79" s="16">
        <f t="shared" si="17"/>
        <v>0</v>
      </c>
      <c r="F79" s="16">
        <f t="shared" si="17"/>
        <v>0</v>
      </c>
      <c r="G79" s="16">
        <f t="shared" si="17"/>
        <v>0</v>
      </c>
      <c r="H79" s="17">
        <f t="shared" si="17"/>
        <v>0</v>
      </c>
      <c r="I79" s="534"/>
      <c r="J79" s="568"/>
      <c r="K79" s="556"/>
      <c r="L79" s="568"/>
      <c r="M79" s="556"/>
      <c r="N79" s="568"/>
    </row>
    <row r="80" spans="1:14" s="246" customFormat="1" ht="12" x14ac:dyDescent="0.25">
      <c r="A80" s="188"/>
      <c r="B80" s="431" t="s">
        <v>121</v>
      </c>
      <c r="C80" s="358"/>
      <c r="D80" s="24"/>
      <c r="E80" s="24"/>
      <c r="F80" s="24"/>
      <c r="G80" s="24"/>
      <c r="H80" s="25"/>
      <c r="I80" s="541"/>
      <c r="J80" s="573" t="s">
        <v>373</v>
      </c>
      <c r="K80" s="592"/>
      <c r="L80" s="573" t="s">
        <v>373</v>
      </c>
      <c r="M80" s="592"/>
      <c r="N80" s="573" t="s">
        <v>622</v>
      </c>
    </row>
    <row r="81" spans="1:14" s="246" customFormat="1" ht="12" x14ac:dyDescent="0.25">
      <c r="A81" s="188"/>
      <c r="B81" s="431" t="s">
        <v>124</v>
      </c>
      <c r="C81" s="358"/>
      <c r="D81" s="24"/>
      <c r="E81" s="24"/>
      <c r="F81" s="24"/>
      <c r="G81" s="24"/>
      <c r="H81" s="25"/>
      <c r="I81" s="541"/>
      <c r="J81" s="573" t="s">
        <v>125</v>
      </c>
      <c r="K81" s="592"/>
      <c r="L81" s="573" t="s">
        <v>125</v>
      </c>
      <c r="M81" s="592"/>
      <c r="N81" s="573" t="s">
        <v>126</v>
      </c>
    </row>
    <row r="82" spans="1:14" s="247" customFormat="1" ht="11.4" x14ac:dyDescent="0.2">
      <c r="A82" s="210"/>
      <c r="B82" s="431" t="s">
        <v>375</v>
      </c>
      <c r="C82" s="358"/>
      <c r="D82" s="24"/>
      <c r="E82" s="24"/>
      <c r="F82" s="24"/>
      <c r="G82" s="24"/>
      <c r="H82" s="25"/>
      <c r="I82" s="541"/>
      <c r="J82" s="573" t="s">
        <v>376</v>
      </c>
      <c r="K82" s="592"/>
      <c r="L82" s="573" t="s">
        <v>376</v>
      </c>
      <c r="M82" s="592"/>
      <c r="N82" s="573" t="s">
        <v>625</v>
      </c>
    </row>
    <row r="83" spans="1:14" s="246" customFormat="1" ht="12" x14ac:dyDescent="0.25">
      <c r="A83" s="188"/>
      <c r="B83" s="431" t="s">
        <v>148</v>
      </c>
      <c r="C83" s="358"/>
      <c r="D83" s="24"/>
      <c r="E83" s="24"/>
      <c r="F83" s="24"/>
      <c r="G83" s="24"/>
      <c r="H83" s="25"/>
      <c r="I83" s="541"/>
      <c r="J83" s="573" t="s">
        <v>378</v>
      </c>
      <c r="K83" s="592"/>
      <c r="L83" s="573" t="s">
        <v>378</v>
      </c>
      <c r="M83" s="592"/>
      <c r="N83" s="573" t="s">
        <v>378</v>
      </c>
    </row>
    <row r="84" spans="1:14" s="246" customFormat="1" ht="12" x14ac:dyDescent="0.25">
      <c r="A84" s="188"/>
      <c r="B84" s="431" t="s">
        <v>379</v>
      </c>
      <c r="C84" s="358"/>
      <c r="D84" s="24"/>
      <c r="E84" s="24"/>
      <c r="F84" s="24"/>
      <c r="G84" s="24"/>
      <c r="H84" s="25"/>
      <c r="I84" s="541"/>
      <c r="J84" s="573" t="s">
        <v>137</v>
      </c>
      <c r="K84" s="592"/>
      <c r="L84" s="573" t="s">
        <v>137</v>
      </c>
      <c r="M84" s="592"/>
      <c r="N84" s="573" t="s">
        <v>138</v>
      </c>
    </row>
    <row r="85" spans="1:14" s="211" customFormat="1" x14ac:dyDescent="0.25">
      <c r="A85" s="210"/>
      <c r="B85" s="429" t="s">
        <v>380</v>
      </c>
      <c r="C85" s="505">
        <f t="shared" ref="C85:H85" si="18">SUM(C86:C87)</f>
        <v>0</v>
      </c>
      <c r="D85" s="16">
        <f t="shared" si="18"/>
        <v>0</v>
      </c>
      <c r="E85" s="16">
        <f t="shared" si="18"/>
        <v>0</v>
      </c>
      <c r="F85" s="16">
        <f t="shared" si="18"/>
        <v>0</v>
      </c>
      <c r="G85" s="16">
        <f t="shared" si="18"/>
        <v>0</v>
      </c>
      <c r="H85" s="17">
        <f t="shared" si="18"/>
        <v>0</v>
      </c>
      <c r="I85" s="534"/>
      <c r="J85" s="568"/>
      <c r="K85" s="556"/>
      <c r="L85" s="568"/>
      <c r="M85" s="556"/>
      <c r="N85" s="568"/>
    </row>
    <row r="86" spans="1:14" s="247" customFormat="1" ht="11.4" x14ac:dyDescent="0.2">
      <c r="A86" s="210"/>
      <c r="B86" s="431" t="s">
        <v>381</v>
      </c>
      <c r="C86" s="358"/>
      <c r="D86" s="24"/>
      <c r="E86" s="24"/>
      <c r="F86" s="24"/>
      <c r="G86" s="24"/>
      <c r="H86" s="25"/>
      <c r="I86" s="541"/>
      <c r="J86" s="573" t="s">
        <v>152</v>
      </c>
      <c r="K86" s="592"/>
      <c r="L86" s="573" t="s">
        <v>152</v>
      </c>
      <c r="M86" s="592"/>
      <c r="N86" s="573" t="s">
        <v>153</v>
      </c>
    </row>
    <row r="87" spans="1:14" s="247" customFormat="1" ht="11.4" x14ac:dyDescent="0.2">
      <c r="A87" s="210"/>
      <c r="B87" s="431" t="s">
        <v>154</v>
      </c>
      <c r="C87" s="358"/>
      <c r="D87" s="24"/>
      <c r="E87" s="24"/>
      <c r="F87" s="24"/>
      <c r="G87" s="24"/>
      <c r="H87" s="25"/>
      <c r="I87" s="541"/>
      <c r="J87" s="573" t="s">
        <v>155</v>
      </c>
      <c r="K87" s="592"/>
      <c r="L87" s="573" t="s">
        <v>155</v>
      </c>
      <c r="M87" s="592"/>
      <c r="N87" s="573" t="s">
        <v>156</v>
      </c>
    </row>
    <row r="88" spans="1:14" s="211" customFormat="1" x14ac:dyDescent="0.25">
      <c r="A88" s="210"/>
      <c r="B88" s="421" t="s">
        <v>382</v>
      </c>
      <c r="C88" s="357"/>
      <c r="D88" s="21"/>
      <c r="E88" s="21"/>
      <c r="F88" s="21"/>
      <c r="G88" s="21"/>
      <c r="H88" s="22"/>
      <c r="I88" s="534"/>
      <c r="J88" s="568" t="s">
        <v>158</v>
      </c>
      <c r="K88" s="556"/>
      <c r="L88" s="568" t="s">
        <v>158</v>
      </c>
      <c r="M88" s="556"/>
      <c r="N88" s="568" t="s">
        <v>383</v>
      </c>
    </row>
    <row r="89" spans="1:14" s="504" customFormat="1" x14ac:dyDescent="0.25">
      <c r="A89" s="290"/>
      <c r="B89" s="421" t="s">
        <v>384</v>
      </c>
      <c r="C89" s="357">
        <f t="shared" ref="C89:H89" si="19">SUM(C90:C100)</f>
        <v>0</v>
      </c>
      <c r="D89" s="21">
        <f t="shared" si="19"/>
        <v>0</v>
      </c>
      <c r="E89" s="21">
        <f t="shared" si="19"/>
        <v>0</v>
      </c>
      <c r="F89" s="21">
        <f t="shared" si="19"/>
        <v>0</v>
      </c>
      <c r="G89" s="21">
        <f t="shared" si="19"/>
        <v>0</v>
      </c>
      <c r="H89" s="22">
        <f t="shared" si="19"/>
        <v>0</v>
      </c>
      <c r="I89" s="534"/>
      <c r="J89" s="568" t="s">
        <v>224</v>
      </c>
      <c r="K89" s="556"/>
      <c r="L89" s="568" t="s">
        <v>224</v>
      </c>
      <c r="M89" s="556"/>
      <c r="N89" s="568" t="s">
        <v>224</v>
      </c>
    </row>
    <row r="90" spans="1:14" s="225" customFormat="1" ht="11.4" x14ac:dyDescent="0.25">
      <c r="B90" s="423" t="s">
        <v>301</v>
      </c>
      <c r="C90" s="303"/>
      <c r="D90" s="304"/>
      <c r="E90" s="304"/>
      <c r="F90" s="304"/>
      <c r="G90" s="304"/>
      <c r="H90" s="305"/>
      <c r="I90" s="533"/>
      <c r="J90" s="566" t="s">
        <v>302</v>
      </c>
      <c r="K90" s="555"/>
      <c r="L90" s="566" t="s">
        <v>302</v>
      </c>
      <c r="M90" s="555"/>
      <c r="N90" s="566" t="s">
        <v>302</v>
      </c>
    </row>
    <row r="91" spans="1:14" s="225" customFormat="1" ht="11.4" x14ac:dyDescent="0.25">
      <c r="B91" s="423" t="s">
        <v>385</v>
      </c>
      <c r="C91" s="303"/>
      <c r="D91" s="304"/>
      <c r="E91" s="304"/>
      <c r="F91" s="304"/>
      <c r="G91" s="304"/>
      <c r="H91" s="305"/>
      <c r="I91" s="533"/>
      <c r="J91" s="566" t="s">
        <v>304</v>
      </c>
      <c r="K91" s="555"/>
      <c r="L91" s="566" t="s">
        <v>304</v>
      </c>
      <c r="M91" s="555"/>
      <c r="N91" s="566" t="s">
        <v>304</v>
      </c>
    </row>
    <row r="92" spans="1:14" s="225" customFormat="1" ht="11.4" x14ac:dyDescent="0.25">
      <c r="B92" s="423" t="s">
        <v>386</v>
      </c>
      <c r="C92" s="303"/>
      <c r="D92" s="304"/>
      <c r="E92" s="304"/>
      <c r="F92" s="304"/>
      <c r="G92" s="304"/>
      <c r="H92" s="305"/>
      <c r="I92" s="533"/>
      <c r="J92" s="566" t="s">
        <v>304</v>
      </c>
      <c r="K92" s="555"/>
      <c r="L92" s="566" t="s">
        <v>304</v>
      </c>
      <c r="M92" s="555"/>
      <c r="N92" s="566" t="s">
        <v>304</v>
      </c>
    </row>
    <row r="93" spans="1:14" s="225" customFormat="1" ht="11.4" x14ac:dyDescent="0.25">
      <c r="B93" s="423" t="s">
        <v>306</v>
      </c>
      <c r="C93" s="303"/>
      <c r="D93" s="304"/>
      <c r="E93" s="304"/>
      <c r="F93" s="304"/>
      <c r="G93" s="304"/>
      <c r="H93" s="305"/>
      <c r="I93" s="533"/>
      <c r="J93" s="566" t="s">
        <v>307</v>
      </c>
      <c r="K93" s="555"/>
      <c r="L93" s="566" t="s">
        <v>307</v>
      </c>
      <c r="M93" s="555"/>
      <c r="N93" s="566" t="s">
        <v>307</v>
      </c>
    </row>
    <row r="94" spans="1:14" s="225" customFormat="1" ht="11.4" x14ac:dyDescent="0.25">
      <c r="B94" s="423" t="s">
        <v>308</v>
      </c>
      <c r="C94" s="303"/>
      <c r="D94" s="304"/>
      <c r="E94" s="304"/>
      <c r="F94" s="304"/>
      <c r="G94" s="304"/>
      <c r="H94" s="305"/>
      <c r="I94" s="533"/>
      <c r="J94" s="566" t="s">
        <v>309</v>
      </c>
      <c r="K94" s="555"/>
      <c r="L94" s="566" t="s">
        <v>309</v>
      </c>
      <c r="M94" s="555"/>
      <c r="N94" s="566" t="s">
        <v>309</v>
      </c>
    </row>
    <row r="95" spans="1:14" s="225" customFormat="1" ht="11.4" x14ac:dyDescent="0.25">
      <c r="B95" s="423" t="s">
        <v>310</v>
      </c>
      <c r="C95" s="303"/>
      <c r="D95" s="304"/>
      <c r="E95" s="304"/>
      <c r="F95" s="304"/>
      <c r="G95" s="304"/>
      <c r="H95" s="305"/>
      <c r="I95" s="533"/>
      <c r="J95" s="566" t="s">
        <v>311</v>
      </c>
      <c r="K95" s="555"/>
      <c r="L95" s="566" t="s">
        <v>311</v>
      </c>
      <c r="M95" s="555"/>
      <c r="N95" s="566" t="s">
        <v>311</v>
      </c>
    </row>
    <row r="96" spans="1:14" s="225" customFormat="1" ht="11.4" x14ac:dyDescent="0.25">
      <c r="B96" s="423" t="s">
        <v>312</v>
      </c>
      <c r="C96" s="303"/>
      <c r="D96" s="304"/>
      <c r="E96" s="304"/>
      <c r="F96" s="304"/>
      <c r="G96" s="304"/>
      <c r="H96" s="305"/>
      <c r="I96" s="533"/>
      <c r="J96" s="566" t="s">
        <v>313</v>
      </c>
      <c r="K96" s="555"/>
      <c r="L96" s="566" t="s">
        <v>313</v>
      </c>
      <c r="M96" s="555"/>
      <c r="N96" s="566" t="s">
        <v>313</v>
      </c>
    </row>
    <row r="97" spans="1:14" s="225" customFormat="1" ht="11.4" x14ac:dyDescent="0.25">
      <c r="B97" s="423" t="s">
        <v>314</v>
      </c>
      <c r="C97" s="303"/>
      <c r="D97" s="304"/>
      <c r="E97" s="304"/>
      <c r="F97" s="304"/>
      <c r="G97" s="304"/>
      <c r="H97" s="305"/>
      <c r="I97" s="533"/>
      <c r="J97" s="566" t="s">
        <v>315</v>
      </c>
      <c r="K97" s="555"/>
      <c r="L97" s="566" t="s">
        <v>315</v>
      </c>
      <c r="M97" s="555"/>
      <c r="N97" s="566" t="s">
        <v>315</v>
      </c>
    </row>
    <row r="98" spans="1:14" s="225" customFormat="1" ht="11.4" x14ac:dyDescent="0.25">
      <c r="B98" s="423" t="s">
        <v>318</v>
      </c>
      <c r="C98" s="303"/>
      <c r="D98" s="304"/>
      <c r="E98" s="304"/>
      <c r="F98" s="304"/>
      <c r="G98" s="304"/>
      <c r="H98" s="305"/>
      <c r="I98" s="533"/>
      <c r="J98" s="566" t="s">
        <v>319</v>
      </c>
      <c r="K98" s="555"/>
      <c r="L98" s="566" t="s">
        <v>319</v>
      </c>
      <c r="M98" s="555"/>
      <c r="N98" s="566" t="s">
        <v>319</v>
      </c>
    </row>
    <row r="99" spans="1:14" s="225" customFormat="1" ht="11.4" x14ac:dyDescent="0.25">
      <c r="B99" s="423" t="s">
        <v>316</v>
      </c>
      <c r="C99" s="303"/>
      <c r="D99" s="304"/>
      <c r="E99" s="304"/>
      <c r="F99" s="304"/>
      <c r="G99" s="304"/>
      <c r="H99" s="305"/>
      <c r="I99" s="533"/>
      <c r="J99" s="566" t="s">
        <v>317</v>
      </c>
      <c r="K99" s="555"/>
      <c r="L99" s="566" t="s">
        <v>317</v>
      </c>
      <c r="M99" s="555"/>
      <c r="N99" s="566" t="s">
        <v>317</v>
      </c>
    </row>
    <row r="100" spans="1:14" s="225" customFormat="1" ht="11.4" x14ac:dyDescent="0.25">
      <c r="B100" s="423" t="s">
        <v>320</v>
      </c>
      <c r="C100" s="303"/>
      <c r="D100" s="304"/>
      <c r="E100" s="304"/>
      <c r="F100" s="304"/>
      <c r="G100" s="304"/>
      <c r="H100" s="305"/>
      <c r="I100" s="533"/>
      <c r="J100" s="566" t="s">
        <v>686</v>
      </c>
      <c r="K100" s="555"/>
      <c r="L100" s="566" t="s">
        <v>686</v>
      </c>
      <c r="M100" s="555"/>
      <c r="N100" s="566" t="s">
        <v>686</v>
      </c>
    </row>
    <row r="101" spans="1:14" s="251" customFormat="1" ht="13.8" thickBot="1" x14ac:dyDescent="0.3">
      <c r="B101" s="671"/>
      <c r="C101" s="672"/>
      <c r="D101" s="662"/>
      <c r="E101" s="662"/>
      <c r="F101" s="662"/>
      <c r="G101" s="662"/>
      <c r="H101" s="673"/>
      <c r="I101" s="664"/>
      <c r="J101" s="666"/>
      <c r="K101" s="665"/>
      <c r="L101" s="666"/>
      <c r="M101" s="665"/>
      <c r="N101" s="666"/>
    </row>
    <row r="102" spans="1:14" s="244" customFormat="1" ht="27" customHeight="1" x14ac:dyDescent="0.25">
      <c r="A102" s="243"/>
      <c r="B102" s="676" t="s">
        <v>614</v>
      </c>
      <c r="C102" s="682" t="str">
        <f t="shared" ref="C102:H102" si="20">C$4</f>
        <v>Boekjaar 1</v>
      </c>
      <c r="D102" s="677" t="str">
        <f t="shared" si="20"/>
        <v>Boekjaar 2</v>
      </c>
      <c r="E102" s="678" t="str">
        <f t="shared" si="20"/>
        <v>Boekjaar 3</v>
      </c>
      <c r="F102" s="678" t="str">
        <f t="shared" si="20"/>
        <v>Boekjaar 4</v>
      </c>
      <c r="G102" s="678" t="str">
        <f t="shared" si="20"/>
        <v>Boekjaar 5</v>
      </c>
      <c r="H102" s="679" t="str">
        <f t="shared" si="20"/>
        <v>Boekjaar 6</v>
      </c>
      <c r="I102" s="537"/>
      <c r="J102" s="792" t="s">
        <v>676</v>
      </c>
      <c r="K102" s="195"/>
      <c r="L102" s="792" t="s">
        <v>677</v>
      </c>
      <c r="M102" s="195"/>
      <c r="N102" s="571" t="s">
        <v>678</v>
      </c>
    </row>
    <row r="103" spans="1:14" s="444" customFormat="1" ht="10.199999999999999" x14ac:dyDescent="0.25">
      <c r="B103" s="656"/>
      <c r="C103" s="680"/>
      <c r="D103" s="680"/>
      <c r="E103" s="680"/>
      <c r="F103" s="680"/>
      <c r="G103" s="680"/>
      <c r="H103" s="681"/>
      <c r="I103" s="542"/>
      <c r="J103" s="609"/>
      <c r="K103" s="597"/>
      <c r="L103" s="609"/>
      <c r="M103" s="597"/>
      <c r="N103" s="609"/>
    </row>
    <row r="104" spans="1:14" s="245" customFormat="1" x14ac:dyDescent="0.25">
      <c r="A104" s="188"/>
      <c r="B104" s="428" t="s">
        <v>387</v>
      </c>
      <c r="C104" s="19">
        <f t="shared" ref="C104:H104" si="21">SUM(C105:C108)</f>
        <v>0</v>
      </c>
      <c r="D104" s="19">
        <f t="shared" si="21"/>
        <v>0</v>
      </c>
      <c r="E104" s="12">
        <f t="shared" si="21"/>
        <v>0</v>
      </c>
      <c r="F104" s="12">
        <f t="shared" si="21"/>
        <v>0</v>
      </c>
      <c r="G104" s="12">
        <f t="shared" si="21"/>
        <v>0</v>
      </c>
      <c r="H104" s="13">
        <f t="shared" si="21"/>
        <v>0</v>
      </c>
      <c r="I104" s="543"/>
      <c r="J104" s="610"/>
      <c r="K104" s="590"/>
      <c r="L104" s="610"/>
      <c r="M104" s="590"/>
      <c r="N104" s="610" t="s">
        <v>370</v>
      </c>
    </row>
    <row r="105" spans="1:14" s="245" customFormat="1" x14ac:dyDescent="0.25">
      <c r="A105" s="188"/>
      <c r="B105" s="429" t="s">
        <v>111</v>
      </c>
      <c r="C105" s="501"/>
      <c r="D105" s="501"/>
      <c r="E105" s="500"/>
      <c r="F105" s="500"/>
      <c r="G105" s="500"/>
      <c r="H105" s="499"/>
      <c r="I105" s="544"/>
      <c r="J105" s="567" t="s">
        <v>112</v>
      </c>
      <c r="K105" s="591"/>
      <c r="L105" s="567" t="s">
        <v>112</v>
      </c>
      <c r="M105" s="591"/>
      <c r="N105" s="567"/>
    </row>
    <row r="106" spans="1:14" s="245" customFormat="1" x14ac:dyDescent="0.25">
      <c r="A106" s="188"/>
      <c r="B106" s="430" t="s">
        <v>113</v>
      </c>
      <c r="C106" s="501"/>
      <c r="D106" s="501"/>
      <c r="E106" s="500"/>
      <c r="F106" s="500"/>
      <c r="G106" s="500"/>
      <c r="H106" s="499"/>
      <c r="I106" s="544"/>
      <c r="J106" s="567" t="s">
        <v>114</v>
      </c>
      <c r="K106" s="591"/>
      <c r="L106" s="567" t="s">
        <v>114</v>
      </c>
      <c r="M106" s="591"/>
      <c r="N106" s="567"/>
    </row>
    <row r="107" spans="1:14" s="245" customFormat="1" x14ac:dyDescent="0.25">
      <c r="A107" s="188"/>
      <c r="B107" s="429" t="s">
        <v>115</v>
      </c>
      <c r="C107" s="501"/>
      <c r="D107" s="501"/>
      <c r="E107" s="500"/>
      <c r="F107" s="500"/>
      <c r="G107" s="500"/>
      <c r="H107" s="499"/>
      <c r="I107" s="544"/>
      <c r="J107" s="567" t="s">
        <v>116</v>
      </c>
      <c r="K107" s="591"/>
      <c r="L107" s="567" t="s">
        <v>116</v>
      </c>
      <c r="M107" s="591"/>
      <c r="N107" s="567"/>
    </row>
    <row r="108" spans="1:14" s="245" customFormat="1" x14ac:dyDescent="0.25">
      <c r="A108" s="188"/>
      <c r="B108" s="429" t="s">
        <v>117</v>
      </c>
      <c r="C108" s="501"/>
      <c r="D108" s="501"/>
      <c r="E108" s="500"/>
      <c r="F108" s="500"/>
      <c r="G108" s="500"/>
      <c r="H108" s="499"/>
      <c r="I108" s="544"/>
      <c r="J108" s="567" t="s">
        <v>118</v>
      </c>
      <c r="K108" s="591"/>
      <c r="L108" s="567" t="s">
        <v>118</v>
      </c>
      <c r="M108" s="591"/>
      <c r="N108" s="567"/>
    </row>
    <row r="109" spans="1:14" s="245" customFormat="1" x14ac:dyDescent="0.25">
      <c r="A109" s="188"/>
      <c r="B109" s="428" t="s">
        <v>388</v>
      </c>
      <c r="C109" s="19">
        <f t="shared" ref="C109:H109" si="22">SUM(C110,C116)</f>
        <v>0</v>
      </c>
      <c r="D109" s="19">
        <f t="shared" si="22"/>
        <v>0</v>
      </c>
      <c r="E109" s="12">
        <f t="shared" si="22"/>
        <v>0</v>
      </c>
      <c r="F109" s="12">
        <f t="shared" si="22"/>
        <v>0</v>
      </c>
      <c r="G109" s="12">
        <f t="shared" si="22"/>
        <v>0</v>
      </c>
      <c r="H109" s="13">
        <f t="shared" si="22"/>
        <v>0</v>
      </c>
      <c r="I109" s="545"/>
      <c r="J109" s="568"/>
      <c r="K109" s="556"/>
      <c r="L109" s="568"/>
      <c r="M109" s="556"/>
      <c r="N109" s="568"/>
    </row>
    <row r="110" spans="1:14" s="245" customFormat="1" x14ac:dyDescent="0.25">
      <c r="A110" s="188"/>
      <c r="B110" s="429" t="s">
        <v>372</v>
      </c>
      <c r="C110" s="498">
        <f t="shared" ref="C110:H110" si="23">SUM(C111:C115)</f>
        <v>0</v>
      </c>
      <c r="D110" s="498">
        <f t="shared" si="23"/>
        <v>0</v>
      </c>
      <c r="E110" s="16">
        <f t="shared" si="23"/>
        <v>0</v>
      </c>
      <c r="F110" s="16">
        <f t="shared" si="23"/>
        <v>0</v>
      </c>
      <c r="G110" s="16">
        <f t="shared" si="23"/>
        <v>0</v>
      </c>
      <c r="H110" s="17">
        <f t="shared" si="23"/>
        <v>0</v>
      </c>
      <c r="I110" s="545"/>
      <c r="J110" s="568"/>
      <c r="K110" s="556"/>
      <c r="L110" s="568"/>
      <c r="M110" s="556"/>
      <c r="N110" s="568"/>
    </row>
    <row r="111" spans="1:14" s="246" customFormat="1" ht="12" x14ac:dyDescent="0.25">
      <c r="A111" s="188"/>
      <c r="B111" s="431" t="s">
        <v>121</v>
      </c>
      <c r="C111" s="23"/>
      <c r="D111" s="23"/>
      <c r="E111" s="24"/>
      <c r="F111" s="24"/>
      <c r="G111" s="24"/>
      <c r="H111" s="25"/>
      <c r="I111" s="546"/>
      <c r="J111" s="573" t="s">
        <v>373</v>
      </c>
      <c r="K111" s="592"/>
      <c r="L111" s="573" t="s">
        <v>373</v>
      </c>
      <c r="M111" s="592"/>
      <c r="N111" s="573" t="s">
        <v>623</v>
      </c>
    </row>
    <row r="112" spans="1:14" s="246" customFormat="1" ht="12" x14ac:dyDescent="0.25">
      <c r="A112" s="188"/>
      <c r="B112" s="431" t="s">
        <v>124</v>
      </c>
      <c r="C112" s="23"/>
      <c r="D112" s="23"/>
      <c r="E112" s="24"/>
      <c r="F112" s="24"/>
      <c r="G112" s="24"/>
      <c r="H112" s="25"/>
      <c r="I112" s="546"/>
      <c r="J112" s="573" t="s">
        <v>125</v>
      </c>
      <c r="K112" s="592"/>
      <c r="L112" s="573" t="s">
        <v>125</v>
      </c>
      <c r="M112" s="592"/>
      <c r="N112" s="573" t="s">
        <v>624</v>
      </c>
    </row>
    <row r="113" spans="1:14" s="247" customFormat="1" ht="11.4" x14ac:dyDescent="0.2">
      <c r="A113" s="210"/>
      <c r="B113" s="431" t="s">
        <v>375</v>
      </c>
      <c r="C113" s="23"/>
      <c r="D113" s="23"/>
      <c r="E113" s="24"/>
      <c r="F113" s="24"/>
      <c r="G113" s="24"/>
      <c r="H113" s="25"/>
      <c r="I113" s="546"/>
      <c r="J113" s="573" t="s">
        <v>376</v>
      </c>
      <c r="K113" s="592"/>
      <c r="L113" s="573" t="s">
        <v>376</v>
      </c>
      <c r="M113" s="592"/>
      <c r="N113" s="573" t="s">
        <v>376</v>
      </c>
    </row>
    <row r="114" spans="1:14" s="246" customFormat="1" ht="12" x14ac:dyDescent="0.25">
      <c r="A114" s="188"/>
      <c r="B114" s="431" t="s">
        <v>148</v>
      </c>
      <c r="C114" s="23"/>
      <c r="D114" s="23"/>
      <c r="E114" s="24"/>
      <c r="F114" s="24"/>
      <c r="G114" s="24"/>
      <c r="H114" s="25"/>
      <c r="I114" s="546"/>
      <c r="J114" s="573" t="s">
        <v>378</v>
      </c>
      <c r="K114" s="592"/>
      <c r="L114" s="573" t="s">
        <v>378</v>
      </c>
      <c r="M114" s="592"/>
      <c r="N114" s="573" t="s">
        <v>378</v>
      </c>
    </row>
    <row r="115" spans="1:14" s="246" customFormat="1" ht="12" x14ac:dyDescent="0.25">
      <c r="A115" s="188"/>
      <c r="B115" s="431" t="s">
        <v>379</v>
      </c>
      <c r="C115" s="23"/>
      <c r="D115" s="23"/>
      <c r="E115" s="24"/>
      <c r="F115" s="24"/>
      <c r="G115" s="24"/>
      <c r="H115" s="25"/>
      <c r="I115" s="546"/>
      <c r="J115" s="573" t="s">
        <v>137</v>
      </c>
      <c r="K115" s="592"/>
      <c r="L115" s="573" t="s">
        <v>137</v>
      </c>
      <c r="M115" s="592"/>
      <c r="N115" s="573" t="s">
        <v>626</v>
      </c>
    </row>
    <row r="116" spans="1:14" s="211" customFormat="1" x14ac:dyDescent="0.25">
      <c r="A116" s="210"/>
      <c r="B116" s="429" t="s">
        <v>380</v>
      </c>
      <c r="C116" s="498">
        <f t="shared" ref="C116:H116" si="24">SUM(C117:C118)</f>
        <v>0</v>
      </c>
      <c r="D116" s="498">
        <f t="shared" si="24"/>
        <v>0</v>
      </c>
      <c r="E116" s="16">
        <f t="shared" si="24"/>
        <v>0</v>
      </c>
      <c r="F116" s="16">
        <f t="shared" si="24"/>
        <v>0</v>
      </c>
      <c r="G116" s="16">
        <f t="shared" si="24"/>
        <v>0</v>
      </c>
      <c r="H116" s="17">
        <f t="shared" si="24"/>
        <v>0</v>
      </c>
      <c r="I116" s="545"/>
      <c r="J116" s="568"/>
      <c r="K116" s="556"/>
      <c r="L116" s="568"/>
      <c r="M116" s="556"/>
      <c r="N116" s="568"/>
    </row>
    <row r="117" spans="1:14" s="247" customFormat="1" ht="11.4" x14ac:dyDescent="0.2">
      <c r="A117" s="210"/>
      <c r="B117" s="431" t="s">
        <v>381</v>
      </c>
      <c r="C117" s="23"/>
      <c r="D117" s="23"/>
      <c r="E117" s="24"/>
      <c r="F117" s="24"/>
      <c r="G117" s="24"/>
      <c r="H117" s="25"/>
      <c r="I117" s="546"/>
      <c r="J117" s="573" t="s">
        <v>152</v>
      </c>
      <c r="K117" s="592"/>
      <c r="L117" s="573" t="s">
        <v>152</v>
      </c>
      <c r="M117" s="592"/>
      <c r="N117" s="573" t="s">
        <v>152</v>
      </c>
    </row>
    <row r="118" spans="1:14" s="247" customFormat="1" ht="11.4" x14ac:dyDescent="0.2">
      <c r="A118" s="210"/>
      <c r="B118" s="431" t="s">
        <v>154</v>
      </c>
      <c r="C118" s="23"/>
      <c r="D118" s="23"/>
      <c r="E118" s="24"/>
      <c r="F118" s="24"/>
      <c r="G118" s="24"/>
      <c r="H118" s="25"/>
      <c r="I118" s="546"/>
      <c r="J118" s="573" t="s">
        <v>155</v>
      </c>
      <c r="K118" s="592"/>
      <c r="L118" s="573" t="s">
        <v>155</v>
      </c>
      <c r="M118" s="592"/>
      <c r="N118" s="573" t="s">
        <v>155</v>
      </c>
    </row>
    <row r="119" spans="1:14" s="211" customFormat="1" x14ac:dyDescent="0.25">
      <c r="A119" s="210"/>
      <c r="B119" s="421" t="s">
        <v>389</v>
      </c>
      <c r="C119" s="19"/>
      <c r="D119" s="20"/>
      <c r="E119" s="21"/>
      <c r="F119" s="21"/>
      <c r="G119" s="21"/>
      <c r="H119" s="22"/>
      <c r="I119" s="545"/>
      <c r="J119" s="568" t="s">
        <v>158</v>
      </c>
      <c r="K119" s="556"/>
      <c r="L119" s="568" t="s">
        <v>158</v>
      </c>
      <c r="M119" s="556"/>
      <c r="N119" s="568" t="s">
        <v>627</v>
      </c>
    </row>
    <row r="120" spans="1:14" s="254" customFormat="1" x14ac:dyDescent="0.2">
      <c r="B120" s="421" t="s">
        <v>390</v>
      </c>
      <c r="C120" s="50">
        <f t="shared" ref="C120:H120" si="25">SUM(C121:C126)</f>
        <v>0</v>
      </c>
      <c r="D120" s="50">
        <f t="shared" si="25"/>
        <v>0</v>
      </c>
      <c r="E120" s="51">
        <f t="shared" si="25"/>
        <v>0</v>
      </c>
      <c r="F120" s="51">
        <f t="shared" si="25"/>
        <v>0</v>
      </c>
      <c r="G120" s="51">
        <f t="shared" si="25"/>
        <v>0</v>
      </c>
      <c r="H120" s="52">
        <f t="shared" si="25"/>
        <v>0</v>
      </c>
      <c r="I120" s="545"/>
      <c r="J120" s="568" t="s">
        <v>391</v>
      </c>
      <c r="K120" s="556"/>
      <c r="L120" s="568" t="s">
        <v>391</v>
      </c>
      <c r="M120" s="556"/>
      <c r="N120" s="568" t="s">
        <v>392</v>
      </c>
    </row>
    <row r="121" spans="1:14" s="225" customFormat="1" ht="11.4" x14ac:dyDescent="0.25">
      <c r="B121" s="423" t="s">
        <v>351</v>
      </c>
      <c r="C121" s="303"/>
      <c r="D121" s="304"/>
      <c r="E121" s="304"/>
      <c r="F121" s="304"/>
      <c r="G121" s="304"/>
      <c r="H121" s="305"/>
      <c r="I121" s="533"/>
      <c r="J121" s="566" t="s">
        <v>393</v>
      </c>
      <c r="K121" s="555"/>
      <c r="L121" s="566" t="s">
        <v>393</v>
      </c>
      <c r="M121" s="555"/>
      <c r="N121" s="566" t="s">
        <v>393</v>
      </c>
    </row>
    <row r="122" spans="1:14" s="225" customFormat="1" ht="11.4" x14ac:dyDescent="0.25">
      <c r="B122" s="423" t="s">
        <v>353</v>
      </c>
      <c r="C122" s="303"/>
      <c r="D122" s="304"/>
      <c r="E122" s="304"/>
      <c r="F122" s="304"/>
      <c r="G122" s="304"/>
      <c r="H122" s="305"/>
      <c r="I122" s="533"/>
      <c r="J122" s="566" t="s">
        <v>354</v>
      </c>
      <c r="K122" s="555"/>
      <c r="L122" s="566" t="s">
        <v>354</v>
      </c>
      <c r="M122" s="555"/>
      <c r="N122" s="566" t="s">
        <v>354</v>
      </c>
    </row>
    <row r="123" spans="1:14" s="225" customFormat="1" ht="11.4" x14ac:dyDescent="0.25">
      <c r="B123" s="423" t="s">
        <v>355</v>
      </c>
      <c r="C123" s="303"/>
      <c r="D123" s="304"/>
      <c r="E123" s="304"/>
      <c r="F123" s="304"/>
      <c r="G123" s="304"/>
      <c r="H123" s="305"/>
      <c r="I123" s="533"/>
      <c r="J123" s="566" t="s">
        <v>356</v>
      </c>
      <c r="K123" s="555"/>
      <c r="L123" s="566" t="s">
        <v>356</v>
      </c>
      <c r="M123" s="555"/>
      <c r="N123" s="566" t="s">
        <v>356</v>
      </c>
    </row>
    <row r="124" spans="1:14" s="225" customFormat="1" ht="11.4" x14ac:dyDescent="0.25">
      <c r="B124" s="423" t="s">
        <v>357</v>
      </c>
      <c r="C124" s="303"/>
      <c r="D124" s="304"/>
      <c r="E124" s="304"/>
      <c r="F124" s="304"/>
      <c r="G124" s="304"/>
      <c r="H124" s="305"/>
      <c r="I124" s="533"/>
      <c r="J124" s="566" t="s">
        <v>394</v>
      </c>
      <c r="K124" s="555"/>
      <c r="L124" s="566" t="s">
        <v>394</v>
      </c>
      <c r="M124" s="555"/>
      <c r="N124" s="566" t="s">
        <v>394</v>
      </c>
    </row>
    <row r="125" spans="1:14" s="225" customFormat="1" ht="11.4" x14ac:dyDescent="0.25">
      <c r="B125" s="423" t="s">
        <v>359</v>
      </c>
      <c r="C125" s="303"/>
      <c r="D125" s="304"/>
      <c r="E125" s="304"/>
      <c r="F125" s="304"/>
      <c r="G125" s="304"/>
      <c r="H125" s="305"/>
      <c r="I125" s="533"/>
      <c r="J125" s="566" t="s">
        <v>360</v>
      </c>
      <c r="K125" s="555"/>
      <c r="L125" s="566" t="s">
        <v>360</v>
      </c>
      <c r="M125" s="555"/>
      <c r="N125" s="566" t="s">
        <v>360</v>
      </c>
    </row>
    <row r="126" spans="1:14" s="225" customFormat="1" ht="11.4" x14ac:dyDescent="0.25">
      <c r="B126" s="423" t="s">
        <v>361</v>
      </c>
      <c r="C126" s="303"/>
      <c r="D126" s="304"/>
      <c r="E126" s="304"/>
      <c r="F126" s="304"/>
      <c r="G126" s="304"/>
      <c r="H126" s="305"/>
      <c r="I126" s="533"/>
      <c r="J126" s="566" t="s">
        <v>686</v>
      </c>
      <c r="K126" s="555"/>
      <c r="L126" s="566" t="s">
        <v>686</v>
      </c>
      <c r="M126" s="555"/>
      <c r="N126" s="566" t="s">
        <v>686</v>
      </c>
    </row>
    <row r="127" spans="1:14" s="251" customFormat="1" ht="13.8" thickBot="1" x14ac:dyDescent="0.3">
      <c r="B127" s="674"/>
      <c r="C127" s="667"/>
      <c r="D127" s="667"/>
      <c r="E127" s="668"/>
      <c r="F127" s="668"/>
      <c r="G127" s="668"/>
      <c r="H127" s="675"/>
      <c r="I127" s="664"/>
      <c r="J127" s="666"/>
      <c r="K127" s="665"/>
      <c r="L127" s="666"/>
      <c r="M127" s="665"/>
      <c r="N127" s="666"/>
    </row>
    <row r="128" spans="1:14" s="444" customFormat="1" ht="24" customHeight="1" thickBot="1" x14ac:dyDescent="0.3">
      <c r="B128" s="655" t="s">
        <v>615</v>
      </c>
      <c r="C128" s="464">
        <f t="shared" ref="C128:H128" si="26">C103-C72</f>
        <v>0</v>
      </c>
      <c r="D128" s="464">
        <f t="shared" si="26"/>
        <v>0</v>
      </c>
      <c r="E128" s="464">
        <f t="shared" si="26"/>
        <v>0</v>
      </c>
      <c r="F128" s="464">
        <f t="shared" si="26"/>
        <v>0</v>
      </c>
      <c r="G128" s="464">
        <f t="shared" si="26"/>
        <v>0</v>
      </c>
      <c r="H128" s="465">
        <f t="shared" si="26"/>
        <v>0</v>
      </c>
      <c r="I128" s="542"/>
      <c r="J128" s="804"/>
      <c r="K128" s="597"/>
      <c r="L128" s="804"/>
      <c r="M128" s="597"/>
      <c r="N128" s="608"/>
    </row>
    <row r="129" spans="1:14" ht="13.8" thickBot="1" x14ac:dyDescent="0.3"/>
    <row r="130" spans="1:14" s="459" customFormat="1" ht="24" customHeight="1" thickBot="1" x14ac:dyDescent="0.3">
      <c r="A130" s="456"/>
      <c r="B130" s="655" t="s">
        <v>616</v>
      </c>
      <c r="C130" s="471">
        <f t="shared" ref="C130:H130" si="27">C69+C128</f>
        <v>0</v>
      </c>
      <c r="D130" s="472">
        <f t="shared" si="27"/>
        <v>0</v>
      </c>
      <c r="E130" s="472">
        <f t="shared" si="27"/>
        <v>0</v>
      </c>
      <c r="F130" s="472">
        <f t="shared" si="27"/>
        <v>0</v>
      </c>
      <c r="G130" s="472">
        <f t="shared" si="27"/>
        <v>0</v>
      </c>
      <c r="H130" s="473">
        <f t="shared" si="27"/>
        <v>0</v>
      </c>
      <c r="I130" s="547"/>
      <c r="J130" s="607"/>
      <c r="K130" s="600"/>
      <c r="L130" s="607"/>
      <c r="M130" s="600"/>
      <c r="N130" s="607"/>
    </row>
    <row r="131" spans="1:14" s="292" customFormat="1" ht="13.8" thickBot="1" x14ac:dyDescent="0.3">
      <c r="B131" s="435"/>
      <c r="I131" s="529"/>
      <c r="J131" s="526"/>
      <c r="K131" s="529"/>
      <c r="L131" s="526"/>
      <c r="M131" s="529"/>
      <c r="N131" s="526"/>
    </row>
    <row r="132" spans="1:14" s="258" customFormat="1" ht="27" customHeight="1" x14ac:dyDescent="0.25">
      <c r="A132" s="152"/>
      <c r="B132" s="676" t="s">
        <v>617</v>
      </c>
      <c r="C132" s="677" t="str">
        <f t="shared" ref="C132:H132" si="28">C$4</f>
        <v>Boekjaar 1</v>
      </c>
      <c r="D132" s="678" t="str">
        <f t="shared" si="28"/>
        <v>Boekjaar 2</v>
      </c>
      <c r="E132" s="678" t="str">
        <f t="shared" si="28"/>
        <v>Boekjaar 3</v>
      </c>
      <c r="F132" s="678" t="str">
        <f t="shared" si="28"/>
        <v>Boekjaar 4</v>
      </c>
      <c r="G132" s="678" t="str">
        <f t="shared" si="28"/>
        <v>Boekjaar 5</v>
      </c>
      <c r="H132" s="679" t="str">
        <f t="shared" si="28"/>
        <v>Boekjaar 6</v>
      </c>
      <c r="I132" s="530"/>
      <c r="J132" s="792" t="s">
        <v>676</v>
      </c>
      <c r="K132" s="195"/>
      <c r="L132" s="792" t="s">
        <v>677</v>
      </c>
      <c r="M132" s="195"/>
      <c r="N132" s="571" t="s">
        <v>678</v>
      </c>
    </row>
    <row r="133" spans="1:14" s="456" customFormat="1" ht="10.199999999999999" x14ac:dyDescent="0.25">
      <c r="B133" s="656"/>
      <c r="C133" s="657"/>
      <c r="D133" s="658"/>
      <c r="E133" s="658"/>
      <c r="F133" s="658"/>
      <c r="G133" s="658"/>
      <c r="H133" s="659"/>
      <c r="I133" s="531"/>
      <c r="J133" s="576"/>
      <c r="K133" s="580"/>
      <c r="L133" s="576"/>
      <c r="M133" s="580"/>
      <c r="N133" s="576"/>
    </row>
    <row r="134" spans="1:14" s="245" customFormat="1" x14ac:dyDescent="0.25">
      <c r="A134" s="188"/>
      <c r="B134" s="421" t="s">
        <v>398</v>
      </c>
      <c r="C134" s="293">
        <f t="shared" ref="C134:H134" si="29">SUM(C135:C136)</f>
        <v>0</v>
      </c>
      <c r="D134" s="294">
        <f t="shared" si="29"/>
        <v>0</v>
      </c>
      <c r="E134" s="294">
        <f t="shared" si="29"/>
        <v>0</v>
      </c>
      <c r="F134" s="294">
        <f t="shared" si="29"/>
        <v>0</v>
      </c>
      <c r="G134" s="294">
        <f t="shared" si="29"/>
        <v>0</v>
      </c>
      <c r="H134" s="295">
        <f t="shared" si="29"/>
        <v>0</v>
      </c>
      <c r="I134" s="532"/>
      <c r="J134" s="565"/>
      <c r="K134" s="581"/>
      <c r="L134" s="565"/>
      <c r="M134" s="581"/>
      <c r="N134" s="565"/>
    </row>
    <row r="135" spans="1:14" s="292" customFormat="1" x14ac:dyDescent="0.25">
      <c r="B135" s="424" t="s">
        <v>399</v>
      </c>
      <c r="C135" s="299"/>
      <c r="D135" s="300"/>
      <c r="E135" s="300"/>
      <c r="F135" s="300"/>
      <c r="G135" s="300"/>
      <c r="H135" s="301"/>
      <c r="I135" s="533"/>
      <c r="J135" s="566" t="s">
        <v>682</v>
      </c>
      <c r="K135" s="555"/>
      <c r="L135" s="566" t="s">
        <v>400</v>
      </c>
      <c r="M135" s="555"/>
      <c r="N135" s="566" t="s">
        <v>401</v>
      </c>
    </row>
    <row r="136" spans="1:14" s="292" customFormat="1" x14ac:dyDescent="0.25">
      <c r="B136" s="424" t="s">
        <v>402</v>
      </c>
      <c r="C136" s="299"/>
      <c r="D136" s="300"/>
      <c r="E136" s="300"/>
      <c r="F136" s="300"/>
      <c r="G136" s="300"/>
      <c r="H136" s="301"/>
      <c r="I136" s="533"/>
      <c r="J136" s="566" t="s">
        <v>683</v>
      </c>
      <c r="K136" s="555"/>
      <c r="L136" s="566" t="s">
        <v>183</v>
      </c>
      <c r="M136" s="555"/>
      <c r="N136" s="566" t="s">
        <v>184</v>
      </c>
    </row>
    <row r="137" spans="1:14" s="245" customFormat="1" x14ac:dyDescent="0.25">
      <c r="A137" s="188"/>
      <c r="B137" s="421" t="s">
        <v>403</v>
      </c>
      <c r="C137" s="293"/>
      <c r="D137" s="294"/>
      <c r="E137" s="294"/>
      <c r="F137" s="294"/>
      <c r="G137" s="294"/>
      <c r="H137" s="295"/>
      <c r="I137" s="534"/>
      <c r="J137" s="568" t="s">
        <v>404</v>
      </c>
      <c r="K137" s="556"/>
      <c r="L137" s="568" t="s">
        <v>404</v>
      </c>
      <c r="M137" s="556"/>
      <c r="N137" s="568" t="s">
        <v>628</v>
      </c>
    </row>
    <row r="138" spans="1:14" s="245" customFormat="1" x14ac:dyDescent="0.25">
      <c r="A138" s="188"/>
      <c r="B138" s="421" t="s">
        <v>405</v>
      </c>
      <c r="C138" s="296">
        <f t="shared" ref="C138:H138" si="30">SUM(C139,C150)</f>
        <v>0</v>
      </c>
      <c r="D138" s="297">
        <f t="shared" si="30"/>
        <v>0</v>
      </c>
      <c r="E138" s="297">
        <f t="shared" si="30"/>
        <v>0</v>
      </c>
      <c r="F138" s="297">
        <f t="shared" si="30"/>
        <v>0</v>
      </c>
      <c r="G138" s="297">
        <f t="shared" si="30"/>
        <v>0</v>
      </c>
      <c r="H138" s="298">
        <f t="shared" si="30"/>
        <v>0</v>
      </c>
      <c r="I138" s="533"/>
      <c r="J138" s="566"/>
      <c r="K138" s="555"/>
      <c r="L138" s="566"/>
      <c r="M138" s="555"/>
      <c r="N138" s="566"/>
    </row>
    <row r="139" spans="1:14" s="292" customFormat="1" x14ac:dyDescent="0.25">
      <c r="B139" s="424" t="s">
        <v>406</v>
      </c>
      <c r="C139" s="299">
        <f t="shared" ref="C139:H139" si="31">SUM(C140:C149)</f>
        <v>0</v>
      </c>
      <c r="D139" s="300">
        <f t="shared" si="31"/>
        <v>0</v>
      </c>
      <c r="E139" s="300">
        <f t="shared" si="31"/>
        <v>0</v>
      </c>
      <c r="F139" s="300">
        <f t="shared" si="31"/>
        <v>0</v>
      </c>
      <c r="G139" s="300">
        <f t="shared" si="31"/>
        <v>0</v>
      </c>
      <c r="H139" s="301">
        <f t="shared" si="31"/>
        <v>0</v>
      </c>
      <c r="I139" s="533"/>
      <c r="J139" s="566" t="s">
        <v>687</v>
      </c>
      <c r="K139" s="555"/>
      <c r="L139" s="566" t="s">
        <v>407</v>
      </c>
      <c r="M139" s="555"/>
      <c r="N139" s="566" t="s">
        <v>408</v>
      </c>
    </row>
    <row r="140" spans="1:14" s="225" customFormat="1" ht="11.4" x14ac:dyDescent="0.25">
      <c r="B140" s="423" t="s">
        <v>385</v>
      </c>
      <c r="C140" s="303"/>
      <c r="D140" s="304"/>
      <c r="E140" s="304"/>
      <c r="F140" s="304"/>
      <c r="G140" s="304"/>
      <c r="H140" s="305"/>
      <c r="I140" s="533"/>
      <c r="J140" s="566" t="s">
        <v>304</v>
      </c>
      <c r="K140" s="555"/>
      <c r="L140" s="566" t="s">
        <v>304</v>
      </c>
      <c r="M140" s="555"/>
      <c r="N140" s="566" t="s">
        <v>304</v>
      </c>
    </row>
    <row r="141" spans="1:14" s="225" customFormat="1" ht="11.4" x14ac:dyDescent="0.25">
      <c r="B141" s="423" t="s">
        <v>386</v>
      </c>
      <c r="C141" s="303"/>
      <c r="D141" s="304"/>
      <c r="E141" s="304"/>
      <c r="F141" s="304"/>
      <c r="G141" s="304"/>
      <c r="H141" s="305"/>
      <c r="I141" s="533"/>
      <c r="J141" s="566" t="s">
        <v>304</v>
      </c>
      <c r="K141" s="555"/>
      <c r="L141" s="566" t="s">
        <v>304</v>
      </c>
      <c r="M141" s="555"/>
      <c r="N141" s="566" t="s">
        <v>304</v>
      </c>
    </row>
    <row r="142" spans="1:14" s="225" customFormat="1" ht="11.4" x14ac:dyDescent="0.25">
      <c r="B142" s="423" t="s">
        <v>306</v>
      </c>
      <c r="C142" s="303"/>
      <c r="D142" s="304"/>
      <c r="E142" s="304"/>
      <c r="F142" s="304"/>
      <c r="G142" s="304"/>
      <c r="H142" s="305"/>
      <c r="I142" s="533"/>
      <c r="J142" s="566" t="s">
        <v>307</v>
      </c>
      <c r="K142" s="555"/>
      <c r="L142" s="566" t="s">
        <v>307</v>
      </c>
      <c r="M142" s="555"/>
      <c r="N142" s="566" t="s">
        <v>307</v>
      </c>
    </row>
    <row r="143" spans="1:14" s="225" customFormat="1" ht="11.4" x14ac:dyDescent="0.25">
      <c r="B143" s="423" t="s">
        <v>308</v>
      </c>
      <c r="C143" s="303"/>
      <c r="D143" s="304"/>
      <c r="E143" s="304"/>
      <c r="F143" s="304"/>
      <c r="G143" s="304"/>
      <c r="H143" s="305"/>
      <c r="I143" s="533"/>
      <c r="J143" s="566" t="s">
        <v>409</v>
      </c>
      <c r="K143" s="555"/>
      <c r="L143" s="566" t="s">
        <v>409</v>
      </c>
      <c r="M143" s="555"/>
      <c r="N143" s="566" t="s">
        <v>409</v>
      </c>
    </row>
    <row r="144" spans="1:14" s="225" customFormat="1" ht="11.4" x14ac:dyDescent="0.25">
      <c r="B144" s="423" t="s">
        <v>310</v>
      </c>
      <c r="C144" s="303"/>
      <c r="D144" s="304"/>
      <c r="E144" s="304"/>
      <c r="F144" s="304"/>
      <c r="G144" s="304"/>
      <c r="H144" s="305"/>
      <c r="I144" s="533"/>
      <c r="J144" s="566" t="s">
        <v>311</v>
      </c>
      <c r="K144" s="555"/>
      <c r="L144" s="566" t="s">
        <v>311</v>
      </c>
      <c r="M144" s="555"/>
      <c r="N144" s="566" t="s">
        <v>311</v>
      </c>
    </row>
    <row r="145" spans="1:14" s="225" customFormat="1" ht="11.4" x14ac:dyDescent="0.25">
      <c r="B145" s="423" t="s">
        <v>312</v>
      </c>
      <c r="C145" s="303"/>
      <c r="D145" s="304"/>
      <c r="E145" s="304"/>
      <c r="F145" s="304"/>
      <c r="G145" s="304"/>
      <c r="H145" s="305"/>
      <c r="I145" s="533"/>
      <c r="J145" s="566" t="s">
        <v>313</v>
      </c>
      <c r="K145" s="555"/>
      <c r="L145" s="566" t="s">
        <v>313</v>
      </c>
      <c r="M145" s="555"/>
      <c r="N145" s="566" t="s">
        <v>313</v>
      </c>
    </row>
    <row r="146" spans="1:14" s="225" customFormat="1" ht="11.4" x14ac:dyDescent="0.25">
      <c r="B146" s="423" t="s">
        <v>314</v>
      </c>
      <c r="C146" s="303"/>
      <c r="D146" s="304"/>
      <c r="E146" s="304"/>
      <c r="F146" s="304"/>
      <c r="G146" s="304"/>
      <c r="H146" s="305"/>
      <c r="I146" s="533"/>
      <c r="J146" s="566" t="s">
        <v>315</v>
      </c>
      <c r="K146" s="555"/>
      <c r="L146" s="566" t="s">
        <v>315</v>
      </c>
      <c r="M146" s="555"/>
      <c r="N146" s="566" t="s">
        <v>315</v>
      </c>
    </row>
    <row r="147" spans="1:14" s="225" customFormat="1" ht="11.4" x14ac:dyDescent="0.25">
      <c r="B147" s="423" t="s">
        <v>316</v>
      </c>
      <c r="C147" s="303"/>
      <c r="D147" s="304"/>
      <c r="E147" s="304"/>
      <c r="F147" s="304"/>
      <c r="G147" s="304"/>
      <c r="H147" s="305"/>
      <c r="I147" s="533"/>
      <c r="J147" s="566" t="s">
        <v>317</v>
      </c>
      <c r="K147" s="555"/>
      <c r="L147" s="566" t="s">
        <v>317</v>
      </c>
      <c r="M147" s="555"/>
      <c r="N147" s="566" t="s">
        <v>317</v>
      </c>
    </row>
    <row r="148" spans="1:14" s="225" customFormat="1" ht="11.4" x14ac:dyDescent="0.25">
      <c r="B148" s="423" t="s">
        <v>318</v>
      </c>
      <c r="C148" s="303"/>
      <c r="D148" s="304"/>
      <c r="E148" s="304"/>
      <c r="F148" s="304"/>
      <c r="G148" s="304"/>
      <c r="H148" s="305"/>
      <c r="I148" s="533"/>
      <c r="J148" s="566" t="s">
        <v>319</v>
      </c>
      <c r="K148" s="555"/>
      <c r="L148" s="566" t="s">
        <v>319</v>
      </c>
      <c r="M148" s="555"/>
      <c r="N148" s="566" t="s">
        <v>319</v>
      </c>
    </row>
    <row r="149" spans="1:14" s="225" customFormat="1" ht="11.4" x14ac:dyDescent="0.25">
      <c r="B149" s="423" t="s">
        <v>320</v>
      </c>
      <c r="C149" s="303"/>
      <c r="D149" s="304"/>
      <c r="E149" s="304"/>
      <c r="F149" s="304"/>
      <c r="G149" s="304"/>
      <c r="H149" s="305"/>
      <c r="I149" s="533"/>
      <c r="J149" s="566" t="s">
        <v>686</v>
      </c>
      <c r="K149" s="555"/>
      <c r="L149" s="566" t="s">
        <v>686</v>
      </c>
      <c r="M149" s="555"/>
      <c r="N149" s="566" t="s">
        <v>686</v>
      </c>
    </row>
    <row r="150" spans="1:14" s="292" customFormat="1" x14ac:dyDescent="0.25">
      <c r="B150" s="424" t="s">
        <v>410</v>
      </c>
      <c r="C150" s="299"/>
      <c r="D150" s="300"/>
      <c r="E150" s="300"/>
      <c r="F150" s="300"/>
      <c r="G150" s="300"/>
      <c r="H150" s="301"/>
      <c r="I150" s="533"/>
      <c r="J150" s="566" t="s">
        <v>411</v>
      </c>
      <c r="K150" s="555"/>
      <c r="L150" s="566" t="s">
        <v>411</v>
      </c>
      <c r="M150" s="555"/>
      <c r="N150" s="566" t="s">
        <v>412</v>
      </c>
    </row>
    <row r="151" spans="1:14" s="245" customFormat="1" x14ac:dyDescent="0.25">
      <c r="B151" s="421" t="s">
        <v>413</v>
      </c>
      <c r="C151" s="306"/>
      <c r="D151" s="307"/>
      <c r="E151" s="307"/>
      <c r="F151" s="307"/>
      <c r="G151" s="307"/>
      <c r="H151" s="308"/>
      <c r="I151" s="533"/>
      <c r="J151" s="566" t="s">
        <v>414</v>
      </c>
      <c r="K151" s="555"/>
      <c r="L151" s="566" t="s">
        <v>414</v>
      </c>
      <c r="M151" s="555"/>
      <c r="N151" s="566" t="s">
        <v>414</v>
      </c>
    </row>
    <row r="152" spans="1:14" s="245" customFormat="1" x14ac:dyDescent="0.25">
      <c r="B152" s="421" t="s">
        <v>415</v>
      </c>
      <c r="C152" s="306"/>
      <c r="D152" s="307"/>
      <c r="E152" s="307"/>
      <c r="F152" s="307"/>
      <c r="G152" s="307"/>
      <c r="H152" s="308"/>
      <c r="I152" s="533"/>
      <c r="J152" s="566" t="s">
        <v>416</v>
      </c>
      <c r="K152" s="555"/>
      <c r="L152" s="566" t="s">
        <v>416</v>
      </c>
      <c r="M152" s="555"/>
      <c r="N152" s="566" t="s">
        <v>417</v>
      </c>
    </row>
    <row r="153" spans="1:14" ht="13.8" thickBot="1" x14ac:dyDescent="0.3">
      <c r="A153" s="493"/>
      <c r="B153" s="660"/>
      <c r="C153" s="661"/>
      <c r="D153" s="662"/>
      <c r="E153" s="662"/>
      <c r="F153" s="662"/>
      <c r="G153" s="662"/>
      <c r="H153" s="663"/>
      <c r="I153" s="664"/>
      <c r="J153" s="666"/>
      <c r="K153" s="665"/>
      <c r="L153" s="666"/>
      <c r="M153" s="665"/>
      <c r="N153" s="666"/>
    </row>
    <row r="154" spans="1:14" s="258" customFormat="1" ht="27" customHeight="1" x14ac:dyDescent="0.25">
      <c r="A154" s="152"/>
      <c r="B154" s="676" t="s">
        <v>618</v>
      </c>
      <c r="C154" s="677" t="str">
        <f t="shared" ref="C154:H154" si="32">C$4</f>
        <v>Boekjaar 1</v>
      </c>
      <c r="D154" s="678" t="str">
        <f t="shared" si="32"/>
        <v>Boekjaar 2</v>
      </c>
      <c r="E154" s="678" t="str">
        <f t="shared" si="32"/>
        <v>Boekjaar 3</v>
      </c>
      <c r="F154" s="678" t="str">
        <f t="shared" si="32"/>
        <v>Boekjaar 4</v>
      </c>
      <c r="G154" s="678" t="str">
        <f t="shared" si="32"/>
        <v>Boekjaar 5</v>
      </c>
      <c r="H154" s="679" t="str">
        <f t="shared" si="32"/>
        <v>Boekjaar 6</v>
      </c>
      <c r="I154" s="530"/>
      <c r="J154" s="792" t="s">
        <v>676</v>
      </c>
      <c r="K154" s="195"/>
      <c r="L154" s="792" t="s">
        <v>677</v>
      </c>
      <c r="M154" s="195"/>
      <c r="N154" s="571" t="s">
        <v>678</v>
      </c>
    </row>
    <row r="155" spans="1:14" s="456" customFormat="1" ht="10.199999999999999" x14ac:dyDescent="0.25">
      <c r="B155" s="656"/>
      <c r="C155" s="657"/>
      <c r="D155" s="658"/>
      <c r="E155" s="658"/>
      <c r="F155" s="658"/>
      <c r="G155" s="658"/>
      <c r="H155" s="659"/>
      <c r="I155" s="531"/>
      <c r="J155" s="576"/>
      <c r="K155" s="580"/>
      <c r="L155" s="576"/>
      <c r="M155" s="580"/>
      <c r="N155" s="576"/>
    </row>
    <row r="156" spans="1:14" s="302" customFormat="1" x14ac:dyDescent="0.25">
      <c r="A156" s="217"/>
      <c r="B156" s="421" t="s">
        <v>418</v>
      </c>
      <c r="C156" s="293">
        <f t="shared" ref="C156:H156" si="33">SUM(C157:C158)</f>
        <v>0</v>
      </c>
      <c r="D156" s="294">
        <f t="shared" si="33"/>
        <v>0</v>
      </c>
      <c r="E156" s="294">
        <f t="shared" si="33"/>
        <v>0</v>
      </c>
      <c r="F156" s="294">
        <f t="shared" si="33"/>
        <v>0</v>
      </c>
      <c r="G156" s="294">
        <f t="shared" si="33"/>
        <v>0</v>
      </c>
      <c r="H156" s="295">
        <f t="shared" si="33"/>
        <v>0</v>
      </c>
      <c r="I156" s="534"/>
      <c r="J156" s="566" t="s">
        <v>683</v>
      </c>
      <c r="K156" s="556"/>
      <c r="L156" s="568" t="s">
        <v>183</v>
      </c>
      <c r="M156" s="556"/>
      <c r="N156" s="568" t="s">
        <v>184</v>
      </c>
    </row>
    <row r="157" spans="1:14" s="225" customFormat="1" ht="20.399999999999999" x14ac:dyDescent="0.25">
      <c r="B157" s="422" t="s">
        <v>419</v>
      </c>
      <c r="C157" s="303"/>
      <c r="D157" s="304"/>
      <c r="E157" s="304"/>
      <c r="F157" s="304"/>
      <c r="G157" s="304"/>
      <c r="H157" s="305"/>
      <c r="I157" s="534"/>
      <c r="J157" s="881" t="s">
        <v>698</v>
      </c>
      <c r="K157" s="556"/>
      <c r="L157" s="881" t="s">
        <v>698</v>
      </c>
      <c r="M157" s="556"/>
      <c r="N157" s="881" t="s">
        <v>698</v>
      </c>
    </row>
    <row r="158" spans="1:14" s="225" customFormat="1" ht="11.4" x14ac:dyDescent="0.25">
      <c r="B158" s="422" t="s">
        <v>420</v>
      </c>
      <c r="C158" s="303"/>
      <c r="D158" s="304"/>
      <c r="E158" s="304"/>
      <c r="F158" s="304"/>
      <c r="G158" s="304"/>
      <c r="H158" s="305"/>
      <c r="I158" s="533"/>
      <c r="J158" s="881" t="s">
        <v>699</v>
      </c>
      <c r="K158" s="555"/>
      <c r="L158" s="566" t="s">
        <v>700</v>
      </c>
      <c r="M158" s="555"/>
      <c r="N158" s="566" t="s">
        <v>700</v>
      </c>
    </row>
    <row r="159" spans="1:14" s="245" customFormat="1" x14ac:dyDescent="0.25">
      <c r="A159" s="188"/>
      <c r="B159" s="421" t="s">
        <v>421</v>
      </c>
      <c r="C159" s="293"/>
      <c r="D159" s="294"/>
      <c r="E159" s="294"/>
      <c r="F159" s="294"/>
      <c r="G159" s="294"/>
      <c r="H159" s="295"/>
      <c r="I159" s="534"/>
      <c r="J159" s="568" t="s">
        <v>422</v>
      </c>
      <c r="K159" s="556"/>
      <c r="L159" s="568" t="s">
        <v>422</v>
      </c>
      <c r="M159" s="556"/>
      <c r="N159" s="568" t="s">
        <v>629</v>
      </c>
    </row>
    <row r="160" spans="1:14" s="245" customFormat="1" x14ac:dyDescent="0.25">
      <c r="A160" s="188"/>
      <c r="B160" s="421" t="s">
        <v>423</v>
      </c>
      <c r="C160" s="293">
        <f t="shared" ref="C160:H160" si="34">SUM(C161,C164)</f>
        <v>0</v>
      </c>
      <c r="D160" s="294">
        <f t="shared" si="34"/>
        <v>0</v>
      </c>
      <c r="E160" s="294">
        <f t="shared" si="34"/>
        <v>0</v>
      </c>
      <c r="F160" s="294">
        <f t="shared" si="34"/>
        <v>0</v>
      </c>
      <c r="G160" s="294">
        <f t="shared" si="34"/>
        <v>0</v>
      </c>
      <c r="H160" s="295">
        <f t="shared" si="34"/>
        <v>0</v>
      </c>
      <c r="I160" s="532"/>
      <c r="J160" s="565"/>
      <c r="K160" s="581"/>
      <c r="L160" s="565"/>
      <c r="M160" s="581"/>
      <c r="N160" s="565"/>
    </row>
    <row r="161" spans="1:14" s="292" customFormat="1" x14ac:dyDescent="0.25">
      <c r="B161" s="424" t="s">
        <v>424</v>
      </c>
      <c r="C161" s="299">
        <f t="shared" ref="C161:H161" si="35">SUM(C162:C163)</f>
        <v>0</v>
      </c>
      <c r="D161" s="300">
        <f t="shared" si="35"/>
        <v>0</v>
      </c>
      <c r="E161" s="300">
        <f t="shared" si="35"/>
        <v>0</v>
      </c>
      <c r="F161" s="300">
        <f t="shared" si="35"/>
        <v>0</v>
      </c>
      <c r="G161" s="300">
        <f t="shared" si="35"/>
        <v>0</v>
      </c>
      <c r="H161" s="301">
        <f t="shared" si="35"/>
        <v>0</v>
      </c>
      <c r="I161" s="533"/>
      <c r="J161" s="566"/>
      <c r="K161" s="555"/>
      <c r="L161" s="566"/>
      <c r="M161" s="555"/>
      <c r="N161" s="566"/>
    </row>
    <row r="162" spans="1:14" s="225" customFormat="1" ht="11.4" x14ac:dyDescent="0.25">
      <c r="B162" s="423" t="s">
        <v>425</v>
      </c>
      <c r="C162" s="303"/>
      <c r="D162" s="304"/>
      <c r="E162" s="304"/>
      <c r="F162" s="304"/>
      <c r="G162" s="304"/>
      <c r="H162" s="305"/>
      <c r="I162" s="533"/>
      <c r="J162" s="566" t="s">
        <v>688</v>
      </c>
      <c r="K162" s="555"/>
      <c r="L162" s="566" t="s">
        <v>426</v>
      </c>
      <c r="M162" s="555"/>
      <c r="N162" s="566" t="s">
        <v>427</v>
      </c>
    </row>
    <row r="163" spans="1:14" s="225" customFormat="1" ht="11.4" x14ac:dyDescent="0.25">
      <c r="B163" s="423" t="s">
        <v>428</v>
      </c>
      <c r="C163" s="303"/>
      <c r="D163" s="304"/>
      <c r="E163" s="304"/>
      <c r="F163" s="304"/>
      <c r="G163" s="304"/>
      <c r="H163" s="305"/>
      <c r="I163" s="533"/>
      <c r="J163" s="566" t="s">
        <v>687</v>
      </c>
      <c r="K163" s="555"/>
      <c r="L163" s="566" t="s">
        <v>407</v>
      </c>
      <c r="M163" s="555"/>
      <c r="N163" s="566" t="s">
        <v>408</v>
      </c>
    </row>
    <row r="164" spans="1:14" s="292" customFormat="1" x14ac:dyDescent="0.25">
      <c r="B164" s="424" t="s">
        <v>429</v>
      </c>
      <c r="C164" s="299"/>
      <c r="D164" s="300"/>
      <c r="E164" s="300"/>
      <c r="F164" s="300"/>
      <c r="G164" s="300"/>
      <c r="H164" s="301"/>
      <c r="I164" s="533"/>
      <c r="J164" s="566" t="s">
        <v>430</v>
      </c>
      <c r="K164" s="555"/>
      <c r="L164" s="566" t="s">
        <v>430</v>
      </c>
      <c r="M164" s="555"/>
      <c r="N164" s="566" t="s">
        <v>431</v>
      </c>
    </row>
    <row r="165" spans="1:14" s="245" customFormat="1" x14ac:dyDescent="0.25">
      <c r="B165" s="421" t="s">
        <v>596</v>
      </c>
      <c r="C165" s="306"/>
      <c r="D165" s="307"/>
      <c r="E165" s="307"/>
      <c r="F165" s="307"/>
      <c r="G165" s="307"/>
      <c r="H165" s="308"/>
      <c r="I165" s="533"/>
      <c r="J165" s="566" t="s">
        <v>414</v>
      </c>
      <c r="K165" s="555"/>
      <c r="L165" s="566" t="s">
        <v>414</v>
      </c>
      <c r="M165" s="555"/>
      <c r="N165" s="566" t="s">
        <v>414</v>
      </c>
    </row>
    <row r="166" spans="1:14" s="245" customFormat="1" x14ac:dyDescent="0.25">
      <c r="B166" s="421" t="s">
        <v>602</v>
      </c>
      <c r="C166" s="306"/>
      <c r="D166" s="307"/>
      <c r="E166" s="307"/>
      <c r="F166" s="307"/>
      <c r="G166" s="307"/>
      <c r="H166" s="308"/>
      <c r="I166" s="533"/>
      <c r="J166" s="566" t="s">
        <v>434</v>
      </c>
      <c r="K166" s="555"/>
      <c r="L166" s="566" t="s">
        <v>434</v>
      </c>
      <c r="M166" s="555"/>
      <c r="N166" s="566" t="s">
        <v>434</v>
      </c>
    </row>
    <row r="167" spans="1:14" s="245" customFormat="1" ht="26.4" x14ac:dyDescent="0.25">
      <c r="B167" s="652" t="s">
        <v>609</v>
      </c>
      <c r="C167" s="306"/>
      <c r="D167" s="307"/>
      <c r="E167" s="307"/>
      <c r="F167" s="307"/>
      <c r="G167" s="307"/>
      <c r="H167" s="308"/>
      <c r="I167" s="533"/>
      <c r="J167" s="566" t="s">
        <v>603</v>
      </c>
      <c r="K167" s="555"/>
      <c r="L167" s="566" t="s">
        <v>603</v>
      </c>
      <c r="M167" s="555"/>
      <c r="N167" s="566" t="s">
        <v>603</v>
      </c>
    </row>
    <row r="168" spans="1:14" ht="13.8" thickBot="1" x14ac:dyDescent="0.3">
      <c r="A168" s="493"/>
      <c r="B168" s="424"/>
      <c r="C168" s="667"/>
      <c r="D168" s="668"/>
      <c r="E168" s="668"/>
      <c r="F168" s="668"/>
      <c r="G168" s="668"/>
      <c r="H168" s="669"/>
      <c r="I168" s="664"/>
      <c r="J168" s="666"/>
      <c r="K168" s="665"/>
      <c r="L168" s="666"/>
      <c r="M168" s="665"/>
      <c r="N168" s="666"/>
    </row>
    <row r="169" spans="1:14" s="479" customFormat="1" ht="24" customHeight="1" thickBot="1" x14ac:dyDescent="0.3">
      <c r="B169" s="655" t="s">
        <v>619</v>
      </c>
      <c r="C169" s="480">
        <f t="shared" ref="C169:H169" si="36">C155-C133</f>
        <v>0</v>
      </c>
      <c r="D169" s="481">
        <f t="shared" si="36"/>
        <v>0</v>
      </c>
      <c r="E169" s="481">
        <f t="shared" si="36"/>
        <v>0</v>
      </c>
      <c r="F169" s="481">
        <f t="shared" si="36"/>
        <v>0</v>
      </c>
      <c r="G169" s="481">
        <f t="shared" si="36"/>
        <v>0</v>
      </c>
      <c r="H169" s="482">
        <f t="shared" si="36"/>
        <v>0</v>
      </c>
      <c r="I169" s="536"/>
      <c r="J169" s="606"/>
      <c r="K169" s="583"/>
      <c r="L169" s="606"/>
      <c r="M169" s="583"/>
      <c r="N169" s="606"/>
    </row>
    <row r="170" spans="1:14" ht="13.8" thickBot="1" x14ac:dyDescent="0.3"/>
    <row r="171" spans="1:14" s="459" customFormat="1" ht="24" customHeight="1" thickBot="1" x14ac:dyDescent="0.3">
      <c r="A171" s="456"/>
      <c r="B171" s="655" t="s">
        <v>620</v>
      </c>
      <c r="C171" s="471">
        <f t="shared" ref="C171:H171" si="37">C130+C169</f>
        <v>0</v>
      </c>
      <c r="D171" s="472">
        <f t="shared" si="37"/>
        <v>0</v>
      </c>
      <c r="E171" s="472">
        <f t="shared" si="37"/>
        <v>0</v>
      </c>
      <c r="F171" s="472">
        <f t="shared" si="37"/>
        <v>0</v>
      </c>
      <c r="G171" s="472">
        <f t="shared" si="37"/>
        <v>0</v>
      </c>
      <c r="H171" s="473">
        <f t="shared" si="37"/>
        <v>0</v>
      </c>
      <c r="I171" s="548"/>
      <c r="J171" s="605" t="s">
        <v>437</v>
      </c>
      <c r="K171" s="603"/>
      <c r="L171" s="605" t="s">
        <v>437</v>
      </c>
      <c r="M171" s="603"/>
      <c r="N171" s="605" t="s">
        <v>437</v>
      </c>
    </row>
  </sheetData>
  <conditionalFormatting sqref="C103:D103 C131:D131 F131:H131 F103:H103">
    <cfRule type="cellIs" dxfId="166" priority="47" stopIfTrue="1" operator="equal">
      <formula>0</formula>
    </cfRule>
    <cfRule type="cellIs" dxfId="165" priority="48" stopIfTrue="1" operator="lessThan">
      <formula>0</formula>
    </cfRule>
  </conditionalFormatting>
  <conditionalFormatting sqref="F89:H89 C89:D89 J109:K119 C119:H120 C101:D101 F101:H101 C73:H88 C104:H109 J78:K88">
    <cfRule type="cellIs" dxfId="164" priority="49" stopIfTrue="1" operator="lessThan">
      <formula>0</formula>
    </cfRule>
  </conditionalFormatting>
  <conditionalFormatting sqref="C110:D118 F110:H118">
    <cfRule type="cellIs" dxfId="163" priority="46" stopIfTrue="1" operator="lessThan">
      <formula>0</formula>
    </cfRule>
  </conditionalFormatting>
  <conditionalFormatting sqref="J103:K103 J131:K131">
    <cfRule type="cellIs" dxfId="162" priority="41" stopIfTrue="1" operator="equal">
      <formula>0</formula>
    </cfRule>
    <cfRule type="cellIs" dxfId="161" priority="42" stopIfTrue="1" operator="lessThan">
      <formula>0</formula>
    </cfRule>
  </conditionalFormatting>
  <conditionalFormatting sqref="J89:K89 J101:K101">
    <cfRule type="cellIs" dxfId="160" priority="43" stopIfTrue="1" operator="lessThan">
      <formula>0</formula>
    </cfRule>
  </conditionalFormatting>
  <conditionalFormatting sqref="E89 E101">
    <cfRule type="cellIs" dxfId="159" priority="39" stopIfTrue="1" operator="lessThan">
      <formula>0</formula>
    </cfRule>
  </conditionalFormatting>
  <conditionalFormatting sqref="E131 E103">
    <cfRule type="cellIs" dxfId="158" priority="37" stopIfTrue="1" operator="equal">
      <formula>0</formula>
    </cfRule>
    <cfRule type="cellIs" dxfId="157" priority="38" stopIfTrue="1" operator="lessThan">
      <formula>0</formula>
    </cfRule>
  </conditionalFormatting>
  <conditionalFormatting sqref="E110:E118">
    <cfRule type="cellIs" dxfId="156" priority="36" stopIfTrue="1" operator="lessThan">
      <formula>0</formula>
    </cfRule>
  </conditionalFormatting>
  <conditionalFormatting sqref="C72:D72 F72:H72">
    <cfRule type="cellIs" dxfId="155" priority="32" stopIfTrue="1" operator="lessThan">
      <formula>0</formula>
    </cfRule>
  </conditionalFormatting>
  <conditionalFormatting sqref="E72">
    <cfRule type="cellIs" dxfId="154" priority="31" stopIfTrue="1" operator="lessThan">
      <formula>0</formula>
    </cfRule>
  </conditionalFormatting>
  <conditionalFormatting sqref="C128:D128 F128:H128">
    <cfRule type="cellIs" dxfId="153" priority="28" stopIfTrue="1" operator="equal">
      <formula>0</formula>
    </cfRule>
    <cfRule type="cellIs" dxfId="152" priority="29" stopIfTrue="1" operator="lessThan">
      <formula>0</formula>
    </cfRule>
  </conditionalFormatting>
  <conditionalFormatting sqref="F127:H127 C127:D127">
    <cfRule type="cellIs" dxfId="151" priority="30" stopIfTrue="1" operator="lessThan">
      <formula>0</formula>
    </cfRule>
  </conditionalFormatting>
  <conditionalFormatting sqref="J128:K128">
    <cfRule type="cellIs" dxfId="150" priority="25" stopIfTrue="1" operator="equal">
      <formula>0</formula>
    </cfRule>
    <cfRule type="cellIs" dxfId="149" priority="26" stopIfTrue="1" operator="lessThan">
      <formula>0</formula>
    </cfRule>
  </conditionalFormatting>
  <conditionalFormatting sqref="J127:K127">
    <cfRule type="cellIs" dxfId="148" priority="27" stopIfTrue="1" operator="lessThan">
      <formula>0</formula>
    </cfRule>
  </conditionalFormatting>
  <conditionalFormatting sqref="E127">
    <cfRule type="cellIs" dxfId="147" priority="24" stopIfTrue="1" operator="lessThan">
      <formula>0</formula>
    </cfRule>
  </conditionalFormatting>
  <conditionalFormatting sqref="E128">
    <cfRule type="cellIs" dxfId="146" priority="22" stopIfTrue="1" operator="equal">
      <formula>0</formula>
    </cfRule>
    <cfRule type="cellIs" dxfId="145" priority="23" stopIfTrue="1" operator="lessThan">
      <formula>0</formula>
    </cfRule>
  </conditionalFormatting>
  <conditionalFormatting sqref="N78:N88 N109:N119">
    <cfRule type="cellIs" dxfId="144" priority="21" stopIfTrue="1" operator="lessThan">
      <formula>0</formula>
    </cfRule>
  </conditionalFormatting>
  <conditionalFormatting sqref="N103 N131">
    <cfRule type="cellIs" dxfId="143" priority="18" stopIfTrue="1" operator="equal">
      <formula>0</formula>
    </cfRule>
    <cfRule type="cellIs" dxfId="142" priority="19" stopIfTrue="1" operator="lessThan">
      <formula>0</formula>
    </cfRule>
  </conditionalFormatting>
  <conditionalFormatting sqref="N89 N101">
    <cfRule type="cellIs" dxfId="141" priority="20" stopIfTrue="1" operator="lessThan">
      <formula>0</formula>
    </cfRule>
  </conditionalFormatting>
  <conditionalFormatting sqref="N128">
    <cfRule type="cellIs" dxfId="140" priority="15" stopIfTrue="1" operator="equal">
      <formula>0</formula>
    </cfRule>
    <cfRule type="cellIs" dxfId="139" priority="16" stopIfTrue="1" operator="lessThan">
      <formula>0</formula>
    </cfRule>
  </conditionalFormatting>
  <conditionalFormatting sqref="N127">
    <cfRule type="cellIs" dxfId="138" priority="17" stopIfTrue="1" operator="lessThan">
      <formula>0</formula>
    </cfRule>
  </conditionalFormatting>
  <conditionalFormatting sqref="I109:I119 I78:I88">
    <cfRule type="cellIs" dxfId="137" priority="14" stopIfTrue="1" operator="lessThan">
      <formula>0</formula>
    </cfRule>
  </conditionalFormatting>
  <conditionalFormatting sqref="I103 I131">
    <cfRule type="cellIs" dxfId="136" priority="11" stopIfTrue="1" operator="equal">
      <formula>0</formula>
    </cfRule>
    <cfRule type="cellIs" dxfId="135" priority="12" stopIfTrue="1" operator="lessThan">
      <formula>0</formula>
    </cfRule>
  </conditionalFormatting>
  <conditionalFormatting sqref="I89 I101">
    <cfRule type="cellIs" dxfId="134" priority="13" stopIfTrue="1" operator="lessThan">
      <formula>0</formula>
    </cfRule>
  </conditionalFormatting>
  <conditionalFormatting sqref="I128">
    <cfRule type="cellIs" dxfId="133" priority="8" stopIfTrue="1" operator="equal">
      <formula>0</formula>
    </cfRule>
    <cfRule type="cellIs" dxfId="132" priority="9" stopIfTrue="1" operator="lessThan">
      <formula>0</formula>
    </cfRule>
  </conditionalFormatting>
  <conditionalFormatting sqref="I127">
    <cfRule type="cellIs" dxfId="131" priority="10" stopIfTrue="1" operator="lessThan">
      <formula>0</formula>
    </cfRule>
  </conditionalFormatting>
  <conditionalFormatting sqref="L109:M119 L78:M88">
    <cfRule type="cellIs" dxfId="130" priority="7" stopIfTrue="1" operator="lessThan">
      <formula>0</formula>
    </cfRule>
  </conditionalFormatting>
  <conditionalFormatting sqref="L103:M103 L131:M131">
    <cfRule type="cellIs" dxfId="129" priority="4" stopIfTrue="1" operator="equal">
      <formula>0</formula>
    </cfRule>
    <cfRule type="cellIs" dxfId="128" priority="5" stopIfTrue="1" operator="lessThan">
      <formula>0</formula>
    </cfRule>
  </conditionalFormatting>
  <conditionalFormatting sqref="L89:M89 L101:M101">
    <cfRule type="cellIs" dxfId="127" priority="6" stopIfTrue="1" operator="lessThan">
      <formula>0</formula>
    </cfRule>
  </conditionalFormatting>
  <conditionalFormatting sqref="L128:M128">
    <cfRule type="cellIs" dxfId="126" priority="1" stopIfTrue="1" operator="equal">
      <formula>0</formula>
    </cfRule>
    <cfRule type="cellIs" dxfId="125" priority="2" stopIfTrue="1" operator="lessThan">
      <formula>0</formula>
    </cfRule>
  </conditionalFormatting>
  <conditionalFormatting sqref="L127:M127">
    <cfRule type="cellIs" dxfId="124" priority="3" stopIfTrue="1" operator="lessThan">
      <formula>0</formula>
    </cfRule>
  </conditionalFormatting>
  <pageMargins left="0.59055118110236227" right="0.59055118110236227" top="0.59055118110236227" bottom="0.59055118110236227" header="0.51181102362204722" footer="0.39370078740157483"/>
  <pageSetup paperSize="9" scale="60" fitToHeight="0" orientation="landscape" r:id="rId1"/>
  <headerFooter alignWithMargins="0"/>
  <rowBreaks count="3" manualBreakCount="3">
    <brk id="36" max="16383" man="1"/>
    <brk id="70" max="16383" man="1"/>
    <brk id="131" max="1638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A1:M163"/>
  <sheetViews>
    <sheetView showGridLines="0" showRowColHeaders="0" showZeros="0" workbookViewId="0"/>
  </sheetViews>
  <sheetFormatPr defaultColWidth="9.109375" defaultRowHeight="13.2" outlineLevelCol="1" x14ac:dyDescent="0.25"/>
  <cols>
    <col min="1" max="1" width="1.6640625" style="91" customWidth="1"/>
    <col min="2" max="2" width="64.33203125" style="494" customWidth="1"/>
    <col min="3" max="8" width="12.6640625" style="493" customWidth="1"/>
    <col min="9" max="9" width="2.6640625" style="528" customWidth="1"/>
    <col min="10" max="10" width="10.6640625" style="315" hidden="1" customWidth="1" outlineLevel="1"/>
    <col min="11" max="11" width="2.6640625" style="528" customWidth="1" collapsed="1"/>
    <col min="12" max="12" width="63.6640625" style="521" hidden="1" customWidth="1" outlineLevel="1"/>
    <col min="13" max="13" width="9.109375" style="493" collapsed="1"/>
    <col min="14" max="16384" width="9.109375" style="493"/>
  </cols>
  <sheetData>
    <row r="1" spans="1:12" s="342" customFormat="1" ht="4.2" x14ac:dyDescent="0.25">
      <c r="B1" s="417"/>
      <c r="I1" s="527"/>
      <c r="J1" s="344"/>
      <c r="K1" s="527"/>
      <c r="L1" s="520"/>
    </row>
    <row r="2" spans="1:12" s="219" customFormat="1" ht="17.399999999999999" x14ac:dyDescent="0.3">
      <c r="A2" s="217"/>
      <c r="B2" s="418" t="s">
        <v>280</v>
      </c>
      <c r="I2" s="528"/>
      <c r="J2" s="315"/>
      <c r="K2" s="528"/>
      <c r="L2" s="521"/>
    </row>
    <row r="3" spans="1:12" s="91" customFormat="1" ht="10.8" thickBot="1" x14ac:dyDescent="0.25">
      <c r="B3" s="419" t="str">
        <f>Intro!A20</f>
        <v>Versie 16/3/2018</v>
      </c>
      <c r="I3" s="528"/>
      <c r="J3" s="315"/>
      <c r="K3" s="528"/>
      <c r="L3" s="521"/>
    </row>
    <row r="4" spans="1:12" s="231" customFormat="1" ht="27" customHeight="1" thickBot="1" x14ac:dyDescent="0.3">
      <c r="A4" s="220"/>
      <c r="B4" s="420" t="s">
        <v>281</v>
      </c>
      <c r="C4" s="72" t="s">
        <v>5</v>
      </c>
      <c r="D4" s="39" t="s">
        <v>6</v>
      </c>
      <c r="E4" s="39" t="s">
        <v>7</v>
      </c>
      <c r="F4" s="39" t="s">
        <v>24</v>
      </c>
      <c r="G4" s="39" t="s">
        <v>25</v>
      </c>
      <c r="H4" s="38" t="s">
        <v>26</v>
      </c>
      <c r="I4" s="530"/>
      <c r="J4" s="579" t="s">
        <v>86</v>
      </c>
      <c r="K4" s="578"/>
      <c r="L4" s="571" t="s">
        <v>87</v>
      </c>
    </row>
    <row r="5" spans="1:12" s="450" customFormat="1" ht="24" customHeight="1" x14ac:dyDescent="0.25">
      <c r="A5" s="444"/>
      <c r="B5" s="445" t="s">
        <v>282</v>
      </c>
      <c r="C5" s="446">
        <f t="shared" ref="C5:H5" si="0">SUM(C6,C26,C31)</f>
        <v>0</v>
      </c>
      <c r="D5" s="447">
        <f t="shared" si="0"/>
        <v>0</v>
      </c>
      <c r="E5" s="447">
        <f t="shared" si="0"/>
        <v>0</v>
      </c>
      <c r="F5" s="447">
        <f t="shared" si="0"/>
        <v>0</v>
      </c>
      <c r="G5" s="447">
        <f t="shared" si="0"/>
        <v>0</v>
      </c>
      <c r="H5" s="448">
        <f t="shared" si="0"/>
        <v>0</v>
      </c>
      <c r="I5" s="531"/>
      <c r="J5" s="602"/>
      <c r="K5" s="580"/>
      <c r="L5" s="576"/>
    </row>
    <row r="6" spans="1:12" s="224" customFormat="1" x14ac:dyDescent="0.25">
      <c r="A6" s="223"/>
      <c r="B6" s="421" t="s">
        <v>283</v>
      </c>
      <c r="C6" s="293">
        <f t="shared" ref="C6:H6" si="1">SUM(C7,C8,C13,C14,C25)</f>
        <v>0</v>
      </c>
      <c r="D6" s="294">
        <f t="shared" si="1"/>
        <v>0</v>
      </c>
      <c r="E6" s="294">
        <f t="shared" si="1"/>
        <v>0</v>
      </c>
      <c r="F6" s="294">
        <f t="shared" si="1"/>
        <v>0</v>
      </c>
      <c r="G6" s="294">
        <f t="shared" si="1"/>
        <v>0</v>
      </c>
      <c r="H6" s="295">
        <f t="shared" si="1"/>
        <v>0</v>
      </c>
      <c r="I6" s="532"/>
      <c r="J6" s="562"/>
      <c r="K6" s="581"/>
      <c r="L6" s="565"/>
    </row>
    <row r="7" spans="1:12" s="225" customFormat="1" ht="11.4" x14ac:dyDescent="0.25">
      <c r="B7" s="422" t="s">
        <v>202</v>
      </c>
      <c r="C7" s="71"/>
      <c r="D7" s="14"/>
      <c r="E7" s="14"/>
      <c r="F7" s="14"/>
      <c r="G7" s="14"/>
      <c r="H7" s="15"/>
      <c r="I7" s="533"/>
      <c r="J7" s="560" t="s">
        <v>284</v>
      </c>
      <c r="K7" s="555"/>
      <c r="L7" s="566" t="s">
        <v>284</v>
      </c>
    </row>
    <row r="8" spans="1:12" s="225" customFormat="1" ht="11.4" x14ac:dyDescent="0.25">
      <c r="B8" s="422" t="s">
        <v>204</v>
      </c>
      <c r="C8" s="71">
        <f t="shared" ref="C8:H8" si="2">SUM(C9:C12)</f>
        <v>0</v>
      </c>
      <c r="D8" s="14">
        <f t="shared" si="2"/>
        <v>0</v>
      </c>
      <c r="E8" s="14">
        <f t="shared" si="2"/>
        <v>0</v>
      </c>
      <c r="F8" s="14">
        <f t="shared" si="2"/>
        <v>0</v>
      </c>
      <c r="G8" s="14">
        <f t="shared" si="2"/>
        <v>0</v>
      </c>
      <c r="H8" s="15">
        <f t="shared" si="2"/>
        <v>0</v>
      </c>
      <c r="I8" s="533"/>
      <c r="J8" s="560"/>
      <c r="K8" s="555"/>
      <c r="L8" s="566"/>
    </row>
    <row r="9" spans="1:12" s="225" customFormat="1" ht="11.4" x14ac:dyDescent="0.25">
      <c r="B9" s="423" t="s">
        <v>438</v>
      </c>
      <c r="C9" s="303"/>
      <c r="D9" s="304"/>
      <c r="E9" s="304"/>
      <c r="F9" s="304"/>
      <c r="G9" s="304"/>
      <c r="H9" s="305"/>
      <c r="I9" s="533"/>
      <c r="J9" s="560" t="s">
        <v>439</v>
      </c>
      <c r="K9" s="555"/>
      <c r="L9" s="566" t="s">
        <v>439</v>
      </c>
    </row>
    <row r="10" spans="1:12" s="225" customFormat="1" ht="11.4" x14ac:dyDescent="0.25">
      <c r="B10" s="423" t="s">
        <v>440</v>
      </c>
      <c r="C10" s="303"/>
      <c r="D10" s="304"/>
      <c r="E10" s="304"/>
      <c r="F10" s="304"/>
      <c r="G10" s="304"/>
      <c r="H10" s="305"/>
      <c r="I10" s="533"/>
      <c r="J10" s="560" t="s">
        <v>441</v>
      </c>
      <c r="K10" s="555"/>
      <c r="L10" s="566" t="s">
        <v>441</v>
      </c>
    </row>
    <row r="11" spans="1:12" s="225" customFormat="1" ht="11.4" x14ac:dyDescent="0.25">
      <c r="B11" s="423" t="s">
        <v>442</v>
      </c>
      <c r="C11" s="303"/>
      <c r="D11" s="304"/>
      <c r="E11" s="304"/>
      <c r="F11" s="304"/>
      <c r="G11" s="304"/>
      <c r="H11" s="305"/>
      <c r="I11" s="533"/>
      <c r="J11" s="560" t="s">
        <v>296</v>
      </c>
      <c r="K11" s="555"/>
      <c r="L11" s="566" t="s">
        <v>296</v>
      </c>
    </row>
    <row r="12" spans="1:12" s="225" customFormat="1" ht="11.4" x14ac:dyDescent="0.25">
      <c r="B12" s="423" t="s">
        <v>443</v>
      </c>
      <c r="C12" s="303"/>
      <c r="D12" s="304"/>
      <c r="E12" s="304"/>
      <c r="F12" s="304"/>
      <c r="G12" s="304"/>
      <c r="H12" s="305"/>
      <c r="I12" s="533"/>
      <c r="J12" s="560" t="s">
        <v>298</v>
      </c>
      <c r="K12" s="555"/>
      <c r="L12" s="566" t="s">
        <v>298</v>
      </c>
    </row>
    <row r="13" spans="1:12" s="225" customFormat="1" ht="11.4" x14ac:dyDescent="0.25">
      <c r="B13" s="422" t="s">
        <v>299</v>
      </c>
      <c r="C13" s="71"/>
      <c r="D13" s="14"/>
      <c r="E13" s="14"/>
      <c r="F13" s="14"/>
      <c r="G13" s="14"/>
      <c r="H13" s="15"/>
      <c r="I13" s="533"/>
      <c r="J13" s="560" t="s">
        <v>210</v>
      </c>
      <c r="K13" s="555"/>
      <c r="L13" s="566"/>
    </row>
    <row r="14" spans="1:12" s="225" customFormat="1" ht="11.4" x14ac:dyDescent="0.25">
      <c r="B14" s="422" t="s">
        <v>300</v>
      </c>
      <c r="C14" s="71">
        <f t="shared" ref="C14:H14" si="3">SUM(C15:C24)</f>
        <v>0</v>
      </c>
      <c r="D14" s="14">
        <f t="shared" si="3"/>
        <v>0</v>
      </c>
      <c r="E14" s="14">
        <f t="shared" si="3"/>
        <v>0</v>
      </c>
      <c r="F14" s="14">
        <f t="shared" si="3"/>
        <v>0</v>
      </c>
      <c r="G14" s="14">
        <f t="shared" si="3"/>
        <v>0</v>
      </c>
      <c r="H14" s="15">
        <f t="shared" si="3"/>
        <v>0</v>
      </c>
      <c r="I14" s="533"/>
      <c r="J14" s="560" t="s">
        <v>212</v>
      </c>
      <c r="K14" s="555"/>
      <c r="L14" s="566" t="s">
        <v>213</v>
      </c>
    </row>
    <row r="15" spans="1:12" s="225" customFormat="1" ht="11.4" x14ac:dyDescent="0.25">
      <c r="B15" s="415" t="s">
        <v>301</v>
      </c>
      <c r="C15" s="303"/>
      <c r="D15" s="304"/>
      <c r="E15" s="304"/>
      <c r="F15" s="304"/>
      <c r="G15" s="304"/>
      <c r="H15" s="305"/>
      <c r="I15" s="533"/>
      <c r="J15" s="560"/>
      <c r="K15" s="555"/>
      <c r="L15" s="566"/>
    </row>
    <row r="16" spans="1:12" s="225" customFormat="1" ht="11.4" x14ac:dyDescent="0.25">
      <c r="B16" s="415" t="s">
        <v>303</v>
      </c>
      <c r="C16" s="303"/>
      <c r="D16" s="304"/>
      <c r="E16" s="304"/>
      <c r="F16" s="304"/>
      <c r="G16" s="304"/>
      <c r="H16" s="305"/>
      <c r="I16" s="533"/>
      <c r="J16" s="560"/>
      <c r="K16" s="555"/>
      <c r="L16" s="566"/>
    </row>
    <row r="17" spans="1:12" s="225" customFormat="1" ht="11.4" x14ac:dyDescent="0.25">
      <c r="B17" s="415" t="s">
        <v>305</v>
      </c>
      <c r="C17" s="303"/>
      <c r="D17" s="304"/>
      <c r="E17" s="304"/>
      <c r="F17" s="304"/>
      <c r="G17" s="304"/>
      <c r="H17" s="305"/>
      <c r="I17" s="533"/>
      <c r="J17" s="560"/>
      <c r="K17" s="555"/>
      <c r="L17" s="566"/>
    </row>
    <row r="18" spans="1:12" s="225" customFormat="1" ht="11.4" x14ac:dyDescent="0.25">
      <c r="B18" s="415" t="s">
        <v>306</v>
      </c>
      <c r="C18" s="303"/>
      <c r="D18" s="304"/>
      <c r="E18" s="304"/>
      <c r="F18" s="304"/>
      <c r="G18" s="304"/>
      <c r="H18" s="305"/>
      <c r="I18" s="533"/>
      <c r="J18" s="560"/>
      <c r="K18" s="555"/>
      <c r="L18" s="566"/>
    </row>
    <row r="19" spans="1:12" s="225" customFormat="1" ht="11.4" x14ac:dyDescent="0.25">
      <c r="B19" s="415" t="s">
        <v>308</v>
      </c>
      <c r="C19" s="303"/>
      <c r="D19" s="304"/>
      <c r="E19" s="304"/>
      <c r="F19" s="304"/>
      <c r="G19" s="304"/>
      <c r="H19" s="305"/>
      <c r="I19" s="533"/>
      <c r="J19" s="560"/>
      <c r="K19" s="555"/>
      <c r="L19" s="566"/>
    </row>
    <row r="20" spans="1:12" s="225" customFormat="1" ht="11.4" x14ac:dyDescent="0.25">
      <c r="B20" s="415" t="s">
        <v>310</v>
      </c>
      <c r="C20" s="303"/>
      <c r="D20" s="304"/>
      <c r="E20" s="304"/>
      <c r="F20" s="304"/>
      <c r="G20" s="304"/>
      <c r="H20" s="305"/>
      <c r="I20" s="533"/>
      <c r="J20" s="560"/>
      <c r="K20" s="555"/>
      <c r="L20" s="566"/>
    </row>
    <row r="21" spans="1:12" s="225" customFormat="1" ht="11.4" x14ac:dyDescent="0.25">
      <c r="B21" s="415" t="s">
        <v>312</v>
      </c>
      <c r="C21" s="303"/>
      <c r="D21" s="304"/>
      <c r="E21" s="304"/>
      <c r="F21" s="304"/>
      <c r="G21" s="304"/>
      <c r="H21" s="305"/>
      <c r="I21" s="533"/>
      <c r="J21" s="560"/>
      <c r="K21" s="555"/>
      <c r="L21" s="566"/>
    </row>
    <row r="22" spans="1:12" s="225" customFormat="1" ht="11.4" x14ac:dyDescent="0.25">
      <c r="B22" s="415" t="s">
        <v>314</v>
      </c>
      <c r="C22" s="303"/>
      <c r="D22" s="304"/>
      <c r="E22" s="304"/>
      <c r="F22" s="304"/>
      <c r="G22" s="304"/>
      <c r="H22" s="305"/>
      <c r="I22" s="533"/>
      <c r="J22" s="560"/>
      <c r="K22" s="555"/>
      <c r="L22" s="566"/>
    </row>
    <row r="23" spans="1:12" s="225" customFormat="1" ht="11.4" x14ac:dyDescent="0.25">
      <c r="B23" s="415" t="s">
        <v>316</v>
      </c>
      <c r="C23" s="303"/>
      <c r="D23" s="304"/>
      <c r="E23" s="304"/>
      <c r="F23" s="304"/>
      <c r="G23" s="304"/>
      <c r="H23" s="305"/>
      <c r="I23" s="533"/>
      <c r="J23" s="560"/>
      <c r="K23" s="555"/>
      <c r="L23" s="566"/>
    </row>
    <row r="24" spans="1:12" s="225" customFormat="1" ht="11.4" x14ac:dyDescent="0.25">
      <c r="B24" s="415" t="s">
        <v>320</v>
      </c>
      <c r="C24" s="303"/>
      <c r="D24" s="304"/>
      <c r="E24" s="304"/>
      <c r="F24" s="304"/>
      <c r="G24" s="304"/>
      <c r="H24" s="305"/>
      <c r="I24" s="533"/>
      <c r="J24" s="560"/>
      <c r="K24" s="555"/>
      <c r="L24" s="566"/>
    </row>
    <row r="25" spans="1:12" s="225" customFormat="1" ht="11.4" x14ac:dyDescent="0.25">
      <c r="B25" s="422" t="s">
        <v>321</v>
      </c>
      <c r="C25" s="71"/>
      <c r="D25" s="14"/>
      <c r="E25" s="14"/>
      <c r="F25" s="14"/>
      <c r="G25" s="14"/>
      <c r="H25" s="15"/>
      <c r="I25" s="533"/>
      <c r="J25" s="560" t="s">
        <v>215</v>
      </c>
      <c r="K25" s="555"/>
      <c r="L25" s="566" t="s">
        <v>322</v>
      </c>
    </row>
    <row r="26" spans="1:12" s="224" customFormat="1" x14ac:dyDescent="0.25">
      <c r="A26" s="223"/>
      <c r="B26" s="421" t="s">
        <v>323</v>
      </c>
      <c r="C26" s="296">
        <f t="shared" ref="C26:H26" si="4">SUM(C27,C30)</f>
        <v>0</v>
      </c>
      <c r="D26" s="297">
        <f t="shared" si="4"/>
        <v>0</v>
      </c>
      <c r="E26" s="297">
        <f t="shared" si="4"/>
        <v>0</v>
      </c>
      <c r="F26" s="297">
        <f t="shared" si="4"/>
        <v>0</v>
      </c>
      <c r="G26" s="297">
        <f t="shared" si="4"/>
        <v>0</v>
      </c>
      <c r="H26" s="298">
        <f t="shared" si="4"/>
        <v>0</v>
      </c>
      <c r="I26" s="533"/>
      <c r="J26" s="560"/>
      <c r="K26" s="555"/>
      <c r="L26" s="566"/>
    </row>
    <row r="27" spans="1:12" s="228" customFormat="1" x14ac:dyDescent="0.25">
      <c r="B27" s="424" t="s">
        <v>324</v>
      </c>
      <c r="C27" s="299">
        <f t="shared" ref="C27:H27" si="5">SUM(C28:C29)</f>
        <v>0</v>
      </c>
      <c r="D27" s="300">
        <f t="shared" si="5"/>
        <v>0</v>
      </c>
      <c r="E27" s="300">
        <f t="shared" si="5"/>
        <v>0</v>
      </c>
      <c r="F27" s="300">
        <f t="shared" si="5"/>
        <v>0</v>
      </c>
      <c r="G27" s="300">
        <f t="shared" si="5"/>
        <v>0</v>
      </c>
      <c r="H27" s="301">
        <f t="shared" si="5"/>
        <v>0</v>
      </c>
      <c r="I27" s="533"/>
      <c r="J27" s="560" t="s">
        <v>325</v>
      </c>
      <c r="K27" s="555"/>
      <c r="L27" s="566" t="s">
        <v>325</v>
      </c>
    </row>
    <row r="28" spans="1:12" s="225" customFormat="1" ht="11.4" x14ac:dyDescent="0.25">
      <c r="B28" s="423" t="s">
        <v>326</v>
      </c>
      <c r="C28" s="303"/>
      <c r="D28" s="304"/>
      <c r="E28" s="304"/>
      <c r="F28" s="304"/>
      <c r="G28" s="304"/>
      <c r="H28" s="305"/>
      <c r="I28" s="533"/>
      <c r="J28" s="560"/>
      <c r="K28" s="555"/>
      <c r="L28" s="566"/>
    </row>
    <row r="29" spans="1:12" s="225" customFormat="1" ht="11.4" x14ac:dyDescent="0.25">
      <c r="B29" s="423" t="s">
        <v>328</v>
      </c>
      <c r="C29" s="303"/>
      <c r="D29" s="304"/>
      <c r="E29" s="304"/>
      <c r="F29" s="304"/>
      <c r="G29" s="304"/>
      <c r="H29" s="305"/>
      <c r="I29" s="533"/>
      <c r="J29" s="560"/>
      <c r="K29" s="555"/>
      <c r="L29" s="566"/>
    </row>
    <row r="30" spans="1:12" s="228" customFormat="1" x14ac:dyDescent="0.25">
      <c r="B30" s="424" t="s">
        <v>329</v>
      </c>
      <c r="C30" s="299"/>
      <c r="D30" s="300"/>
      <c r="E30" s="300"/>
      <c r="F30" s="300"/>
      <c r="G30" s="300"/>
      <c r="H30" s="301"/>
      <c r="I30" s="533"/>
      <c r="J30" s="560" t="s">
        <v>330</v>
      </c>
      <c r="K30" s="555"/>
      <c r="L30" s="566" t="s">
        <v>331</v>
      </c>
    </row>
    <row r="31" spans="1:12" s="224" customFormat="1" x14ac:dyDescent="0.25">
      <c r="A31" s="223"/>
      <c r="B31" s="421" t="s">
        <v>332</v>
      </c>
      <c r="C31" s="296"/>
      <c r="D31" s="297"/>
      <c r="E31" s="297"/>
      <c r="F31" s="297"/>
      <c r="G31" s="297"/>
      <c r="H31" s="298"/>
      <c r="I31" s="533"/>
      <c r="J31" s="560" t="s">
        <v>254</v>
      </c>
      <c r="K31" s="555"/>
      <c r="L31" s="566" t="s">
        <v>333</v>
      </c>
    </row>
    <row r="32" spans="1:12" s="221" customFormat="1" ht="10.8" thickBot="1" x14ac:dyDescent="0.3">
      <c r="B32" s="425"/>
      <c r="C32" s="359"/>
      <c r="D32" s="360"/>
      <c r="E32" s="360"/>
      <c r="F32" s="360"/>
      <c r="G32" s="360"/>
      <c r="H32" s="361"/>
      <c r="I32" s="534"/>
      <c r="J32" s="563"/>
      <c r="K32" s="556"/>
      <c r="L32" s="569"/>
    </row>
    <row r="33" spans="1:12" s="231" customFormat="1" ht="27" customHeight="1" thickBot="1" x14ac:dyDescent="0.3">
      <c r="A33" s="220"/>
      <c r="B33" s="420" t="s">
        <v>281</v>
      </c>
      <c r="C33" s="72" t="str">
        <f t="shared" ref="C33:H33" si="6">C$4</f>
        <v>Boekjaar 1</v>
      </c>
      <c r="D33" s="39" t="str">
        <f t="shared" si="6"/>
        <v>Boekjaar 2</v>
      </c>
      <c r="E33" s="39" t="str">
        <f t="shared" si="6"/>
        <v>Boekjaar 3</v>
      </c>
      <c r="F33" s="39" t="str">
        <f t="shared" si="6"/>
        <v>Boekjaar 4</v>
      </c>
      <c r="G33" s="39" t="str">
        <f t="shared" si="6"/>
        <v>Boekjaar 5</v>
      </c>
      <c r="H33" s="38" t="str">
        <f t="shared" si="6"/>
        <v>Boekjaar 6</v>
      </c>
      <c r="I33" s="530"/>
      <c r="J33" s="579" t="str">
        <f>J$4</f>
        <v>Code BBC</v>
      </c>
      <c r="K33" s="578"/>
      <c r="L33" s="571" t="str">
        <f>L$4</f>
        <v>Code VEN</v>
      </c>
    </row>
    <row r="34" spans="1:12" s="450" customFormat="1" ht="24" customHeight="1" x14ac:dyDescent="0.25">
      <c r="A34" s="444"/>
      <c r="B34" s="451" t="s">
        <v>334</v>
      </c>
      <c r="C34" s="452">
        <f t="shared" ref="C34:H34" si="7">SUM(C35,C62,C63)</f>
        <v>0</v>
      </c>
      <c r="D34" s="453">
        <f t="shared" si="7"/>
        <v>0</v>
      </c>
      <c r="E34" s="453">
        <f t="shared" si="7"/>
        <v>0</v>
      </c>
      <c r="F34" s="453">
        <f t="shared" si="7"/>
        <v>0</v>
      </c>
      <c r="G34" s="453">
        <f t="shared" si="7"/>
        <v>0</v>
      </c>
      <c r="H34" s="454">
        <f t="shared" si="7"/>
        <v>0</v>
      </c>
      <c r="I34" s="531"/>
      <c r="J34" s="584"/>
      <c r="K34" s="580"/>
      <c r="L34" s="576"/>
    </row>
    <row r="35" spans="1:12" s="224" customFormat="1" x14ac:dyDescent="0.25">
      <c r="A35" s="223"/>
      <c r="B35" s="421" t="s">
        <v>335</v>
      </c>
      <c r="C35" s="293">
        <f t="shared" ref="C35:H35" si="8">SUM(C36:C37,C43,C60,C61)</f>
        <v>0</v>
      </c>
      <c r="D35" s="294">
        <f t="shared" si="8"/>
        <v>0</v>
      </c>
      <c r="E35" s="294">
        <f t="shared" si="8"/>
        <v>0</v>
      </c>
      <c r="F35" s="294">
        <f t="shared" si="8"/>
        <v>0</v>
      </c>
      <c r="G35" s="294">
        <f t="shared" si="8"/>
        <v>0</v>
      </c>
      <c r="H35" s="295">
        <f t="shared" si="8"/>
        <v>0</v>
      </c>
      <c r="I35" s="532"/>
      <c r="J35" s="562"/>
      <c r="K35" s="581"/>
      <c r="L35" s="565"/>
    </row>
    <row r="36" spans="1:12" s="225" customFormat="1" ht="11.4" x14ac:dyDescent="0.25">
      <c r="B36" s="422" t="s">
        <v>336</v>
      </c>
      <c r="C36" s="71"/>
      <c r="D36" s="14"/>
      <c r="E36" s="14"/>
      <c r="F36" s="14"/>
      <c r="G36" s="14"/>
      <c r="H36" s="15"/>
      <c r="I36" s="533"/>
      <c r="J36" s="560" t="s">
        <v>337</v>
      </c>
      <c r="K36" s="555"/>
      <c r="L36" s="566" t="s">
        <v>337</v>
      </c>
    </row>
    <row r="37" spans="1:12" s="225" customFormat="1" ht="11.4" x14ac:dyDescent="0.25">
      <c r="B37" s="422" t="s">
        <v>338</v>
      </c>
      <c r="C37" s="71">
        <f t="shared" ref="C37:H37" si="9">C38+C42</f>
        <v>0</v>
      </c>
      <c r="D37" s="14">
        <f t="shared" si="9"/>
        <v>0</v>
      </c>
      <c r="E37" s="14">
        <f t="shared" si="9"/>
        <v>0</v>
      </c>
      <c r="F37" s="14">
        <f t="shared" si="9"/>
        <v>0</v>
      </c>
      <c r="G37" s="14">
        <f t="shared" si="9"/>
        <v>0</v>
      </c>
      <c r="H37" s="15">
        <f t="shared" si="9"/>
        <v>0</v>
      </c>
      <c r="I37" s="535"/>
      <c r="J37" s="585"/>
      <c r="K37" s="582"/>
      <c r="L37" s="613"/>
    </row>
    <row r="38" spans="1:12" s="225" customFormat="1" ht="11.4" x14ac:dyDescent="0.25">
      <c r="B38" s="423" t="s">
        <v>339</v>
      </c>
      <c r="C38" s="303">
        <f t="shared" ref="C38:H38" si="10">SUM(C39:C41)</f>
        <v>0</v>
      </c>
      <c r="D38" s="304">
        <f t="shared" si="10"/>
        <v>0</v>
      </c>
      <c r="E38" s="304">
        <f t="shared" si="10"/>
        <v>0</v>
      </c>
      <c r="F38" s="304">
        <f t="shared" si="10"/>
        <v>0</v>
      </c>
      <c r="G38" s="304">
        <f t="shared" si="10"/>
        <v>0</v>
      </c>
      <c r="H38" s="305">
        <f t="shared" si="10"/>
        <v>0</v>
      </c>
      <c r="I38" s="535"/>
      <c r="J38" s="585"/>
      <c r="K38" s="582"/>
      <c r="L38" s="613"/>
    </row>
    <row r="39" spans="1:12" s="225" customFormat="1" ht="11.4" x14ac:dyDescent="0.25">
      <c r="B39" s="415" t="s">
        <v>340</v>
      </c>
      <c r="C39" s="303"/>
      <c r="D39" s="304"/>
      <c r="E39" s="304"/>
      <c r="F39" s="304"/>
      <c r="G39" s="304"/>
      <c r="H39" s="305"/>
      <c r="I39" s="533"/>
      <c r="J39" s="560" t="s">
        <v>341</v>
      </c>
      <c r="K39" s="555"/>
      <c r="L39" s="566"/>
    </row>
    <row r="40" spans="1:12" s="225" customFormat="1" ht="11.4" x14ac:dyDescent="0.25">
      <c r="B40" s="415" t="s">
        <v>342</v>
      </c>
      <c r="C40" s="303"/>
      <c r="D40" s="304"/>
      <c r="E40" s="304"/>
      <c r="F40" s="304"/>
      <c r="G40" s="304"/>
      <c r="H40" s="305"/>
      <c r="I40" s="533"/>
      <c r="J40" s="560" t="s">
        <v>343</v>
      </c>
      <c r="K40" s="555"/>
      <c r="L40" s="566"/>
    </row>
    <row r="41" spans="1:12" s="225" customFormat="1" ht="11.4" x14ac:dyDescent="0.25">
      <c r="B41" s="415" t="s">
        <v>344</v>
      </c>
      <c r="C41" s="303"/>
      <c r="D41" s="304"/>
      <c r="E41" s="304"/>
      <c r="F41" s="304"/>
      <c r="G41" s="304"/>
      <c r="H41" s="305"/>
      <c r="I41" s="533"/>
      <c r="J41" s="560" t="s">
        <v>345</v>
      </c>
      <c r="K41" s="555"/>
      <c r="L41" s="566"/>
    </row>
    <row r="42" spans="1:12" s="225" customFormat="1" ht="11.4" x14ac:dyDescent="0.25">
      <c r="B42" s="423" t="s">
        <v>346</v>
      </c>
      <c r="C42" s="303"/>
      <c r="D42" s="304"/>
      <c r="E42" s="304"/>
      <c r="F42" s="304"/>
      <c r="G42" s="304"/>
      <c r="H42" s="305"/>
      <c r="I42" s="533"/>
      <c r="J42" s="560" t="s">
        <v>347</v>
      </c>
      <c r="K42" s="555"/>
      <c r="L42" s="566"/>
    </row>
    <row r="43" spans="1:12" s="225" customFormat="1" ht="11.4" x14ac:dyDescent="0.25">
      <c r="B43" s="422" t="s">
        <v>232</v>
      </c>
      <c r="C43" s="71">
        <f t="shared" ref="C43:H43" si="11">C44+C53</f>
        <v>0</v>
      </c>
      <c r="D43" s="14">
        <f t="shared" si="11"/>
        <v>0</v>
      </c>
      <c r="E43" s="14">
        <f t="shared" si="11"/>
        <v>0</v>
      </c>
      <c r="F43" s="14">
        <f t="shared" si="11"/>
        <v>0</v>
      </c>
      <c r="G43" s="14">
        <f t="shared" si="11"/>
        <v>0</v>
      </c>
      <c r="H43" s="15">
        <f t="shared" si="11"/>
        <v>0</v>
      </c>
      <c r="I43" s="532"/>
      <c r="J43" s="562"/>
      <c r="K43" s="581"/>
      <c r="L43" s="565"/>
    </row>
    <row r="44" spans="1:12" s="225" customFormat="1" ht="11.4" x14ac:dyDescent="0.25">
      <c r="B44" s="423" t="s">
        <v>233</v>
      </c>
      <c r="C44" s="303">
        <f t="shared" ref="C44:H44" si="12">SUM(C45:C52)</f>
        <v>0</v>
      </c>
      <c r="D44" s="304">
        <f t="shared" si="12"/>
        <v>0</v>
      </c>
      <c r="E44" s="304">
        <f t="shared" si="12"/>
        <v>0</v>
      </c>
      <c r="F44" s="304">
        <f t="shared" si="12"/>
        <v>0</v>
      </c>
      <c r="G44" s="304">
        <f t="shared" si="12"/>
        <v>0</v>
      </c>
      <c r="H44" s="305">
        <f t="shared" si="12"/>
        <v>0</v>
      </c>
      <c r="I44" s="532"/>
      <c r="J44" s="562"/>
      <c r="K44" s="581"/>
      <c r="L44" s="565"/>
    </row>
    <row r="45" spans="1:12" s="225" customFormat="1" ht="11.4" x14ac:dyDescent="0.25">
      <c r="B45" s="415" t="s">
        <v>348</v>
      </c>
      <c r="C45" s="303"/>
      <c r="D45" s="304"/>
      <c r="E45" s="304"/>
      <c r="F45" s="304"/>
      <c r="G45" s="304"/>
      <c r="H45" s="305"/>
      <c r="I45" s="533"/>
      <c r="J45" s="560" t="s">
        <v>349</v>
      </c>
      <c r="K45" s="555"/>
      <c r="L45" s="566"/>
    </row>
    <row r="46" spans="1:12" s="225" customFormat="1" ht="11.4" x14ac:dyDescent="0.25">
      <c r="B46" s="415" t="s">
        <v>350</v>
      </c>
      <c r="C46" s="303"/>
      <c r="D46" s="304"/>
      <c r="E46" s="304"/>
      <c r="F46" s="304"/>
      <c r="G46" s="304"/>
      <c r="H46" s="305"/>
      <c r="I46" s="533"/>
      <c r="J46" s="560" t="s">
        <v>235</v>
      </c>
      <c r="K46" s="555"/>
      <c r="L46" s="566" t="s">
        <v>235</v>
      </c>
    </row>
    <row r="47" spans="1:12" s="225" customFormat="1" ht="11.4" x14ac:dyDescent="0.25">
      <c r="B47" s="416" t="s">
        <v>351</v>
      </c>
      <c r="C47" s="303"/>
      <c r="D47" s="304"/>
      <c r="E47" s="304"/>
      <c r="F47" s="304"/>
      <c r="G47" s="304"/>
      <c r="H47" s="305"/>
      <c r="I47" s="533"/>
      <c r="J47" s="560"/>
      <c r="K47" s="555"/>
      <c r="L47" s="566"/>
    </row>
    <row r="48" spans="1:12" s="225" customFormat="1" ht="11.4" x14ac:dyDescent="0.25">
      <c r="B48" s="416" t="s">
        <v>353</v>
      </c>
      <c r="C48" s="303"/>
      <c r="D48" s="304"/>
      <c r="E48" s="304"/>
      <c r="F48" s="304"/>
      <c r="G48" s="304"/>
      <c r="H48" s="305"/>
      <c r="I48" s="533"/>
      <c r="J48" s="560"/>
      <c r="K48" s="555"/>
      <c r="L48" s="566"/>
    </row>
    <row r="49" spans="1:12" s="225" customFormat="1" ht="11.4" x14ac:dyDescent="0.25">
      <c r="B49" s="416" t="s">
        <v>355</v>
      </c>
      <c r="C49" s="303"/>
      <c r="D49" s="304"/>
      <c r="E49" s="304"/>
      <c r="F49" s="304"/>
      <c r="G49" s="304"/>
      <c r="H49" s="305"/>
      <c r="I49" s="533"/>
      <c r="J49" s="560"/>
      <c r="K49" s="555"/>
      <c r="L49" s="566"/>
    </row>
    <row r="50" spans="1:12" s="225" customFormat="1" ht="11.4" x14ac:dyDescent="0.25">
      <c r="B50" s="416" t="s">
        <v>357</v>
      </c>
      <c r="C50" s="303"/>
      <c r="D50" s="304"/>
      <c r="E50" s="304"/>
      <c r="F50" s="304"/>
      <c r="G50" s="304"/>
      <c r="H50" s="305"/>
      <c r="I50" s="533"/>
      <c r="J50" s="560"/>
      <c r="K50" s="555"/>
      <c r="L50" s="566"/>
    </row>
    <row r="51" spans="1:12" s="225" customFormat="1" ht="11.4" x14ac:dyDescent="0.25">
      <c r="B51" s="416" t="s">
        <v>359</v>
      </c>
      <c r="C51" s="303"/>
      <c r="D51" s="304"/>
      <c r="E51" s="304"/>
      <c r="F51" s="304"/>
      <c r="G51" s="304"/>
      <c r="H51" s="305"/>
      <c r="I51" s="533"/>
      <c r="J51" s="560"/>
      <c r="K51" s="555"/>
      <c r="L51" s="566"/>
    </row>
    <row r="52" spans="1:12" s="225" customFormat="1" ht="11.4" x14ac:dyDescent="0.25">
      <c r="B52" s="416" t="s">
        <v>361</v>
      </c>
      <c r="C52" s="303"/>
      <c r="D52" s="304"/>
      <c r="E52" s="304"/>
      <c r="F52" s="304"/>
      <c r="G52" s="304"/>
      <c r="H52" s="305"/>
      <c r="I52" s="533"/>
      <c r="J52" s="560"/>
      <c r="K52" s="555"/>
      <c r="L52" s="566"/>
    </row>
    <row r="53" spans="1:12" s="225" customFormat="1" ht="11.4" x14ac:dyDescent="0.25">
      <c r="B53" s="423" t="s">
        <v>236</v>
      </c>
      <c r="C53" s="303">
        <f t="shared" ref="C53:H53" si="13">SUM(C54:C59)</f>
        <v>0</v>
      </c>
      <c r="D53" s="304">
        <f t="shared" si="13"/>
        <v>0</v>
      </c>
      <c r="E53" s="304">
        <f t="shared" si="13"/>
        <v>0</v>
      </c>
      <c r="F53" s="304">
        <f t="shared" si="13"/>
        <v>0</v>
      </c>
      <c r="G53" s="304">
        <f t="shared" si="13"/>
        <v>0</v>
      </c>
      <c r="H53" s="305">
        <f t="shared" si="13"/>
        <v>0</v>
      </c>
      <c r="I53" s="533"/>
      <c r="J53" s="560" t="s">
        <v>237</v>
      </c>
      <c r="K53" s="555"/>
      <c r="L53" s="566" t="s">
        <v>237</v>
      </c>
    </row>
    <row r="54" spans="1:12" s="225" customFormat="1" ht="11.4" x14ac:dyDescent="0.25">
      <c r="B54" s="416" t="s">
        <v>351</v>
      </c>
      <c r="C54" s="303"/>
      <c r="D54" s="304"/>
      <c r="E54" s="304"/>
      <c r="F54" s="304"/>
      <c r="G54" s="304"/>
      <c r="H54" s="305"/>
      <c r="I54" s="533"/>
      <c r="J54" s="560"/>
      <c r="K54" s="555"/>
      <c r="L54" s="566"/>
    </row>
    <row r="55" spans="1:12" s="225" customFormat="1" ht="11.4" x14ac:dyDescent="0.25">
      <c r="B55" s="416" t="s">
        <v>353</v>
      </c>
      <c r="C55" s="303"/>
      <c r="D55" s="304"/>
      <c r="E55" s="304"/>
      <c r="F55" s="304"/>
      <c r="G55" s="304"/>
      <c r="H55" s="305"/>
      <c r="I55" s="533"/>
      <c r="J55" s="560"/>
      <c r="K55" s="555"/>
      <c r="L55" s="566"/>
    </row>
    <row r="56" spans="1:12" s="225" customFormat="1" ht="11.4" x14ac:dyDescent="0.25">
      <c r="B56" s="416" t="s">
        <v>355</v>
      </c>
      <c r="C56" s="303"/>
      <c r="D56" s="304"/>
      <c r="E56" s="304"/>
      <c r="F56" s="304"/>
      <c r="G56" s="304"/>
      <c r="H56" s="305"/>
      <c r="I56" s="533"/>
      <c r="J56" s="560"/>
      <c r="K56" s="555"/>
      <c r="L56" s="566"/>
    </row>
    <row r="57" spans="1:12" s="225" customFormat="1" ht="11.4" x14ac:dyDescent="0.25">
      <c r="B57" s="416" t="s">
        <v>357</v>
      </c>
      <c r="C57" s="303"/>
      <c r="D57" s="304"/>
      <c r="E57" s="304"/>
      <c r="F57" s="304"/>
      <c r="G57" s="304"/>
      <c r="H57" s="305"/>
      <c r="I57" s="533"/>
      <c r="J57" s="560"/>
      <c r="K57" s="555"/>
      <c r="L57" s="566"/>
    </row>
    <row r="58" spans="1:12" s="225" customFormat="1" ht="11.4" x14ac:dyDescent="0.25">
      <c r="B58" s="416" t="s">
        <v>359</v>
      </c>
      <c r="C58" s="303"/>
      <c r="D58" s="304"/>
      <c r="E58" s="304"/>
      <c r="F58" s="304"/>
      <c r="G58" s="304"/>
      <c r="H58" s="305"/>
      <c r="I58" s="533"/>
      <c r="J58" s="560"/>
      <c r="K58" s="555"/>
      <c r="L58" s="566"/>
    </row>
    <row r="59" spans="1:12" s="225" customFormat="1" ht="11.4" x14ac:dyDescent="0.25">
      <c r="B59" s="416" t="s">
        <v>361</v>
      </c>
      <c r="C59" s="303"/>
      <c r="D59" s="304"/>
      <c r="E59" s="304"/>
      <c r="F59" s="304"/>
      <c r="G59" s="304"/>
      <c r="H59" s="305"/>
      <c r="I59" s="533"/>
      <c r="J59" s="560"/>
      <c r="K59" s="555"/>
      <c r="L59" s="566"/>
    </row>
    <row r="60" spans="1:12" s="225" customFormat="1" ht="11.4" x14ac:dyDescent="0.25">
      <c r="B60" s="422" t="s">
        <v>238</v>
      </c>
      <c r="C60" s="71"/>
      <c r="D60" s="14"/>
      <c r="E60" s="14"/>
      <c r="F60" s="14"/>
      <c r="G60" s="14"/>
      <c r="H60" s="15"/>
      <c r="I60" s="533"/>
      <c r="J60" s="560" t="s">
        <v>239</v>
      </c>
      <c r="K60" s="555"/>
      <c r="L60" s="566"/>
    </row>
    <row r="61" spans="1:12" s="225" customFormat="1" ht="11.4" x14ac:dyDescent="0.25">
      <c r="B61" s="422" t="s">
        <v>362</v>
      </c>
      <c r="C61" s="71"/>
      <c r="D61" s="14"/>
      <c r="E61" s="14"/>
      <c r="F61" s="14"/>
      <c r="G61" s="14"/>
      <c r="H61" s="15"/>
      <c r="I61" s="533"/>
      <c r="J61" s="560" t="s">
        <v>363</v>
      </c>
      <c r="K61" s="555"/>
      <c r="L61" s="566" t="s">
        <v>364</v>
      </c>
    </row>
    <row r="62" spans="1:12" s="224" customFormat="1" x14ac:dyDescent="0.25">
      <c r="A62" s="223"/>
      <c r="B62" s="421" t="s">
        <v>365</v>
      </c>
      <c r="C62" s="296"/>
      <c r="D62" s="297"/>
      <c r="E62" s="297"/>
      <c r="F62" s="297"/>
      <c r="G62" s="297"/>
      <c r="H62" s="298"/>
      <c r="I62" s="533"/>
      <c r="J62" s="560" t="s">
        <v>244</v>
      </c>
      <c r="K62" s="555"/>
      <c r="L62" s="566" t="s">
        <v>245</v>
      </c>
    </row>
    <row r="63" spans="1:12" s="224" customFormat="1" x14ac:dyDescent="0.25">
      <c r="A63" s="223"/>
      <c r="B63" s="421" t="s">
        <v>366</v>
      </c>
      <c r="C63" s="296"/>
      <c r="D63" s="297"/>
      <c r="E63" s="297"/>
      <c r="F63" s="297"/>
      <c r="G63" s="297"/>
      <c r="H63" s="298"/>
      <c r="I63" s="533"/>
      <c r="J63" s="560" t="s">
        <v>257</v>
      </c>
      <c r="K63" s="555"/>
      <c r="L63" s="566" t="s">
        <v>257</v>
      </c>
    </row>
    <row r="64" spans="1:12" s="221" customFormat="1" ht="10.8" thickBot="1" x14ac:dyDescent="0.3">
      <c r="B64" s="426"/>
      <c r="C64" s="232"/>
      <c r="D64" s="233"/>
      <c r="E64" s="233"/>
      <c r="F64" s="233"/>
      <c r="G64" s="233"/>
      <c r="H64" s="234"/>
      <c r="I64" s="534"/>
      <c r="J64" s="558"/>
      <c r="K64" s="556"/>
      <c r="L64" s="569"/>
    </row>
    <row r="65" spans="1:12" s="450" customFormat="1" ht="24" customHeight="1" thickBot="1" x14ac:dyDescent="0.3">
      <c r="A65" s="444"/>
      <c r="B65" s="463" t="s">
        <v>367</v>
      </c>
      <c r="C65" s="475">
        <f t="shared" ref="C65:H65" si="14">C34-C5</f>
        <v>0</v>
      </c>
      <c r="D65" s="476">
        <f t="shared" si="14"/>
        <v>0</v>
      </c>
      <c r="E65" s="476">
        <f t="shared" si="14"/>
        <v>0</v>
      </c>
      <c r="F65" s="476">
        <f t="shared" si="14"/>
        <v>0</v>
      </c>
      <c r="G65" s="476">
        <f t="shared" si="14"/>
        <v>0</v>
      </c>
      <c r="H65" s="477">
        <f t="shared" si="14"/>
        <v>0</v>
      </c>
      <c r="I65" s="536"/>
      <c r="J65" s="586"/>
      <c r="K65" s="583"/>
      <c r="L65" s="606"/>
    </row>
    <row r="66" spans="1:12" s="223" customFormat="1" ht="10.8" thickBot="1" x14ac:dyDescent="0.3">
      <c r="B66" s="427"/>
      <c r="C66" s="289"/>
      <c r="D66" s="289"/>
      <c r="E66" s="289"/>
      <c r="F66" s="289"/>
      <c r="G66" s="289"/>
      <c r="H66" s="289"/>
      <c r="I66" s="318"/>
      <c r="J66" s="318"/>
      <c r="K66" s="318"/>
      <c r="L66" s="522"/>
    </row>
    <row r="67" spans="1:12" s="244" customFormat="1" ht="27" customHeight="1" thickBot="1" x14ac:dyDescent="0.3">
      <c r="A67" s="243"/>
      <c r="B67" s="436" t="s">
        <v>368</v>
      </c>
      <c r="C67" s="72" t="str">
        <f t="shared" ref="C67:H67" si="15">C$4</f>
        <v>Boekjaar 1</v>
      </c>
      <c r="D67" s="39" t="str">
        <f t="shared" si="15"/>
        <v>Boekjaar 2</v>
      </c>
      <c r="E67" s="39" t="str">
        <f t="shared" si="15"/>
        <v>Boekjaar 3</v>
      </c>
      <c r="F67" s="39" t="str">
        <f t="shared" si="15"/>
        <v>Boekjaar 4</v>
      </c>
      <c r="G67" s="39" t="str">
        <f t="shared" si="15"/>
        <v>Boekjaar 5</v>
      </c>
      <c r="H67" s="38" t="str">
        <f t="shared" si="15"/>
        <v>Boekjaar 6</v>
      </c>
      <c r="I67" s="537"/>
      <c r="J67" s="588" t="str">
        <f>J$4</f>
        <v>Code BBC</v>
      </c>
      <c r="K67" s="587"/>
      <c r="L67" s="611" t="str">
        <f>L$4</f>
        <v>Code VEN</v>
      </c>
    </row>
    <row r="68" spans="1:12" s="459" customFormat="1" ht="24" customHeight="1" x14ac:dyDescent="0.25">
      <c r="A68" s="456"/>
      <c r="B68" s="445" t="s">
        <v>282</v>
      </c>
      <c r="C68" s="457">
        <f t="shared" ref="C68:H68" si="16">SUM(C69,C74,C84,C85)</f>
        <v>0</v>
      </c>
      <c r="D68" s="447">
        <f t="shared" si="16"/>
        <v>0</v>
      </c>
      <c r="E68" s="447">
        <f t="shared" si="16"/>
        <v>0</v>
      </c>
      <c r="F68" s="447">
        <f t="shared" si="16"/>
        <v>0</v>
      </c>
      <c r="G68" s="447">
        <f t="shared" si="16"/>
        <v>0</v>
      </c>
      <c r="H68" s="448">
        <f t="shared" si="16"/>
        <v>0</v>
      </c>
      <c r="I68" s="538"/>
      <c r="J68" s="593"/>
      <c r="K68" s="589"/>
      <c r="L68" s="612"/>
    </row>
    <row r="69" spans="1:12" s="245" customFormat="1" x14ac:dyDescent="0.25">
      <c r="A69" s="188"/>
      <c r="B69" s="428" t="s">
        <v>369</v>
      </c>
      <c r="C69" s="357">
        <f t="shared" ref="C69:H69" si="17">SUM(C70:C73)</f>
        <v>0</v>
      </c>
      <c r="D69" s="12">
        <f t="shared" si="17"/>
        <v>0</v>
      </c>
      <c r="E69" s="12">
        <f t="shared" si="17"/>
        <v>0</v>
      </c>
      <c r="F69" s="12">
        <f t="shared" si="17"/>
        <v>0</v>
      </c>
      <c r="G69" s="12">
        <f t="shared" si="17"/>
        <v>0</v>
      </c>
      <c r="H69" s="13">
        <f t="shared" si="17"/>
        <v>0</v>
      </c>
      <c r="I69" s="539"/>
      <c r="J69" s="594"/>
      <c r="K69" s="590"/>
      <c r="L69" s="610" t="s">
        <v>370</v>
      </c>
    </row>
    <row r="70" spans="1:12" s="245" customFormat="1" x14ac:dyDescent="0.25">
      <c r="A70" s="188"/>
      <c r="B70" s="429" t="s">
        <v>111</v>
      </c>
      <c r="C70" s="506"/>
      <c r="D70" s="500"/>
      <c r="E70" s="500"/>
      <c r="F70" s="500"/>
      <c r="G70" s="500"/>
      <c r="H70" s="499"/>
      <c r="I70" s="540"/>
      <c r="J70" s="595" t="s">
        <v>112</v>
      </c>
      <c r="K70" s="591"/>
      <c r="L70" s="567"/>
    </row>
    <row r="71" spans="1:12" s="245" customFormat="1" x14ac:dyDescent="0.25">
      <c r="A71" s="188"/>
      <c r="B71" s="430" t="s">
        <v>113</v>
      </c>
      <c r="C71" s="506"/>
      <c r="D71" s="500"/>
      <c r="E71" s="500"/>
      <c r="F71" s="500"/>
      <c r="G71" s="500"/>
      <c r="H71" s="499"/>
      <c r="I71" s="540"/>
      <c r="J71" s="595" t="s">
        <v>114</v>
      </c>
      <c r="K71" s="591"/>
      <c r="L71" s="567"/>
    </row>
    <row r="72" spans="1:12" s="245" customFormat="1" x14ac:dyDescent="0.25">
      <c r="A72" s="188"/>
      <c r="B72" s="429" t="s">
        <v>115</v>
      </c>
      <c r="C72" s="506"/>
      <c r="D72" s="500"/>
      <c r="E72" s="500"/>
      <c r="F72" s="500"/>
      <c r="G72" s="500"/>
      <c r="H72" s="499"/>
      <c r="I72" s="540"/>
      <c r="J72" s="595" t="s">
        <v>116</v>
      </c>
      <c r="K72" s="591"/>
      <c r="L72" s="567"/>
    </row>
    <row r="73" spans="1:12" s="245" customFormat="1" x14ac:dyDescent="0.25">
      <c r="A73" s="188"/>
      <c r="B73" s="429" t="s">
        <v>117</v>
      </c>
      <c r="C73" s="506"/>
      <c r="D73" s="500"/>
      <c r="E73" s="500"/>
      <c r="F73" s="500"/>
      <c r="G73" s="500"/>
      <c r="H73" s="499"/>
      <c r="I73" s="540"/>
      <c r="J73" s="595" t="s">
        <v>118</v>
      </c>
      <c r="K73" s="591"/>
      <c r="L73" s="567"/>
    </row>
    <row r="74" spans="1:12" s="245" customFormat="1" x14ac:dyDescent="0.25">
      <c r="A74" s="188"/>
      <c r="B74" s="428" t="s">
        <v>371</v>
      </c>
      <c r="C74" s="357">
        <f t="shared" ref="C74:H74" si="18">C75+C81</f>
        <v>0</v>
      </c>
      <c r="D74" s="12">
        <f t="shared" si="18"/>
        <v>0</v>
      </c>
      <c r="E74" s="12">
        <f t="shared" si="18"/>
        <v>0</v>
      </c>
      <c r="F74" s="12">
        <f t="shared" si="18"/>
        <v>0</v>
      </c>
      <c r="G74" s="12">
        <f t="shared" si="18"/>
        <v>0</v>
      </c>
      <c r="H74" s="13">
        <f t="shared" si="18"/>
        <v>0</v>
      </c>
      <c r="I74" s="534"/>
      <c r="J74" s="558"/>
      <c r="K74" s="556"/>
      <c r="L74" s="568"/>
    </row>
    <row r="75" spans="1:12" s="245" customFormat="1" x14ac:dyDescent="0.25">
      <c r="A75" s="188"/>
      <c r="B75" s="429" t="s">
        <v>372</v>
      </c>
      <c r="C75" s="505">
        <f t="shared" ref="C75:H75" si="19">SUM(C76:C80)</f>
        <v>0</v>
      </c>
      <c r="D75" s="16">
        <f t="shared" si="19"/>
        <v>0</v>
      </c>
      <c r="E75" s="16">
        <f t="shared" si="19"/>
        <v>0</v>
      </c>
      <c r="F75" s="16">
        <f t="shared" si="19"/>
        <v>0</v>
      </c>
      <c r="G75" s="16">
        <f t="shared" si="19"/>
        <v>0</v>
      </c>
      <c r="H75" s="17">
        <f t="shared" si="19"/>
        <v>0</v>
      </c>
      <c r="I75" s="534"/>
      <c r="J75" s="558"/>
      <c r="K75" s="556"/>
      <c r="L75" s="568"/>
    </row>
    <row r="76" spans="1:12" s="246" customFormat="1" ht="12" x14ac:dyDescent="0.25">
      <c r="A76" s="188"/>
      <c r="B76" s="431" t="s">
        <v>121</v>
      </c>
      <c r="C76" s="358"/>
      <c r="D76" s="24"/>
      <c r="E76" s="24"/>
      <c r="F76" s="24"/>
      <c r="G76" s="24"/>
      <c r="H76" s="25"/>
      <c r="I76" s="541"/>
      <c r="J76" s="596" t="s">
        <v>373</v>
      </c>
      <c r="K76" s="592"/>
      <c r="L76" s="573" t="s">
        <v>374</v>
      </c>
    </row>
    <row r="77" spans="1:12" s="246" customFormat="1" ht="12" x14ac:dyDescent="0.25">
      <c r="A77" s="188"/>
      <c r="B77" s="431" t="s">
        <v>124</v>
      </c>
      <c r="C77" s="358"/>
      <c r="D77" s="24"/>
      <c r="E77" s="24"/>
      <c r="F77" s="24"/>
      <c r="G77" s="24"/>
      <c r="H77" s="25"/>
      <c r="I77" s="541"/>
      <c r="J77" s="596" t="s">
        <v>125</v>
      </c>
      <c r="K77" s="592"/>
      <c r="L77" s="573" t="s">
        <v>126</v>
      </c>
    </row>
    <row r="78" spans="1:12" s="247" customFormat="1" ht="11.4" x14ac:dyDescent="0.2">
      <c r="A78" s="210"/>
      <c r="B78" s="431" t="s">
        <v>375</v>
      </c>
      <c r="C78" s="358"/>
      <c r="D78" s="24"/>
      <c r="E78" s="24"/>
      <c r="F78" s="24"/>
      <c r="G78" s="24"/>
      <c r="H78" s="25"/>
      <c r="I78" s="541"/>
      <c r="J78" s="596" t="s">
        <v>376</v>
      </c>
      <c r="K78" s="592"/>
      <c r="L78" s="573" t="s">
        <v>377</v>
      </c>
    </row>
    <row r="79" spans="1:12" s="246" customFormat="1" ht="12" x14ac:dyDescent="0.25">
      <c r="A79" s="188"/>
      <c r="B79" s="431" t="s">
        <v>148</v>
      </c>
      <c r="C79" s="358"/>
      <c r="D79" s="24"/>
      <c r="E79" s="24"/>
      <c r="F79" s="24"/>
      <c r="G79" s="24"/>
      <c r="H79" s="25"/>
      <c r="I79" s="541"/>
      <c r="J79" s="596" t="s">
        <v>378</v>
      </c>
      <c r="K79" s="592"/>
      <c r="L79" s="573" t="s">
        <v>378</v>
      </c>
    </row>
    <row r="80" spans="1:12" s="246" customFormat="1" ht="12" x14ac:dyDescent="0.25">
      <c r="A80" s="188"/>
      <c r="B80" s="431" t="s">
        <v>379</v>
      </c>
      <c r="C80" s="358"/>
      <c r="D80" s="24"/>
      <c r="E80" s="24"/>
      <c r="F80" s="24"/>
      <c r="G80" s="24"/>
      <c r="H80" s="25"/>
      <c r="I80" s="541"/>
      <c r="J80" s="596" t="s">
        <v>137</v>
      </c>
      <c r="K80" s="592"/>
      <c r="L80" s="573" t="s">
        <v>138</v>
      </c>
    </row>
    <row r="81" spans="1:12" s="211" customFormat="1" x14ac:dyDescent="0.25">
      <c r="A81" s="210"/>
      <c r="B81" s="429" t="s">
        <v>380</v>
      </c>
      <c r="C81" s="505">
        <f t="shared" ref="C81:H81" si="20">SUM(C82:C83)</f>
        <v>0</v>
      </c>
      <c r="D81" s="16">
        <f t="shared" si="20"/>
        <v>0</v>
      </c>
      <c r="E81" s="16">
        <f t="shared" si="20"/>
        <v>0</v>
      </c>
      <c r="F81" s="16">
        <f t="shared" si="20"/>
        <v>0</v>
      </c>
      <c r="G81" s="16">
        <f t="shared" si="20"/>
        <v>0</v>
      </c>
      <c r="H81" s="17">
        <f t="shared" si="20"/>
        <v>0</v>
      </c>
      <c r="I81" s="534"/>
      <c r="J81" s="558"/>
      <c r="K81" s="556"/>
      <c r="L81" s="568"/>
    </row>
    <row r="82" spans="1:12" s="247" customFormat="1" ht="11.4" x14ac:dyDescent="0.2">
      <c r="A82" s="210"/>
      <c r="B82" s="431" t="s">
        <v>381</v>
      </c>
      <c r="C82" s="358"/>
      <c r="D82" s="24"/>
      <c r="E82" s="24"/>
      <c r="F82" s="24"/>
      <c r="G82" s="24"/>
      <c r="H82" s="25"/>
      <c r="I82" s="541"/>
      <c r="J82" s="596" t="s">
        <v>152</v>
      </c>
      <c r="K82" s="592"/>
      <c r="L82" s="573" t="s">
        <v>153</v>
      </c>
    </row>
    <row r="83" spans="1:12" s="247" customFormat="1" ht="11.4" x14ac:dyDescent="0.2">
      <c r="A83" s="210"/>
      <c r="B83" s="431" t="s">
        <v>154</v>
      </c>
      <c r="C83" s="358"/>
      <c r="D83" s="24"/>
      <c r="E83" s="24"/>
      <c r="F83" s="24"/>
      <c r="G83" s="24"/>
      <c r="H83" s="25"/>
      <c r="I83" s="541"/>
      <c r="J83" s="596" t="s">
        <v>155</v>
      </c>
      <c r="K83" s="592"/>
      <c r="L83" s="573" t="s">
        <v>156</v>
      </c>
    </row>
    <row r="84" spans="1:12" s="211" customFormat="1" x14ac:dyDescent="0.25">
      <c r="A84" s="210"/>
      <c r="B84" s="421" t="s">
        <v>382</v>
      </c>
      <c r="C84" s="357"/>
      <c r="D84" s="21"/>
      <c r="E84" s="21"/>
      <c r="F84" s="21"/>
      <c r="G84" s="21"/>
      <c r="H84" s="22"/>
      <c r="I84" s="534"/>
      <c r="J84" s="558" t="s">
        <v>158</v>
      </c>
      <c r="K84" s="556"/>
      <c r="L84" s="568" t="s">
        <v>383</v>
      </c>
    </row>
    <row r="85" spans="1:12" s="504" customFormat="1" x14ac:dyDescent="0.25">
      <c r="A85" s="290"/>
      <c r="B85" s="421" t="s">
        <v>384</v>
      </c>
      <c r="C85" s="357">
        <f t="shared" ref="C85:H85" si="21">SUM(C86:C95)</f>
        <v>0</v>
      </c>
      <c r="D85" s="21">
        <f t="shared" si="21"/>
        <v>0</v>
      </c>
      <c r="E85" s="21">
        <f t="shared" si="21"/>
        <v>0</v>
      </c>
      <c r="F85" s="21">
        <f t="shared" si="21"/>
        <v>0</v>
      </c>
      <c r="G85" s="21">
        <f t="shared" si="21"/>
        <v>0</v>
      </c>
      <c r="H85" s="22">
        <f t="shared" si="21"/>
        <v>0</v>
      </c>
      <c r="I85" s="534"/>
      <c r="J85" s="558" t="s">
        <v>224</v>
      </c>
      <c r="K85" s="556"/>
      <c r="L85" s="568" t="s">
        <v>224</v>
      </c>
    </row>
    <row r="86" spans="1:12" s="225" customFormat="1" ht="11.4" x14ac:dyDescent="0.25">
      <c r="B86" s="423" t="s">
        <v>301</v>
      </c>
      <c r="C86" s="303"/>
      <c r="D86" s="304"/>
      <c r="E86" s="304"/>
      <c r="F86" s="304"/>
      <c r="G86" s="304"/>
      <c r="H86" s="305"/>
      <c r="I86" s="533"/>
      <c r="J86" s="560"/>
      <c r="K86" s="555"/>
      <c r="L86" s="566"/>
    </row>
    <row r="87" spans="1:12" s="225" customFormat="1" ht="11.4" x14ac:dyDescent="0.25">
      <c r="B87" s="423" t="s">
        <v>385</v>
      </c>
      <c r="C87" s="303"/>
      <c r="D87" s="304"/>
      <c r="E87" s="304"/>
      <c r="F87" s="304"/>
      <c r="G87" s="304"/>
      <c r="H87" s="305"/>
      <c r="I87" s="533"/>
      <c r="J87" s="560"/>
      <c r="K87" s="555"/>
      <c r="L87" s="566"/>
    </row>
    <row r="88" spans="1:12" s="225" customFormat="1" ht="11.4" x14ac:dyDescent="0.25">
      <c r="B88" s="423" t="s">
        <v>386</v>
      </c>
      <c r="C88" s="303"/>
      <c r="D88" s="304"/>
      <c r="E88" s="304"/>
      <c r="F88" s="304"/>
      <c r="G88" s="304"/>
      <c r="H88" s="305"/>
      <c r="I88" s="533"/>
      <c r="J88" s="560"/>
      <c r="K88" s="555"/>
      <c r="L88" s="566"/>
    </row>
    <row r="89" spans="1:12" s="225" customFormat="1" ht="11.4" x14ac:dyDescent="0.25">
      <c r="B89" s="423" t="s">
        <v>306</v>
      </c>
      <c r="C89" s="303"/>
      <c r="D89" s="304"/>
      <c r="E89" s="304"/>
      <c r="F89" s="304"/>
      <c r="G89" s="304"/>
      <c r="H89" s="305"/>
      <c r="I89" s="533"/>
      <c r="J89" s="560"/>
      <c r="K89" s="555"/>
      <c r="L89" s="566"/>
    </row>
    <row r="90" spans="1:12" s="225" customFormat="1" ht="11.4" x14ac:dyDescent="0.25">
      <c r="B90" s="423" t="s">
        <v>308</v>
      </c>
      <c r="C90" s="303"/>
      <c r="D90" s="304"/>
      <c r="E90" s="304"/>
      <c r="F90" s="304"/>
      <c r="G90" s="304"/>
      <c r="H90" s="305"/>
      <c r="I90" s="533"/>
      <c r="J90" s="560"/>
      <c r="K90" s="555"/>
      <c r="L90" s="566"/>
    </row>
    <row r="91" spans="1:12" s="225" customFormat="1" ht="11.4" x14ac:dyDescent="0.25">
      <c r="B91" s="423" t="s">
        <v>310</v>
      </c>
      <c r="C91" s="303"/>
      <c r="D91" s="304"/>
      <c r="E91" s="304"/>
      <c r="F91" s="304"/>
      <c r="G91" s="304"/>
      <c r="H91" s="305"/>
      <c r="I91" s="533"/>
      <c r="J91" s="560"/>
      <c r="K91" s="555"/>
      <c r="L91" s="566"/>
    </row>
    <row r="92" spans="1:12" s="225" customFormat="1" ht="11.4" x14ac:dyDescent="0.25">
      <c r="B92" s="423" t="s">
        <v>312</v>
      </c>
      <c r="C92" s="303"/>
      <c r="D92" s="304"/>
      <c r="E92" s="304"/>
      <c r="F92" s="304"/>
      <c r="G92" s="304"/>
      <c r="H92" s="305"/>
      <c r="I92" s="533"/>
      <c r="J92" s="560"/>
      <c r="K92" s="555"/>
      <c r="L92" s="566"/>
    </row>
    <row r="93" spans="1:12" s="225" customFormat="1" ht="11.4" x14ac:dyDescent="0.25">
      <c r="B93" s="423" t="s">
        <v>314</v>
      </c>
      <c r="C93" s="303"/>
      <c r="D93" s="304"/>
      <c r="E93" s="304"/>
      <c r="F93" s="304"/>
      <c r="G93" s="304"/>
      <c r="H93" s="305"/>
      <c r="I93" s="533"/>
      <c r="J93" s="560"/>
      <c r="K93" s="555"/>
      <c r="L93" s="566"/>
    </row>
    <row r="94" spans="1:12" s="225" customFormat="1" ht="11.4" x14ac:dyDescent="0.25">
      <c r="B94" s="423" t="s">
        <v>316</v>
      </c>
      <c r="C94" s="303"/>
      <c r="D94" s="304"/>
      <c r="E94" s="304"/>
      <c r="F94" s="304"/>
      <c r="G94" s="304"/>
      <c r="H94" s="305"/>
      <c r="I94" s="533"/>
      <c r="J94" s="560"/>
      <c r="K94" s="555"/>
      <c r="L94" s="566"/>
    </row>
    <row r="95" spans="1:12" s="225" customFormat="1" ht="11.4" x14ac:dyDescent="0.25">
      <c r="B95" s="423" t="s">
        <v>320</v>
      </c>
      <c r="C95" s="303"/>
      <c r="D95" s="304"/>
      <c r="E95" s="304"/>
      <c r="F95" s="304"/>
      <c r="G95" s="304"/>
      <c r="H95" s="305"/>
      <c r="I95" s="533"/>
      <c r="J95" s="560"/>
      <c r="K95" s="555"/>
      <c r="L95" s="566"/>
    </row>
    <row r="96" spans="1:12" s="248" customFormat="1" ht="10.8" thickBot="1" x14ac:dyDescent="0.25">
      <c r="B96" s="432"/>
      <c r="C96" s="503"/>
      <c r="D96" s="360"/>
      <c r="E96" s="360"/>
      <c r="F96" s="360"/>
      <c r="G96" s="360"/>
      <c r="H96" s="502"/>
      <c r="I96" s="534"/>
      <c r="J96" s="563"/>
      <c r="K96" s="556"/>
      <c r="L96" s="569"/>
    </row>
    <row r="97" spans="1:12" s="244" customFormat="1" ht="27" customHeight="1" thickBot="1" x14ac:dyDescent="0.3">
      <c r="A97" s="243"/>
      <c r="B97" s="436" t="s">
        <v>368</v>
      </c>
      <c r="C97" s="437" t="str">
        <f t="shared" ref="C97:H97" si="22">C$4</f>
        <v>Boekjaar 1</v>
      </c>
      <c r="D97" s="72" t="str">
        <f t="shared" si="22"/>
        <v>Boekjaar 2</v>
      </c>
      <c r="E97" s="39" t="str">
        <f t="shared" si="22"/>
        <v>Boekjaar 3</v>
      </c>
      <c r="F97" s="39" t="str">
        <f t="shared" si="22"/>
        <v>Boekjaar 4</v>
      </c>
      <c r="G97" s="39" t="str">
        <f t="shared" si="22"/>
        <v>Boekjaar 5</v>
      </c>
      <c r="H97" s="38" t="str">
        <f t="shared" si="22"/>
        <v>Boekjaar 6</v>
      </c>
      <c r="I97" s="537"/>
      <c r="J97" s="588" t="str">
        <f>J$4</f>
        <v>Code BBC</v>
      </c>
      <c r="K97" s="587"/>
      <c r="L97" s="611" t="str">
        <f>L$4</f>
        <v>Code VEN</v>
      </c>
    </row>
    <row r="98" spans="1:12" s="444" customFormat="1" ht="24" customHeight="1" x14ac:dyDescent="0.25">
      <c r="B98" s="451" t="s">
        <v>334</v>
      </c>
      <c r="C98" s="460">
        <f t="shared" ref="C98:H98" si="23">SUM(C99,C104,C114,C115)</f>
        <v>0</v>
      </c>
      <c r="D98" s="460">
        <f t="shared" si="23"/>
        <v>0</v>
      </c>
      <c r="E98" s="460">
        <f t="shared" si="23"/>
        <v>0</v>
      </c>
      <c r="F98" s="460">
        <f t="shared" si="23"/>
        <v>0</v>
      </c>
      <c r="G98" s="460">
        <f t="shared" si="23"/>
        <v>0</v>
      </c>
      <c r="H98" s="461">
        <f t="shared" si="23"/>
        <v>0</v>
      </c>
      <c r="I98" s="542"/>
      <c r="J98" s="598"/>
      <c r="K98" s="597"/>
      <c r="L98" s="609"/>
    </row>
    <row r="99" spans="1:12" s="245" customFormat="1" x14ac:dyDescent="0.25">
      <c r="A99" s="188"/>
      <c r="B99" s="428" t="s">
        <v>387</v>
      </c>
      <c r="C99" s="19">
        <f t="shared" ref="C99:H99" si="24">SUM(C100:C103)</f>
        <v>0</v>
      </c>
      <c r="D99" s="19">
        <f t="shared" si="24"/>
        <v>0</v>
      </c>
      <c r="E99" s="12">
        <f t="shared" si="24"/>
        <v>0</v>
      </c>
      <c r="F99" s="12">
        <f t="shared" si="24"/>
        <v>0</v>
      </c>
      <c r="G99" s="12">
        <f t="shared" si="24"/>
        <v>0</v>
      </c>
      <c r="H99" s="13">
        <f t="shared" si="24"/>
        <v>0</v>
      </c>
      <c r="I99" s="543"/>
      <c r="J99" s="594"/>
      <c r="K99" s="590"/>
      <c r="L99" s="610" t="s">
        <v>370</v>
      </c>
    </row>
    <row r="100" spans="1:12" s="245" customFormat="1" x14ac:dyDescent="0.25">
      <c r="A100" s="188"/>
      <c r="B100" s="429" t="s">
        <v>111</v>
      </c>
      <c r="C100" s="501"/>
      <c r="D100" s="501"/>
      <c r="E100" s="500"/>
      <c r="F100" s="500"/>
      <c r="G100" s="500"/>
      <c r="H100" s="499"/>
      <c r="I100" s="544"/>
      <c r="J100" s="595" t="s">
        <v>112</v>
      </c>
      <c r="K100" s="591"/>
      <c r="L100" s="567"/>
    </row>
    <row r="101" spans="1:12" s="245" customFormat="1" x14ac:dyDescent="0.25">
      <c r="A101" s="188"/>
      <c r="B101" s="430" t="s">
        <v>113</v>
      </c>
      <c r="C101" s="501"/>
      <c r="D101" s="501"/>
      <c r="E101" s="500"/>
      <c r="F101" s="500"/>
      <c r="G101" s="500"/>
      <c r="H101" s="499"/>
      <c r="I101" s="544"/>
      <c r="J101" s="595" t="s">
        <v>114</v>
      </c>
      <c r="K101" s="591"/>
      <c r="L101" s="567"/>
    </row>
    <row r="102" spans="1:12" s="245" customFormat="1" x14ac:dyDescent="0.25">
      <c r="A102" s="188"/>
      <c r="B102" s="429" t="s">
        <v>115</v>
      </c>
      <c r="C102" s="501"/>
      <c r="D102" s="501"/>
      <c r="E102" s="500"/>
      <c r="F102" s="500"/>
      <c r="G102" s="500"/>
      <c r="H102" s="499"/>
      <c r="I102" s="544"/>
      <c r="J102" s="595" t="s">
        <v>116</v>
      </c>
      <c r="K102" s="591"/>
      <c r="L102" s="567"/>
    </row>
    <row r="103" spans="1:12" s="245" customFormat="1" x14ac:dyDescent="0.25">
      <c r="A103" s="188"/>
      <c r="B103" s="429" t="s">
        <v>117</v>
      </c>
      <c r="C103" s="501"/>
      <c r="D103" s="501"/>
      <c r="E103" s="500"/>
      <c r="F103" s="500"/>
      <c r="G103" s="500"/>
      <c r="H103" s="499"/>
      <c r="I103" s="544"/>
      <c r="J103" s="595" t="s">
        <v>118</v>
      </c>
      <c r="K103" s="591"/>
      <c r="L103" s="567"/>
    </row>
    <row r="104" spans="1:12" s="245" customFormat="1" x14ac:dyDescent="0.25">
      <c r="A104" s="188"/>
      <c r="B104" s="428" t="s">
        <v>388</v>
      </c>
      <c r="C104" s="19">
        <f t="shared" ref="C104:H104" si="25">SUM(C105,C111)</f>
        <v>0</v>
      </c>
      <c r="D104" s="19">
        <f t="shared" si="25"/>
        <v>0</v>
      </c>
      <c r="E104" s="12">
        <f t="shared" si="25"/>
        <v>0</v>
      </c>
      <c r="F104" s="12">
        <f t="shared" si="25"/>
        <v>0</v>
      </c>
      <c r="G104" s="12">
        <f t="shared" si="25"/>
        <v>0</v>
      </c>
      <c r="H104" s="13">
        <f t="shared" si="25"/>
        <v>0</v>
      </c>
      <c r="I104" s="545"/>
      <c r="J104" s="558"/>
      <c r="K104" s="556"/>
      <c r="L104" s="568"/>
    </row>
    <row r="105" spans="1:12" s="245" customFormat="1" x14ac:dyDescent="0.25">
      <c r="A105" s="188"/>
      <c r="B105" s="429" t="s">
        <v>372</v>
      </c>
      <c r="C105" s="498">
        <f t="shared" ref="C105:H105" si="26">SUM(C106:C110)</f>
        <v>0</v>
      </c>
      <c r="D105" s="498">
        <f t="shared" si="26"/>
        <v>0</v>
      </c>
      <c r="E105" s="16">
        <f t="shared" si="26"/>
        <v>0</v>
      </c>
      <c r="F105" s="16">
        <f t="shared" si="26"/>
        <v>0</v>
      </c>
      <c r="G105" s="16">
        <f t="shared" si="26"/>
        <v>0</v>
      </c>
      <c r="H105" s="17">
        <f t="shared" si="26"/>
        <v>0</v>
      </c>
      <c r="I105" s="545"/>
      <c r="J105" s="558"/>
      <c r="K105" s="556"/>
      <c r="L105" s="568"/>
    </row>
    <row r="106" spans="1:12" s="246" customFormat="1" ht="12" x14ac:dyDescent="0.25">
      <c r="A106" s="188"/>
      <c r="B106" s="431" t="s">
        <v>121</v>
      </c>
      <c r="C106" s="23"/>
      <c r="D106" s="23"/>
      <c r="E106" s="24"/>
      <c r="F106" s="24"/>
      <c r="G106" s="24"/>
      <c r="H106" s="25"/>
      <c r="I106" s="546"/>
      <c r="J106" s="596" t="s">
        <v>373</v>
      </c>
      <c r="K106" s="592"/>
      <c r="L106" s="573" t="s">
        <v>374</v>
      </c>
    </row>
    <row r="107" spans="1:12" s="246" customFormat="1" ht="12" x14ac:dyDescent="0.25">
      <c r="A107" s="188"/>
      <c r="B107" s="431" t="s">
        <v>124</v>
      </c>
      <c r="C107" s="23"/>
      <c r="D107" s="23"/>
      <c r="E107" s="24"/>
      <c r="F107" s="24"/>
      <c r="G107" s="24"/>
      <c r="H107" s="25"/>
      <c r="I107" s="546"/>
      <c r="J107" s="596" t="s">
        <v>125</v>
      </c>
      <c r="K107" s="592"/>
      <c r="L107" s="573" t="s">
        <v>126</v>
      </c>
    </row>
    <row r="108" spans="1:12" s="247" customFormat="1" ht="11.4" x14ac:dyDescent="0.2">
      <c r="A108" s="210"/>
      <c r="B108" s="431" t="s">
        <v>375</v>
      </c>
      <c r="C108" s="23"/>
      <c r="D108" s="23"/>
      <c r="E108" s="24"/>
      <c r="F108" s="24"/>
      <c r="G108" s="24"/>
      <c r="H108" s="25"/>
      <c r="I108" s="546"/>
      <c r="J108" s="596" t="s">
        <v>376</v>
      </c>
      <c r="K108" s="592"/>
      <c r="L108" s="573" t="s">
        <v>377</v>
      </c>
    </row>
    <row r="109" spans="1:12" s="246" customFormat="1" ht="12" x14ac:dyDescent="0.25">
      <c r="A109" s="188"/>
      <c r="B109" s="431" t="s">
        <v>148</v>
      </c>
      <c r="C109" s="23"/>
      <c r="D109" s="23"/>
      <c r="E109" s="24"/>
      <c r="F109" s="24"/>
      <c r="G109" s="24"/>
      <c r="H109" s="25"/>
      <c r="I109" s="546"/>
      <c r="J109" s="596" t="s">
        <v>378</v>
      </c>
      <c r="K109" s="592"/>
      <c r="L109" s="573" t="s">
        <v>378</v>
      </c>
    </row>
    <row r="110" spans="1:12" s="246" customFormat="1" ht="12" x14ac:dyDescent="0.25">
      <c r="A110" s="188"/>
      <c r="B110" s="431" t="s">
        <v>379</v>
      </c>
      <c r="C110" s="23"/>
      <c r="D110" s="23"/>
      <c r="E110" s="24"/>
      <c r="F110" s="24"/>
      <c r="G110" s="24"/>
      <c r="H110" s="25"/>
      <c r="I110" s="546"/>
      <c r="J110" s="596" t="s">
        <v>137</v>
      </c>
      <c r="K110" s="592"/>
      <c r="L110" s="573" t="s">
        <v>138</v>
      </c>
    </row>
    <row r="111" spans="1:12" s="211" customFormat="1" x14ac:dyDescent="0.25">
      <c r="A111" s="210"/>
      <c r="B111" s="429" t="s">
        <v>380</v>
      </c>
      <c r="C111" s="498">
        <f t="shared" ref="C111:H111" si="27">SUM(C112:C113)</f>
        <v>0</v>
      </c>
      <c r="D111" s="498">
        <f t="shared" si="27"/>
        <v>0</v>
      </c>
      <c r="E111" s="16">
        <f t="shared" si="27"/>
        <v>0</v>
      </c>
      <c r="F111" s="16">
        <f t="shared" si="27"/>
        <v>0</v>
      </c>
      <c r="G111" s="16">
        <f t="shared" si="27"/>
        <v>0</v>
      </c>
      <c r="H111" s="17">
        <f t="shared" si="27"/>
        <v>0</v>
      </c>
      <c r="I111" s="545"/>
      <c r="J111" s="558"/>
      <c r="K111" s="556"/>
      <c r="L111" s="568"/>
    </row>
    <row r="112" spans="1:12" s="247" customFormat="1" ht="11.4" x14ac:dyDescent="0.2">
      <c r="A112" s="210"/>
      <c r="B112" s="431" t="s">
        <v>381</v>
      </c>
      <c r="C112" s="23"/>
      <c r="D112" s="23"/>
      <c r="E112" s="24"/>
      <c r="F112" s="24"/>
      <c r="G112" s="24"/>
      <c r="H112" s="25"/>
      <c r="I112" s="546"/>
      <c r="J112" s="596" t="s">
        <v>152</v>
      </c>
      <c r="K112" s="592"/>
      <c r="L112" s="573" t="s">
        <v>153</v>
      </c>
    </row>
    <row r="113" spans="1:12" s="247" customFormat="1" ht="11.4" x14ac:dyDescent="0.2">
      <c r="A113" s="210"/>
      <c r="B113" s="431" t="s">
        <v>154</v>
      </c>
      <c r="C113" s="23"/>
      <c r="D113" s="23"/>
      <c r="E113" s="24"/>
      <c r="F113" s="24"/>
      <c r="G113" s="24"/>
      <c r="H113" s="25"/>
      <c r="I113" s="546"/>
      <c r="J113" s="596" t="s">
        <v>155</v>
      </c>
      <c r="K113" s="592"/>
      <c r="L113" s="573" t="s">
        <v>156</v>
      </c>
    </row>
    <row r="114" spans="1:12" s="211" customFormat="1" x14ac:dyDescent="0.25">
      <c r="A114" s="210"/>
      <c r="B114" s="421" t="s">
        <v>389</v>
      </c>
      <c r="C114" s="19"/>
      <c r="D114" s="20"/>
      <c r="E114" s="21"/>
      <c r="F114" s="21"/>
      <c r="G114" s="21"/>
      <c r="H114" s="22"/>
      <c r="I114" s="545"/>
      <c r="J114" s="558" t="s">
        <v>158</v>
      </c>
      <c r="K114" s="556"/>
      <c r="L114" s="568" t="s">
        <v>383</v>
      </c>
    </row>
    <row r="115" spans="1:12" s="254" customFormat="1" x14ac:dyDescent="0.2">
      <c r="B115" s="421" t="s">
        <v>390</v>
      </c>
      <c r="C115" s="50">
        <f t="shared" ref="C115:H115" si="28">SUM(C116:C121)</f>
        <v>0</v>
      </c>
      <c r="D115" s="50">
        <f t="shared" si="28"/>
        <v>0</v>
      </c>
      <c r="E115" s="51">
        <f t="shared" si="28"/>
        <v>0</v>
      </c>
      <c r="F115" s="51">
        <f t="shared" si="28"/>
        <v>0</v>
      </c>
      <c r="G115" s="51">
        <f t="shared" si="28"/>
        <v>0</v>
      </c>
      <c r="H115" s="52">
        <f t="shared" si="28"/>
        <v>0</v>
      </c>
      <c r="I115" s="545"/>
      <c r="J115" s="558" t="s">
        <v>391</v>
      </c>
      <c r="K115" s="556"/>
      <c r="L115" s="568" t="s">
        <v>392</v>
      </c>
    </row>
    <row r="116" spans="1:12" s="225" customFormat="1" ht="11.4" x14ac:dyDescent="0.25">
      <c r="B116" s="423" t="s">
        <v>351</v>
      </c>
      <c r="C116" s="303"/>
      <c r="D116" s="304"/>
      <c r="E116" s="304"/>
      <c r="F116" s="304"/>
      <c r="G116" s="304"/>
      <c r="H116" s="305"/>
      <c r="I116" s="533"/>
      <c r="J116" s="560"/>
      <c r="K116" s="555"/>
      <c r="L116" s="566"/>
    </row>
    <row r="117" spans="1:12" s="225" customFormat="1" ht="11.4" x14ac:dyDescent="0.25">
      <c r="B117" s="423" t="s">
        <v>353</v>
      </c>
      <c r="C117" s="303"/>
      <c r="D117" s="304"/>
      <c r="E117" s="304"/>
      <c r="F117" s="304"/>
      <c r="G117" s="304"/>
      <c r="H117" s="305"/>
      <c r="I117" s="533"/>
      <c r="J117" s="560"/>
      <c r="K117" s="555"/>
      <c r="L117" s="566"/>
    </row>
    <row r="118" spans="1:12" s="225" customFormat="1" ht="11.4" x14ac:dyDescent="0.25">
      <c r="B118" s="423" t="s">
        <v>355</v>
      </c>
      <c r="C118" s="303"/>
      <c r="D118" s="304"/>
      <c r="E118" s="304"/>
      <c r="F118" s="304"/>
      <c r="G118" s="304"/>
      <c r="H118" s="305"/>
      <c r="I118" s="533"/>
      <c r="J118" s="560"/>
      <c r="K118" s="555"/>
      <c r="L118" s="566"/>
    </row>
    <row r="119" spans="1:12" s="225" customFormat="1" ht="11.4" x14ac:dyDescent="0.25">
      <c r="B119" s="423" t="s">
        <v>357</v>
      </c>
      <c r="C119" s="303"/>
      <c r="D119" s="304"/>
      <c r="E119" s="304"/>
      <c r="F119" s="304"/>
      <c r="G119" s="304"/>
      <c r="H119" s="305"/>
      <c r="I119" s="533"/>
      <c r="J119" s="560"/>
      <c r="K119" s="555"/>
      <c r="L119" s="566"/>
    </row>
    <row r="120" spans="1:12" s="225" customFormat="1" ht="11.4" x14ac:dyDescent="0.25">
      <c r="B120" s="423" t="s">
        <v>359</v>
      </c>
      <c r="C120" s="303"/>
      <c r="D120" s="304"/>
      <c r="E120" s="304"/>
      <c r="F120" s="304"/>
      <c r="G120" s="304"/>
      <c r="H120" s="305"/>
      <c r="I120" s="533"/>
      <c r="J120" s="560"/>
      <c r="K120" s="555"/>
      <c r="L120" s="566"/>
    </row>
    <row r="121" spans="1:12" s="225" customFormat="1" ht="11.4" x14ac:dyDescent="0.25">
      <c r="B121" s="423" t="s">
        <v>361</v>
      </c>
      <c r="C121" s="303"/>
      <c r="D121" s="304"/>
      <c r="E121" s="304"/>
      <c r="F121" s="304"/>
      <c r="G121" s="304"/>
      <c r="H121" s="305"/>
      <c r="I121" s="533"/>
      <c r="J121" s="560"/>
      <c r="K121" s="555"/>
      <c r="L121" s="566"/>
    </row>
    <row r="122" spans="1:12" s="248" customFormat="1" ht="10.8" thickBot="1" x14ac:dyDescent="0.25">
      <c r="B122" s="433"/>
      <c r="C122" s="232"/>
      <c r="D122" s="232"/>
      <c r="E122" s="233"/>
      <c r="F122" s="233"/>
      <c r="G122" s="233"/>
      <c r="H122" s="495"/>
      <c r="I122" s="534"/>
      <c r="J122" s="563"/>
      <c r="K122" s="556"/>
      <c r="L122" s="569"/>
    </row>
    <row r="123" spans="1:12" s="444" customFormat="1" ht="24" customHeight="1" thickBot="1" x14ac:dyDescent="0.3">
      <c r="B123" s="463" t="s">
        <v>395</v>
      </c>
      <c r="C123" s="464">
        <f t="shared" ref="C123:H123" si="29">C98-C68</f>
        <v>0</v>
      </c>
      <c r="D123" s="464">
        <f t="shared" si="29"/>
        <v>0</v>
      </c>
      <c r="E123" s="464">
        <f t="shared" si="29"/>
        <v>0</v>
      </c>
      <c r="F123" s="464">
        <f t="shared" si="29"/>
        <v>0</v>
      </c>
      <c r="G123" s="464">
        <f t="shared" si="29"/>
        <v>0</v>
      </c>
      <c r="H123" s="465">
        <f t="shared" si="29"/>
        <v>0</v>
      </c>
      <c r="I123" s="542"/>
      <c r="J123" s="599"/>
      <c r="K123" s="597"/>
      <c r="L123" s="608"/>
    </row>
    <row r="124" spans="1:12" ht="13.8" thickBot="1" x14ac:dyDescent="0.3"/>
    <row r="125" spans="1:12" s="459" customFormat="1" ht="24" customHeight="1" thickBot="1" x14ac:dyDescent="0.3">
      <c r="A125" s="456"/>
      <c r="B125" s="470" t="s">
        <v>396</v>
      </c>
      <c r="C125" s="471">
        <f t="shared" ref="C125:H125" si="30">C65+C123</f>
        <v>0</v>
      </c>
      <c r="D125" s="472">
        <f t="shared" si="30"/>
        <v>0</v>
      </c>
      <c r="E125" s="472">
        <f t="shared" si="30"/>
        <v>0</v>
      </c>
      <c r="F125" s="472">
        <f t="shared" si="30"/>
        <v>0</v>
      </c>
      <c r="G125" s="472">
        <f t="shared" si="30"/>
        <v>0</v>
      </c>
      <c r="H125" s="473">
        <f t="shared" si="30"/>
        <v>0</v>
      </c>
      <c r="I125" s="547"/>
      <c r="J125" s="601"/>
      <c r="K125" s="600"/>
      <c r="L125" s="607"/>
    </row>
    <row r="126" spans="1:12" s="292" customFormat="1" ht="13.8" thickBot="1" x14ac:dyDescent="0.3">
      <c r="B126" s="435"/>
      <c r="I126" s="529"/>
      <c r="J126" s="326"/>
      <c r="K126" s="529"/>
      <c r="L126" s="526"/>
    </row>
    <row r="127" spans="1:12" s="258" customFormat="1" ht="27" customHeight="1" thickBot="1" x14ac:dyDescent="0.3">
      <c r="A127" s="152"/>
      <c r="B127" s="420" t="s">
        <v>397</v>
      </c>
      <c r="C127" s="72" t="str">
        <f t="shared" ref="C127:H127" si="31">C$4</f>
        <v>Boekjaar 1</v>
      </c>
      <c r="D127" s="39" t="str">
        <f t="shared" si="31"/>
        <v>Boekjaar 2</v>
      </c>
      <c r="E127" s="39" t="str">
        <f t="shared" si="31"/>
        <v>Boekjaar 3</v>
      </c>
      <c r="F127" s="39" t="str">
        <f t="shared" si="31"/>
        <v>Boekjaar 4</v>
      </c>
      <c r="G127" s="39" t="str">
        <f t="shared" si="31"/>
        <v>Boekjaar 5</v>
      </c>
      <c r="H127" s="38" t="str">
        <f t="shared" si="31"/>
        <v>Boekjaar 6</v>
      </c>
      <c r="I127" s="530"/>
      <c r="J127" s="579" t="str">
        <f>J$4</f>
        <v>Code BBC</v>
      </c>
      <c r="K127" s="578"/>
      <c r="L127" s="571" t="str">
        <f>L$4</f>
        <v>Code VEN</v>
      </c>
    </row>
    <row r="128" spans="1:12" s="441" customFormat="1" ht="24" customHeight="1" x14ac:dyDescent="0.25">
      <c r="B128" s="445" t="s">
        <v>282</v>
      </c>
      <c r="C128" s="467">
        <f t="shared" ref="C128:H128" si="32">SUM(C129,C132,C133,C145,C146)</f>
        <v>0</v>
      </c>
      <c r="D128" s="468">
        <f t="shared" si="32"/>
        <v>0</v>
      </c>
      <c r="E128" s="468">
        <f t="shared" si="32"/>
        <v>0</v>
      </c>
      <c r="F128" s="468">
        <f t="shared" si="32"/>
        <v>0</v>
      </c>
      <c r="G128" s="468">
        <f t="shared" si="32"/>
        <v>0</v>
      </c>
      <c r="H128" s="469">
        <f t="shared" si="32"/>
        <v>0</v>
      </c>
      <c r="I128" s="531"/>
      <c r="J128" s="602"/>
      <c r="K128" s="580"/>
      <c r="L128" s="576"/>
    </row>
    <row r="129" spans="1:12" s="245" customFormat="1" x14ac:dyDescent="0.25">
      <c r="A129" s="188"/>
      <c r="B129" s="421" t="s">
        <v>398</v>
      </c>
      <c r="C129" s="293">
        <f t="shared" ref="C129:H129" si="33">SUM(C130:C131)</f>
        <v>0</v>
      </c>
      <c r="D129" s="294">
        <f t="shared" si="33"/>
        <v>0</v>
      </c>
      <c r="E129" s="294">
        <f t="shared" si="33"/>
        <v>0</v>
      </c>
      <c r="F129" s="294">
        <f t="shared" si="33"/>
        <v>0</v>
      </c>
      <c r="G129" s="294">
        <f t="shared" si="33"/>
        <v>0</v>
      </c>
      <c r="H129" s="295">
        <f t="shared" si="33"/>
        <v>0</v>
      </c>
      <c r="I129" s="532"/>
      <c r="J129" s="562"/>
      <c r="K129" s="581"/>
      <c r="L129" s="565"/>
    </row>
    <row r="130" spans="1:12" s="292" customFormat="1" x14ac:dyDescent="0.25">
      <c r="B130" s="424" t="s">
        <v>399</v>
      </c>
      <c r="C130" s="299"/>
      <c r="D130" s="300"/>
      <c r="E130" s="300"/>
      <c r="F130" s="300"/>
      <c r="G130" s="300"/>
      <c r="H130" s="301"/>
      <c r="I130" s="533"/>
      <c r="J130" s="560" t="s">
        <v>400</v>
      </c>
      <c r="K130" s="555"/>
      <c r="L130" s="566" t="s">
        <v>401</v>
      </c>
    </row>
    <row r="131" spans="1:12" s="292" customFormat="1" x14ac:dyDescent="0.25">
      <c r="B131" s="424" t="s">
        <v>402</v>
      </c>
      <c r="C131" s="299"/>
      <c r="D131" s="300"/>
      <c r="E131" s="300"/>
      <c r="F131" s="300"/>
      <c r="G131" s="300"/>
      <c r="H131" s="301"/>
      <c r="I131" s="533"/>
      <c r="J131" s="560" t="s">
        <v>183</v>
      </c>
      <c r="K131" s="555"/>
      <c r="L131" s="566" t="s">
        <v>184</v>
      </c>
    </row>
    <row r="132" spans="1:12" s="245" customFormat="1" x14ac:dyDescent="0.25">
      <c r="A132" s="188"/>
      <c r="B132" s="421" t="s">
        <v>403</v>
      </c>
      <c r="C132" s="293"/>
      <c r="D132" s="294"/>
      <c r="E132" s="294"/>
      <c r="F132" s="294"/>
      <c r="G132" s="294"/>
      <c r="H132" s="295"/>
      <c r="I132" s="534"/>
      <c r="J132" s="558" t="s">
        <v>404</v>
      </c>
      <c r="K132" s="556"/>
      <c r="L132" s="568" t="s">
        <v>404</v>
      </c>
    </row>
    <row r="133" spans="1:12" s="245" customFormat="1" x14ac:dyDescent="0.25">
      <c r="A133" s="188"/>
      <c r="B133" s="421" t="s">
        <v>405</v>
      </c>
      <c r="C133" s="296">
        <f t="shared" ref="C133:H133" si="34">SUM(C134,C144)</f>
        <v>0</v>
      </c>
      <c r="D133" s="297">
        <f t="shared" si="34"/>
        <v>0</v>
      </c>
      <c r="E133" s="297">
        <f t="shared" si="34"/>
        <v>0</v>
      </c>
      <c r="F133" s="297">
        <f t="shared" si="34"/>
        <v>0</v>
      </c>
      <c r="G133" s="297">
        <f t="shared" si="34"/>
        <v>0</v>
      </c>
      <c r="H133" s="298">
        <f t="shared" si="34"/>
        <v>0</v>
      </c>
      <c r="I133" s="533"/>
      <c r="J133" s="560"/>
      <c r="K133" s="555"/>
      <c r="L133" s="566"/>
    </row>
    <row r="134" spans="1:12" s="292" customFormat="1" x14ac:dyDescent="0.25">
      <c r="B134" s="424" t="s">
        <v>406</v>
      </c>
      <c r="C134" s="299">
        <f t="shared" ref="C134:H134" si="35">SUM(C135:C143)</f>
        <v>0</v>
      </c>
      <c r="D134" s="300">
        <f t="shared" si="35"/>
        <v>0</v>
      </c>
      <c r="E134" s="300">
        <f t="shared" si="35"/>
        <v>0</v>
      </c>
      <c r="F134" s="300">
        <f t="shared" si="35"/>
        <v>0</v>
      </c>
      <c r="G134" s="300">
        <f t="shared" si="35"/>
        <v>0</v>
      </c>
      <c r="H134" s="301">
        <f t="shared" si="35"/>
        <v>0</v>
      </c>
      <c r="I134" s="533"/>
      <c r="J134" s="560" t="s">
        <v>407</v>
      </c>
      <c r="K134" s="555"/>
      <c r="L134" s="566" t="s">
        <v>408</v>
      </c>
    </row>
    <row r="135" spans="1:12" s="225" customFormat="1" ht="11.4" x14ac:dyDescent="0.25">
      <c r="B135" s="423" t="s">
        <v>385</v>
      </c>
      <c r="C135" s="303"/>
      <c r="D135" s="304"/>
      <c r="E135" s="304"/>
      <c r="F135" s="304"/>
      <c r="G135" s="304"/>
      <c r="H135" s="305"/>
      <c r="I135" s="533"/>
      <c r="J135" s="560"/>
      <c r="K135" s="555"/>
      <c r="L135" s="566"/>
    </row>
    <row r="136" spans="1:12" s="225" customFormat="1" ht="11.4" x14ac:dyDescent="0.25">
      <c r="B136" s="423" t="s">
        <v>386</v>
      </c>
      <c r="C136" s="303"/>
      <c r="D136" s="304"/>
      <c r="E136" s="304"/>
      <c r="F136" s="304"/>
      <c r="G136" s="304"/>
      <c r="H136" s="305"/>
      <c r="I136" s="533"/>
      <c r="J136" s="560"/>
      <c r="K136" s="555"/>
      <c r="L136" s="566"/>
    </row>
    <row r="137" spans="1:12" s="225" customFormat="1" ht="11.4" x14ac:dyDescent="0.25">
      <c r="B137" s="423" t="s">
        <v>306</v>
      </c>
      <c r="C137" s="303"/>
      <c r="D137" s="304"/>
      <c r="E137" s="304"/>
      <c r="F137" s="304"/>
      <c r="G137" s="304"/>
      <c r="H137" s="305"/>
      <c r="I137" s="533"/>
      <c r="J137" s="560"/>
      <c r="K137" s="555"/>
      <c r="L137" s="566"/>
    </row>
    <row r="138" spans="1:12" s="225" customFormat="1" ht="11.4" x14ac:dyDescent="0.25">
      <c r="B138" s="423" t="s">
        <v>308</v>
      </c>
      <c r="C138" s="303"/>
      <c r="D138" s="304"/>
      <c r="E138" s="304"/>
      <c r="F138" s="304"/>
      <c r="G138" s="304"/>
      <c r="H138" s="305"/>
      <c r="I138" s="533"/>
      <c r="J138" s="560"/>
      <c r="K138" s="555"/>
      <c r="L138" s="566"/>
    </row>
    <row r="139" spans="1:12" s="225" customFormat="1" ht="11.4" x14ac:dyDescent="0.25">
      <c r="B139" s="423" t="s">
        <v>310</v>
      </c>
      <c r="C139" s="303"/>
      <c r="D139" s="304"/>
      <c r="E139" s="304"/>
      <c r="F139" s="304"/>
      <c r="G139" s="304"/>
      <c r="H139" s="305"/>
      <c r="I139" s="533"/>
      <c r="J139" s="560"/>
      <c r="K139" s="555"/>
      <c r="L139" s="566"/>
    </row>
    <row r="140" spans="1:12" s="225" customFormat="1" ht="11.4" x14ac:dyDescent="0.25">
      <c r="B140" s="423" t="s">
        <v>312</v>
      </c>
      <c r="C140" s="303"/>
      <c r="D140" s="304"/>
      <c r="E140" s="304"/>
      <c r="F140" s="304"/>
      <c r="G140" s="304"/>
      <c r="H140" s="305"/>
      <c r="I140" s="533"/>
      <c r="J140" s="560"/>
      <c r="K140" s="555"/>
      <c r="L140" s="566"/>
    </row>
    <row r="141" spans="1:12" s="225" customFormat="1" ht="11.4" x14ac:dyDescent="0.25">
      <c r="B141" s="423" t="s">
        <v>314</v>
      </c>
      <c r="C141" s="303"/>
      <c r="D141" s="304"/>
      <c r="E141" s="304"/>
      <c r="F141" s="304"/>
      <c r="G141" s="304"/>
      <c r="H141" s="305"/>
      <c r="I141" s="533"/>
      <c r="J141" s="560"/>
      <c r="K141" s="555"/>
      <c r="L141" s="566"/>
    </row>
    <row r="142" spans="1:12" s="225" customFormat="1" ht="11.4" x14ac:dyDescent="0.25">
      <c r="B142" s="423" t="s">
        <v>316</v>
      </c>
      <c r="C142" s="303"/>
      <c r="D142" s="304"/>
      <c r="E142" s="304"/>
      <c r="F142" s="304"/>
      <c r="G142" s="304"/>
      <c r="H142" s="305"/>
      <c r="I142" s="533"/>
      <c r="J142" s="560"/>
      <c r="K142" s="555"/>
      <c r="L142" s="566"/>
    </row>
    <row r="143" spans="1:12" s="225" customFormat="1" ht="11.4" x14ac:dyDescent="0.25">
      <c r="B143" s="423" t="s">
        <v>320</v>
      </c>
      <c r="C143" s="303"/>
      <c r="D143" s="304"/>
      <c r="E143" s="304"/>
      <c r="F143" s="304"/>
      <c r="G143" s="304"/>
      <c r="H143" s="305"/>
      <c r="I143" s="533"/>
      <c r="J143" s="560"/>
      <c r="K143" s="555"/>
      <c r="L143" s="566"/>
    </row>
    <row r="144" spans="1:12" s="292" customFormat="1" x14ac:dyDescent="0.25">
      <c r="B144" s="424" t="s">
        <v>410</v>
      </c>
      <c r="C144" s="299"/>
      <c r="D144" s="300"/>
      <c r="E144" s="300"/>
      <c r="F144" s="300"/>
      <c r="G144" s="300"/>
      <c r="H144" s="301"/>
      <c r="I144" s="533"/>
      <c r="J144" s="560" t="s">
        <v>411</v>
      </c>
      <c r="K144" s="555"/>
      <c r="L144" s="566" t="s">
        <v>412</v>
      </c>
    </row>
    <row r="145" spans="1:12" s="245" customFormat="1" x14ac:dyDescent="0.25">
      <c r="B145" s="421" t="s">
        <v>413</v>
      </c>
      <c r="C145" s="306"/>
      <c r="D145" s="307"/>
      <c r="E145" s="307"/>
      <c r="F145" s="307"/>
      <c r="G145" s="307"/>
      <c r="H145" s="308"/>
      <c r="I145" s="533"/>
      <c r="J145" s="560" t="s">
        <v>414</v>
      </c>
      <c r="K145" s="555"/>
      <c r="L145" s="566" t="s">
        <v>414</v>
      </c>
    </row>
    <row r="146" spans="1:12" s="245" customFormat="1" x14ac:dyDescent="0.25">
      <c r="B146" s="421" t="s">
        <v>415</v>
      </c>
      <c r="C146" s="306"/>
      <c r="D146" s="307"/>
      <c r="E146" s="307"/>
      <c r="F146" s="307"/>
      <c r="G146" s="307"/>
      <c r="H146" s="308"/>
      <c r="I146" s="533"/>
      <c r="J146" s="560" t="s">
        <v>416</v>
      </c>
      <c r="K146" s="555"/>
      <c r="L146" s="566" t="s">
        <v>417</v>
      </c>
    </row>
    <row r="147" spans="1:12" s="91" customFormat="1" ht="10.8" thickBot="1" x14ac:dyDescent="0.3">
      <c r="B147" s="425"/>
      <c r="C147" s="359"/>
      <c r="D147" s="360"/>
      <c r="E147" s="360"/>
      <c r="F147" s="360"/>
      <c r="G147" s="360"/>
      <c r="H147" s="361"/>
      <c r="I147" s="534"/>
      <c r="J147" s="563"/>
      <c r="K147" s="556"/>
      <c r="L147" s="569"/>
    </row>
    <row r="148" spans="1:12" s="441" customFormat="1" ht="24" customHeight="1" x14ac:dyDescent="0.25">
      <c r="B148" s="451" t="s">
        <v>334</v>
      </c>
      <c r="C148" s="467">
        <f t="shared" ref="C148:H148" si="36">SUM(C149,C152,C153,C158,C159)</f>
        <v>0</v>
      </c>
      <c r="D148" s="468">
        <f t="shared" si="36"/>
        <v>0</v>
      </c>
      <c r="E148" s="468">
        <f t="shared" si="36"/>
        <v>0</v>
      </c>
      <c r="F148" s="468">
        <f t="shared" si="36"/>
        <v>0</v>
      </c>
      <c r="G148" s="468">
        <f t="shared" si="36"/>
        <v>0</v>
      </c>
      <c r="H148" s="469">
        <f t="shared" si="36"/>
        <v>0</v>
      </c>
      <c r="I148" s="531"/>
      <c r="J148" s="602"/>
      <c r="K148" s="580"/>
      <c r="L148" s="576"/>
    </row>
    <row r="149" spans="1:12" s="302" customFormat="1" x14ac:dyDescent="0.25">
      <c r="A149" s="217"/>
      <c r="B149" s="421" t="s">
        <v>418</v>
      </c>
      <c r="C149" s="293">
        <f t="shared" ref="C149:H149" si="37">SUM(C150:C151)</f>
        <v>0</v>
      </c>
      <c r="D149" s="294">
        <f t="shared" si="37"/>
        <v>0</v>
      </c>
      <c r="E149" s="294">
        <f t="shared" si="37"/>
        <v>0</v>
      </c>
      <c r="F149" s="294">
        <f t="shared" si="37"/>
        <v>0</v>
      </c>
      <c r="G149" s="294">
        <f t="shared" si="37"/>
        <v>0</v>
      </c>
      <c r="H149" s="295">
        <f t="shared" si="37"/>
        <v>0</v>
      </c>
      <c r="I149" s="534"/>
      <c r="J149" s="558" t="s">
        <v>183</v>
      </c>
      <c r="K149" s="556"/>
      <c r="L149" s="568" t="s">
        <v>184</v>
      </c>
    </row>
    <row r="150" spans="1:12" s="225" customFormat="1" ht="11.4" x14ac:dyDescent="0.25">
      <c r="B150" s="422" t="s">
        <v>419</v>
      </c>
      <c r="C150" s="303"/>
      <c r="D150" s="304"/>
      <c r="E150" s="304"/>
      <c r="F150" s="304"/>
      <c r="G150" s="304"/>
      <c r="H150" s="305"/>
      <c r="I150" s="534"/>
      <c r="J150" s="558"/>
      <c r="K150" s="556"/>
      <c r="L150" s="568"/>
    </row>
    <row r="151" spans="1:12" s="225" customFormat="1" ht="11.4" x14ac:dyDescent="0.25">
      <c r="B151" s="422" t="s">
        <v>420</v>
      </c>
      <c r="C151" s="303"/>
      <c r="D151" s="304"/>
      <c r="E151" s="304"/>
      <c r="F151" s="304"/>
      <c r="G151" s="304"/>
      <c r="H151" s="305"/>
      <c r="I151" s="533"/>
      <c r="J151" s="560"/>
      <c r="K151" s="555"/>
      <c r="L151" s="566"/>
    </row>
    <row r="152" spans="1:12" s="245" customFormat="1" x14ac:dyDescent="0.25">
      <c r="A152" s="188"/>
      <c r="B152" s="421" t="s">
        <v>421</v>
      </c>
      <c r="C152" s="293"/>
      <c r="D152" s="294"/>
      <c r="E152" s="294"/>
      <c r="F152" s="294"/>
      <c r="G152" s="294"/>
      <c r="H152" s="295"/>
      <c r="I152" s="534"/>
      <c r="J152" s="558" t="s">
        <v>422</v>
      </c>
      <c r="K152" s="556"/>
      <c r="L152" s="568" t="s">
        <v>185</v>
      </c>
    </row>
    <row r="153" spans="1:12" s="245" customFormat="1" x14ac:dyDescent="0.25">
      <c r="A153" s="188"/>
      <c r="B153" s="421" t="s">
        <v>423</v>
      </c>
      <c r="C153" s="293">
        <f t="shared" ref="C153:H153" si="38">SUM(C154,C157)</f>
        <v>0</v>
      </c>
      <c r="D153" s="294">
        <f t="shared" si="38"/>
        <v>0</v>
      </c>
      <c r="E153" s="294">
        <f t="shared" si="38"/>
        <v>0</v>
      </c>
      <c r="F153" s="294">
        <f t="shared" si="38"/>
        <v>0</v>
      </c>
      <c r="G153" s="294">
        <f t="shared" si="38"/>
        <v>0</v>
      </c>
      <c r="H153" s="295">
        <f t="shared" si="38"/>
        <v>0</v>
      </c>
      <c r="I153" s="532"/>
      <c r="J153" s="562"/>
      <c r="K153" s="581"/>
      <c r="L153" s="565"/>
    </row>
    <row r="154" spans="1:12" s="292" customFormat="1" x14ac:dyDescent="0.25">
      <c r="B154" s="424" t="s">
        <v>424</v>
      </c>
      <c r="C154" s="299">
        <f t="shared" ref="C154:H154" si="39">SUM(C155:C156)</f>
        <v>0</v>
      </c>
      <c r="D154" s="300">
        <f t="shared" si="39"/>
        <v>0</v>
      </c>
      <c r="E154" s="300">
        <f t="shared" si="39"/>
        <v>0</v>
      </c>
      <c r="F154" s="300">
        <f t="shared" si="39"/>
        <v>0</v>
      </c>
      <c r="G154" s="300">
        <f t="shared" si="39"/>
        <v>0</v>
      </c>
      <c r="H154" s="301">
        <f t="shared" si="39"/>
        <v>0</v>
      </c>
      <c r="I154" s="533"/>
      <c r="J154" s="560"/>
      <c r="K154" s="555"/>
      <c r="L154" s="566"/>
    </row>
    <row r="155" spans="1:12" s="225" customFormat="1" ht="11.4" x14ac:dyDescent="0.25">
      <c r="B155" s="423" t="s">
        <v>425</v>
      </c>
      <c r="C155" s="303"/>
      <c r="D155" s="304"/>
      <c r="E155" s="304"/>
      <c r="F155" s="304"/>
      <c r="G155" s="304"/>
      <c r="H155" s="305"/>
      <c r="I155" s="533"/>
      <c r="J155" s="560" t="s">
        <v>426</v>
      </c>
      <c r="K155" s="555"/>
      <c r="L155" s="566" t="s">
        <v>427</v>
      </c>
    </row>
    <row r="156" spans="1:12" s="225" customFormat="1" ht="11.4" x14ac:dyDescent="0.25">
      <c r="B156" s="423" t="s">
        <v>428</v>
      </c>
      <c r="C156" s="303"/>
      <c r="D156" s="304"/>
      <c r="E156" s="304"/>
      <c r="F156" s="304"/>
      <c r="G156" s="304"/>
      <c r="H156" s="305"/>
      <c r="I156" s="533"/>
      <c r="J156" s="560" t="s">
        <v>407</v>
      </c>
      <c r="K156" s="555"/>
      <c r="L156" s="566" t="s">
        <v>408</v>
      </c>
    </row>
    <row r="157" spans="1:12" s="292" customFormat="1" x14ac:dyDescent="0.25">
      <c r="B157" s="424" t="s">
        <v>429</v>
      </c>
      <c r="C157" s="299"/>
      <c r="D157" s="300"/>
      <c r="E157" s="300"/>
      <c r="F157" s="300"/>
      <c r="G157" s="300"/>
      <c r="H157" s="301"/>
      <c r="I157" s="533"/>
      <c r="J157" s="560" t="s">
        <v>430</v>
      </c>
      <c r="K157" s="555"/>
      <c r="L157" s="566" t="s">
        <v>431</v>
      </c>
    </row>
    <row r="158" spans="1:12" s="245" customFormat="1" x14ac:dyDescent="0.25">
      <c r="B158" s="421" t="s">
        <v>432</v>
      </c>
      <c r="C158" s="306"/>
      <c r="D158" s="307"/>
      <c r="E158" s="307"/>
      <c r="F158" s="307"/>
      <c r="G158" s="307"/>
      <c r="H158" s="308"/>
      <c r="I158" s="533"/>
      <c r="J158" s="560" t="s">
        <v>414</v>
      </c>
      <c r="K158" s="555"/>
      <c r="L158" s="566" t="s">
        <v>414</v>
      </c>
    </row>
    <row r="159" spans="1:12" s="245" customFormat="1" x14ac:dyDescent="0.25">
      <c r="B159" s="421" t="s">
        <v>433</v>
      </c>
      <c r="C159" s="306"/>
      <c r="D159" s="307"/>
      <c r="E159" s="307"/>
      <c r="F159" s="307"/>
      <c r="G159" s="307"/>
      <c r="H159" s="308"/>
      <c r="I159" s="533"/>
      <c r="J159" s="560" t="s">
        <v>434</v>
      </c>
      <c r="K159" s="555"/>
      <c r="L159" s="566" t="s">
        <v>434</v>
      </c>
    </row>
    <row r="160" spans="1:12" s="91" customFormat="1" ht="10.8" thickBot="1" x14ac:dyDescent="0.3">
      <c r="B160" s="426"/>
      <c r="C160" s="232"/>
      <c r="D160" s="233"/>
      <c r="E160" s="233"/>
      <c r="F160" s="233"/>
      <c r="G160" s="233"/>
      <c r="H160" s="234"/>
      <c r="I160" s="534"/>
      <c r="J160" s="563"/>
      <c r="K160" s="556"/>
      <c r="L160" s="569"/>
    </row>
    <row r="161" spans="1:12" s="479" customFormat="1" ht="24" customHeight="1" thickBot="1" x14ac:dyDescent="0.3">
      <c r="B161" s="463" t="s">
        <v>435</v>
      </c>
      <c r="C161" s="480">
        <f t="shared" ref="C161:H161" si="40">C148-C128</f>
        <v>0</v>
      </c>
      <c r="D161" s="481">
        <f t="shared" si="40"/>
        <v>0</v>
      </c>
      <c r="E161" s="481">
        <f t="shared" si="40"/>
        <v>0</v>
      </c>
      <c r="F161" s="481">
        <f t="shared" si="40"/>
        <v>0</v>
      </c>
      <c r="G161" s="481">
        <f t="shared" si="40"/>
        <v>0</v>
      </c>
      <c r="H161" s="482">
        <f t="shared" si="40"/>
        <v>0</v>
      </c>
      <c r="I161" s="536"/>
      <c r="J161" s="586"/>
      <c r="K161" s="583"/>
      <c r="L161" s="606"/>
    </row>
    <row r="162" spans="1:12" ht="13.8" thickBot="1" x14ac:dyDescent="0.3"/>
    <row r="163" spans="1:12" s="459" customFormat="1" ht="24" customHeight="1" thickBot="1" x14ac:dyDescent="0.3">
      <c r="A163" s="456"/>
      <c r="B163" s="470" t="s">
        <v>436</v>
      </c>
      <c r="C163" s="471">
        <f t="shared" ref="C163:H163" si="41">C125+C161</f>
        <v>0</v>
      </c>
      <c r="D163" s="472">
        <f t="shared" si="41"/>
        <v>0</v>
      </c>
      <c r="E163" s="472">
        <f t="shared" si="41"/>
        <v>0</v>
      </c>
      <c r="F163" s="472">
        <f t="shared" si="41"/>
        <v>0</v>
      </c>
      <c r="G163" s="472">
        <f t="shared" si="41"/>
        <v>0</v>
      </c>
      <c r="H163" s="473">
        <f t="shared" si="41"/>
        <v>0</v>
      </c>
      <c r="I163" s="548"/>
      <c r="J163" s="604" t="s">
        <v>437</v>
      </c>
      <c r="K163" s="603"/>
      <c r="L163" s="605" t="s">
        <v>437</v>
      </c>
    </row>
  </sheetData>
  <conditionalFormatting sqref="C98:D98 C126:D126 F126:H126 F98:H98">
    <cfRule type="cellIs" dxfId="123" priority="34" stopIfTrue="1" operator="equal">
      <formula>0</formula>
    </cfRule>
    <cfRule type="cellIs" dxfId="122" priority="35" stopIfTrue="1" operator="lessThan">
      <formula>0</formula>
    </cfRule>
  </conditionalFormatting>
  <conditionalFormatting sqref="F85:H85 C85:D85 J104:K114 C114:H115 C96:D96 F96:H96 C69:H84 C99:H104 J74:K84">
    <cfRule type="cellIs" dxfId="121" priority="36" stopIfTrue="1" operator="lessThan">
      <formula>0</formula>
    </cfRule>
  </conditionalFormatting>
  <conditionalFormatting sqref="C105:D113 F105:H113">
    <cfRule type="cellIs" dxfId="120" priority="33" stopIfTrue="1" operator="lessThan">
      <formula>0</formula>
    </cfRule>
  </conditionalFormatting>
  <conditionalFormatting sqref="J98:K98 J126:K126">
    <cfRule type="cellIs" dxfId="119" priority="30" stopIfTrue="1" operator="equal">
      <formula>0</formula>
    </cfRule>
    <cfRule type="cellIs" dxfId="118" priority="31" stopIfTrue="1" operator="lessThan">
      <formula>0</formula>
    </cfRule>
  </conditionalFormatting>
  <conditionalFormatting sqref="J85:K85 J96:K96">
    <cfRule type="cellIs" dxfId="117" priority="32" stopIfTrue="1" operator="lessThan">
      <formula>0</formula>
    </cfRule>
  </conditionalFormatting>
  <conditionalFormatting sqref="E85 E96">
    <cfRule type="cellIs" dxfId="116" priority="29" stopIfTrue="1" operator="lessThan">
      <formula>0</formula>
    </cfRule>
  </conditionalFormatting>
  <conditionalFormatting sqref="E126 E98">
    <cfRule type="cellIs" dxfId="115" priority="27" stopIfTrue="1" operator="equal">
      <formula>0</formula>
    </cfRule>
    <cfRule type="cellIs" dxfId="114" priority="28" stopIfTrue="1" operator="lessThan">
      <formula>0</formula>
    </cfRule>
  </conditionalFormatting>
  <conditionalFormatting sqref="E105:E113">
    <cfRule type="cellIs" dxfId="113" priority="26" stopIfTrue="1" operator="lessThan">
      <formula>0</formula>
    </cfRule>
  </conditionalFormatting>
  <conditionalFormatting sqref="C68:D68 F68:H68">
    <cfRule type="cellIs" dxfId="112" priority="25" stopIfTrue="1" operator="lessThan">
      <formula>0</formula>
    </cfRule>
  </conditionalFormatting>
  <conditionalFormatting sqref="E68">
    <cfRule type="cellIs" dxfId="111" priority="24" stopIfTrue="1" operator="lessThan">
      <formula>0</formula>
    </cfRule>
  </conditionalFormatting>
  <conditionalFormatting sqref="C123:D123 F123:H123">
    <cfRule type="cellIs" dxfId="110" priority="21" stopIfTrue="1" operator="equal">
      <formula>0</formula>
    </cfRule>
    <cfRule type="cellIs" dxfId="109" priority="22" stopIfTrue="1" operator="lessThan">
      <formula>0</formula>
    </cfRule>
  </conditionalFormatting>
  <conditionalFormatting sqref="F122:H122 C122:D122">
    <cfRule type="cellIs" dxfId="108" priority="23" stopIfTrue="1" operator="lessThan">
      <formula>0</formula>
    </cfRule>
  </conditionalFormatting>
  <conditionalFormatting sqref="J123:K123">
    <cfRule type="cellIs" dxfId="107" priority="18" stopIfTrue="1" operator="equal">
      <formula>0</formula>
    </cfRule>
    <cfRule type="cellIs" dxfId="106" priority="19" stopIfTrue="1" operator="lessThan">
      <formula>0</formula>
    </cfRule>
  </conditionalFormatting>
  <conditionalFormatting sqref="J122:K122">
    <cfRule type="cellIs" dxfId="105" priority="20" stopIfTrue="1" operator="lessThan">
      <formula>0</formula>
    </cfRule>
  </conditionalFormatting>
  <conditionalFormatting sqref="E122">
    <cfRule type="cellIs" dxfId="104" priority="17" stopIfTrue="1" operator="lessThan">
      <formula>0</formula>
    </cfRule>
  </conditionalFormatting>
  <conditionalFormatting sqref="E123">
    <cfRule type="cellIs" dxfId="103" priority="15" stopIfTrue="1" operator="equal">
      <formula>0</formula>
    </cfRule>
    <cfRule type="cellIs" dxfId="102" priority="16" stopIfTrue="1" operator="lessThan">
      <formula>0</formula>
    </cfRule>
  </conditionalFormatting>
  <conditionalFormatting sqref="L74:L84 L104:L114">
    <cfRule type="cellIs" dxfId="101" priority="14" stopIfTrue="1" operator="lessThan">
      <formula>0</formula>
    </cfRule>
  </conditionalFormatting>
  <conditionalFormatting sqref="L98 L126">
    <cfRule type="cellIs" dxfId="100" priority="11" stopIfTrue="1" operator="equal">
      <formula>0</formula>
    </cfRule>
    <cfRule type="cellIs" dxfId="99" priority="12" stopIfTrue="1" operator="lessThan">
      <formula>0</formula>
    </cfRule>
  </conditionalFormatting>
  <conditionalFormatting sqref="L85 L96">
    <cfRule type="cellIs" dxfId="98" priority="13" stopIfTrue="1" operator="lessThan">
      <formula>0</formula>
    </cfRule>
  </conditionalFormatting>
  <conditionalFormatting sqref="L123">
    <cfRule type="cellIs" dxfId="97" priority="8" stopIfTrue="1" operator="equal">
      <formula>0</formula>
    </cfRule>
    <cfRule type="cellIs" dxfId="96" priority="9" stopIfTrue="1" operator="lessThan">
      <formula>0</formula>
    </cfRule>
  </conditionalFormatting>
  <conditionalFormatting sqref="L122">
    <cfRule type="cellIs" dxfId="95" priority="10" stopIfTrue="1" operator="lessThan">
      <formula>0</formula>
    </cfRule>
  </conditionalFormatting>
  <conditionalFormatting sqref="I104:I114 I74:I84">
    <cfRule type="cellIs" dxfId="94" priority="7" stopIfTrue="1" operator="lessThan">
      <formula>0</formula>
    </cfRule>
  </conditionalFormatting>
  <conditionalFormatting sqref="I98 I126">
    <cfRule type="cellIs" dxfId="93" priority="4" stopIfTrue="1" operator="equal">
      <formula>0</formula>
    </cfRule>
    <cfRule type="cellIs" dxfId="92" priority="5" stopIfTrue="1" operator="lessThan">
      <formula>0</formula>
    </cfRule>
  </conditionalFormatting>
  <conditionalFormatting sqref="I85 I96">
    <cfRule type="cellIs" dxfId="91" priority="6" stopIfTrue="1" operator="lessThan">
      <formula>0</formula>
    </cfRule>
  </conditionalFormatting>
  <conditionalFormatting sqref="I123">
    <cfRule type="cellIs" dxfId="90" priority="1" stopIfTrue="1" operator="equal">
      <formula>0</formula>
    </cfRule>
    <cfRule type="cellIs" dxfId="89" priority="2" stopIfTrue="1" operator="lessThan">
      <formula>0</formula>
    </cfRule>
  </conditionalFormatting>
  <conditionalFormatting sqref="I122">
    <cfRule type="cellIs" dxfId="88" priority="3" stopIfTrue="1" operator="lessThan">
      <formula>0</formula>
    </cfRule>
  </conditionalFormatting>
  <pageMargins left="0.59055118110236227" right="0.59055118110236227" top="0.59055118110236227" bottom="0.59055118110236227" header="0.51181102362204722" footer="0.39370078740157483"/>
  <pageSetup paperSize="9" scale="85" orientation="landscape" r:id="rId1"/>
  <headerFooter alignWithMargins="0"/>
  <rowBreaks count="4" manualBreakCount="4">
    <brk id="32" max="16383" man="1"/>
    <brk id="66" max="16383" man="1"/>
    <brk id="96" max="16383" man="1"/>
    <brk id="124" max="16383" man="1"/>
  </rowBreaks>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6">
    <tabColor theme="4" tint="0.39997558519241921"/>
  </sheetPr>
  <dimension ref="A1:I160"/>
  <sheetViews>
    <sheetView showGridLines="0" showZeros="0" workbookViewId="0"/>
  </sheetViews>
  <sheetFormatPr defaultColWidth="9.109375" defaultRowHeight="13.2" outlineLevelRow="1" outlineLevelCol="1" x14ac:dyDescent="0.25"/>
  <cols>
    <col min="1" max="1" width="1.6640625" style="91" customWidth="1"/>
    <col min="2" max="2" width="64.33203125" style="434" customWidth="1"/>
    <col min="3" max="8" width="12.6640625" style="1" customWidth="1"/>
    <col min="9" max="9" width="12.88671875" style="315" customWidth="1" outlineLevel="1"/>
    <col min="10" max="16384" width="9.109375" style="1"/>
  </cols>
  <sheetData>
    <row r="1" spans="1:9" s="342" customFormat="1" ht="4.2" x14ac:dyDescent="0.25">
      <c r="B1" s="417"/>
      <c r="I1" s="344"/>
    </row>
    <row r="2" spans="1:9" s="219" customFormat="1" ht="17.399999999999999" x14ac:dyDescent="0.3">
      <c r="A2" s="217"/>
      <c r="B2" s="418" t="s">
        <v>280</v>
      </c>
      <c r="I2" s="315"/>
    </row>
    <row r="3" spans="1:9" s="91" customFormat="1" ht="10.8" thickBot="1" x14ac:dyDescent="0.25">
      <c r="B3" s="419" t="str">
        <f>Intro!A20</f>
        <v>Versie 16/3/2018</v>
      </c>
      <c r="I3" s="315"/>
    </row>
    <row r="4" spans="1:9" s="231" customFormat="1" ht="27" customHeight="1" thickBot="1" x14ac:dyDescent="0.3">
      <c r="A4" s="220"/>
      <c r="B4" s="420" t="s">
        <v>281</v>
      </c>
      <c r="C4" s="72" t="s">
        <v>5</v>
      </c>
      <c r="D4" s="39" t="s">
        <v>6</v>
      </c>
      <c r="E4" s="39" t="s">
        <v>7</v>
      </c>
      <c r="F4" s="39" t="s">
        <v>24</v>
      </c>
      <c r="G4" s="39" t="s">
        <v>25</v>
      </c>
      <c r="H4" s="38" t="s">
        <v>26</v>
      </c>
      <c r="I4" s="316" t="s">
        <v>444</v>
      </c>
    </row>
    <row r="5" spans="1:9" s="450" customFormat="1" ht="24" customHeight="1" x14ac:dyDescent="0.25">
      <c r="A5" s="444"/>
      <c r="B5" s="445" t="s">
        <v>282</v>
      </c>
      <c r="C5" s="446">
        <f t="shared" ref="C5:H5" si="0">SUM(C6,C26,C31)</f>
        <v>0</v>
      </c>
      <c r="D5" s="447">
        <f t="shared" si="0"/>
        <v>0</v>
      </c>
      <c r="E5" s="447">
        <f t="shared" si="0"/>
        <v>0</v>
      </c>
      <c r="F5" s="447">
        <f t="shared" si="0"/>
        <v>0</v>
      </c>
      <c r="G5" s="447">
        <f t="shared" si="0"/>
        <v>0</v>
      </c>
      <c r="H5" s="448">
        <f t="shared" si="0"/>
        <v>0</v>
      </c>
      <c r="I5" s="449"/>
    </row>
    <row r="6" spans="1:9" s="224" customFormat="1" x14ac:dyDescent="0.25">
      <c r="A6" s="223"/>
      <c r="B6" s="421" t="s">
        <v>283</v>
      </c>
      <c r="C6" s="293">
        <f t="shared" ref="C6:H6" si="1">SUM(C7,C8,C13,C14,C25)</f>
        <v>0</v>
      </c>
      <c r="D6" s="294">
        <f t="shared" si="1"/>
        <v>0</v>
      </c>
      <c r="E6" s="294">
        <f t="shared" si="1"/>
        <v>0</v>
      </c>
      <c r="F6" s="294">
        <f t="shared" si="1"/>
        <v>0</v>
      </c>
      <c r="G6" s="294">
        <f t="shared" si="1"/>
        <v>0</v>
      </c>
      <c r="H6" s="295">
        <f t="shared" si="1"/>
        <v>0</v>
      </c>
      <c r="I6" s="314"/>
    </row>
    <row r="7" spans="1:9" s="225" customFormat="1" ht="11.4" x14ac:dyDescent="0.25">
      <c r="B7" s="422" t="s">
        <v>202</v>
      </c>
      <c r="C7" s="71"/>
      <c r="D7" s="14"/>
      <c r="E7" s="14"/>
      <c r="F7" s="14"/>
      <c r="G7" s="14"/>
      <c r="H7" s="15"/>
      <c r="I7" s="313" t="s">
        <v>284</v>
      </c>
    </row>
    <row r="8" spans="1:9" s="225" customFormat="1" ht="11.4" x14ac:dyDescent="0.25">
      <c r="B8" s="422" t="s">
        <v>204</v>
      </c>
      <c r="C8" s="71">
        <f t="shared" ref="C8:H8" si="2">SUM(C9:C12)</f>
        <v>0</v>
      </c>
      <c r="D8" s="14">
        <f t="shared" si="2"/>
        <v>0</v>
      </c>
      <c r="E8" s="14">
        <f t="shared" si="2"/>
        <v>0</v>
      </c>
      <c r="F8" s="14">
        <f t="shared" si="2"/>
        <v>0</v>
      </c>
      <c r="G8" s="14">
        <f t="shared" si="2"/>
        <v>0</v>
      </c>
      <c r="H8" s="15">
        <f t="shared" si="2"/>
        <v>0</v>
      </c>
      <c r="I8" s="313"/>
    </row>
    <row r="9" spans="1:9" s="225" customFormat="1" ht="11.4" x14ac:dyDescent="0.25">
      <c r="B9" s="423" t="s">
        <v>438</v>
      </c>
      <c r="C9" s="303"/>
      <c r="D9" s="304"/>
      <c r="E9" s="304"/>
      <c r="F9" s="304"/>
      <c r="G9" s="304"/>
      <c r="H9" s="305"/>
      <c r="I9" s="313" t="s">
        <v>439</v>
      </c>
    </row>
    <row r="10" spans="1:9" s="225" customFormat="1" ht="11.4" x14ac:dyDescent="0.25">
      <c r="B10" s="423" t="s">
        <v>440</v>
      </c>
      <c r="C10" s="303"/>
      <c r="D10" s="304"/>
      <c r="E10" s="304"/>
      <c r="F10" s="304"/>
      <c r="G10" s="304"/>
      <c r="H10" s="305"/>
      <c r="I10" s="313" t="s">
        <v>441</v>
      </c>
    </row>
    <row r="11" spans="1:9" s="225" customFormat="1" ht="11.4" x14ac:dyDescent="0.25">
      <c r="B11" s="423" t="s">
        <v>442</v>
      </c>
      <c r="C11" s="303"/>
      <c r="D11" s="304"/>
      <c r="E11" s="304"/>
      <c r="F11" s="304"/>
      <c r="G11" s="304"/>
      <c r="H11" s="305"/>
      <c r="I11" s="313" t="s">
        <v>296</v>
      </c>
    </row>
    <row r="12" spans="1:9" s="225" customFormat="1" ht="11.4" x14ac:dyDescent="0.25">
      <c r="B12" s="423" t="s">
        <v>443</v>
      </c>
      <c r="C12" s="303"/>
      <c r="D12" s="304"/>
      <c r="E12" s="304"/>
      <c r="F12" s="304"/>
      <c r="G12" s="304"/>
      <c r="H12" s="305"/>
      <c r="I12" s="313" t="s">
        <v>298</v>
      </c>
    </row>
    <row r="13" spans="1:9" s="225" customFormat="1" ht="11.4" x14ac:dyDescent="0.25">
      <c r="B13" s="422" t="s">
        <v>299</v>
      </c>
      <c r="C13" s="71"/>
      <c r="D13" s="14"/>
      <c r="E13" s="14"/>
      <c r="F13" s="14"/>
      <c r="G13" s="14"/>
      <c r="H13" s="15"/>
      <c r="I13" s="313" t="s">
        <v>210</v>
      </c>
    </row>
    <row r="14" spans="1:9" s="225" customFormat="1" ht="11.4" x14ac:dyDescent="0.25">
      <c r="B14" s="422" t="s">
        <v>300</v>
      </c>
      <c r="C14" s="71">
        <f t="shared" ref="C14:H14" si="3">SUM(C15:C24)</f>
        <v>0</v>
      </c>
      <c r="D14" s="14">
        <f t="shared" si="3"/>
        <v>0</v>
      </c>
      <c r="E14" s="14">
        <f t="shared" si="3"/>
        <v>0</v>
      </c>
      <c r="F14" s="14">
        <f t="shared" si="3"/>
        <v>0</v>
      </c>
      <c r="G14" s="14">
        <f t="shared" si="3"/>
        <v>0</v>
      </c>
      <c r="H14" s="15">
        <f t="shared" si="3"/>
        <v>0</v>
      </c>
      <c r="I14" s="313" t="s">
        <v>212</v>
      </c>
    </row>
    <row r="15" spans="1:9" s="225" customFormat="1" ht="11.4" x14ac:dyDescent="0.25">
      <c r="B15" s="415" t="s">
        <v>301</v>
      </c>
      <c r="C15" s="303"/>
      <c r="D15" s="304"/>
      <c r="E15" s="304"/>
      <c r="F15" s="304"/>
      <c r="G15" s="304"/>
      <c r="H15" s="305"/>
      <c r="I15" s="313"/>
    </row>
    <row r="16" spans="1:9" s="225" customFormat="1" ht="11.4" x14ac:dyDescent="0.25">
      <c r="B16" s="415" t="s">
        <v>385</v>
      </c>
      <c r="C16" s="303"/>
      <c r="D16" s="304"/>
      <c r="E16" s="304"/>
      <c r="F16" s="304"/>
      <c r="G16" s="304"/>
      <c r="H16" s="305"/>
      <c r="I16" s="313"/>
    </row>
    <row r="17" spans="1:9" s="225" customFormat="1" ht="11.4" x14ac:dyDescent="0.25">
      <c r="B17" s="415" t="s">
        <v>386</v>
      </c>
      <c r="C17" s="303"/>
      <c r="D17" s="304"/>
      <c r="E17" s="304"/>
      <c r="F17" s="304"/>
      <c r="G17" s="304"/>
      <c r="H17" s="305"/>
      <c r="I17" s="313"/>
    </row>
    <row r="18" spans="1:9" s="225" customFormat="1" ht="11.4" x14ac:dyDescent="0.25">
      <c r="B18" s="415" t="s">
        <v>306</v>
      </c>
      <c r="C18" s="303"/>
      <c r="D18" s="304"/>
      <c r="E18" s="304"/>
      <c r="F18" s="304"/>
      <c r="G18" s="304"/>
      <c r="H18" s="305"/>
      <c r="I18" s="313"/>
    </row>
    <row r="19" spans="1:9" s="225" customFormat="1" ht="11.4" x14ac:dyDescent="0.25">
      <c r="B19" s="415" t="s">
        <v>308</v>
      </c>
      <c r="C19" s="303"/>
      <c r="D19" s="304"/>
      <c r="E19" s="304"/>
      <c r="F19" s="304"/>
      <c r="G19" s="304"/>
      <c r="H19" s="305"/>
      <c r="I19" s="313"/>
    </row>
    <row r="20" spans="1:9" s="225" customFormat="1" ht="11.4" x14ac:dyDescent="0.25">
      <c r="B20" s="415" t="s">
        <v>310</v>
      </c>
      <c r="C20" s="303"/>
      <c r="D20" s="304"/>
      <c r="E20" s="304"/>
      <c r="F20" s="304"/>
      <c r="G20" s="304"/>
      <c r="H20" s="305"/>
      <c r="I20" s="313"/>
    </row>
    <row r="21" spans="1:9" s="225" customFormat="1" ht="11.4" x14ac:dyDescent="0.25">
      <c r="B21" s="415" t="s">
        <v>312</v>
      </c>
      <c r="C21" s="303"/>
      <c r="D21" s="304"/>
      <c r="E21" s="304"/>
      <c r="F21" s="304"/>
      <c r="G21" s="304"/>
      <c r="H21" s="305"/>
      <c r="I21" s="313"/>
    </row>
    <row r="22" spans="1:9" s="225" customFormat="1" ht="11.4" x14ac:dyDescent="0.25">
      <c r="B22" s="415" t="s">
        <v>314</v>
      </c>
      <c r="C22" s="303"/>
      <c r="D22" s="304"/>
      <c r="E22" s="304"/>
      <c r="F22" s="304"/>
      <c r="G22" s="304"/>
      <c r="H22" s="305"/>
      <c r="I22" s="313"/>
    </row>
    <row r="23" spans="1:9" s="225" customFormat="1" ht="11.4" x14ac:dyDescent="0.25">
      <c r="B23" s="415" t="s">
        <v>316</v>
      </c>
      <c r="C23" s="303"/>
      <c r="D23" s="304"/>
      <c r="E23" s="304"/>
      <c r="F23" s="304"/>
      <c r="G23" s="304"/>
      <c r="H23" s="305"/>
      <c r="I23" s="313"/>
    </row>
    <row r="24" spans="1:9" s="225" customFormat="1" ht="11.4" x14ac:dyDescent="0.25">
      <c r="B24" s="415" t="s">
        <v>320</v>
      </c>
      <c r="C24" s="303"/>
      <c r="D24" s="304"/>
      <c r="E24" s="304"/>
      <c r="F24" s="304"/>
      <c r="G24" s="304"/>
      <c r="H24" s="305"/>
      <c r="I24" s="313"/>
    </row>
    <row r="25" spans="1:9" s="225" customFormat="1" ht="11.4" x14ac:dyDescent="0.25">
      <c r="B25" s="422" t="s">
        <v>321</v>
      </c>
      <c r="C25" s="71"/>
      <c r="D25" s="14"/>
      <c r="E25" s="14"/>
      <c r="F25" s="14"/>
      <c r="G25" s="14"/>
      <c r="H25" s="15"/>
      <c r="I25" s="313" t="s">
        <v>215</v>
      </c>
    </row>
    <row r="26" spans="1:9" s="224" customFormat="1" x14ac:dyDescent="0.25">
      <c r="A26" s="223"/>
      <c r="B26" s="421" t="s">
        <v>323</v>
      </c>
      <c r="C26" s="296">
        <f t="shared" ref="C26:H26" si="4">SUM(C27,C30)</f>
        <v>0</v>
      </c>
      <c r="D26" s="297">
        <f t="shared" si="4"/>
        <v>0</v>
      </c>
      <c r="E26" s="297">
        <f t="shared" si="4"/>
        <v>0</v>
      </c>
      <c r="F26" s="297">
        <f t="shared" si="4"/>
        <v>0</v>
      </c>
      <c r="G26" s="297">
        <f t="shared" si="4"/>
        <v>0</v>
      </c>
      <c r="H26" s="298">
        <f t="shared" si="4"/>
        <v>0</v>
      </c>
      <c r="I26" s="313" t="s">
        <v>218</v>
      </c>
    </row>
    <row r="27" spans="1:9" s="228" customFormat="1" x14ac:dyDescent="0.25">
      <c r="B27" s="424" t="s">
        <v>324</v>
      </c>
      <c r="C27" s="299">
        <f t="shared" ref="C27:H27" si="5">SUM(C28:C29)</f>
        <v>0</v>
      </c>
      <c r="D27" s="300">
        <f t="shared" si="5"/>
        <v>0</v>
      </c>
      <c r="E27" s="300">
        <f t="shared" si="5"/>
        <v>0</v>
      </c>
      <c r="F27" s="300">
        <f t="shared" si="5"/>
        <v>0</v>
      </c>
      <c r="G27" s="300">
        <f t="shared" si="5"/>
        <v>0</v>
      </c>
      <c r="H27" s="301">
        <f t="shared" si="5"/>
        <v>0</v>
      </c>
      <c r="I27" s="313" t="s">
        <v>325</v>
      </c>
    </row>
    <row r="28" spans="1:9" s="225" customFormat="1" ht="11.4" x14ac:dyDescent="0.25">
      <c r="B28" s="423" t="s">
        <v>326</v>
      </c>
      <c r="C28" s="303"/>
      <c r="D28" s="304"/>
      <c r="E28" s="304"/>
      <c r="F28" s="304"/>
      <c r="G28" s="304"/>
      <c r="H28" s="305"/>
      <c r="I28" s="313"/>
    </row>
    <row r="29" spans="1:9" s="225" customFormat="1" ht="11.4" x14ac:dyDescent="0.25">
      <c r="B29" s="423" t="s">
        <v>328</v>
      </c>
      <c r="C29" s="303"/>
      <c r="D29" s="304"/>
      <c r="E29" s="304"/>
      <c r="F29" s="304"/>
      <c r="G29" s="304"/>
      <c r="H29" s="305"/>
      <c r="I29" s="313"/>
    </row>
    <row r="30" spans="1:9" s="228" customFormat="1" x14ac:dyDescent="0.25">
      <c r="B30" s="424" t="s">
        <v>329</v>
      </c>
      <c r="C30" s="299"/>
      <c r="D30" s="300"/>
      <c r="E30" s="300"/>
      <c r="F30" s="300"/>
      <c r="G30" s="300"/>
      <c r="H30" s="301"/>
      <c r="I30" s="313" t="s">
        <v>445</v>
      </c>
    </row>
    <row r="31" spans="1:9" s="224" customFormat="1" x14ac:dyDescent="0.25">
      <c r="A31" s="223"/>
      <c r="B31" s="421" t="s">
        <v>332</v>
      </c>
      <c r="C31" s="296"/>
      <c r="D31" s="297"/>
      <c r="E31" s="297"/>
      <c r="F31" s="297"/>
      <c r="G31" s="297"/>
      <c r="H31" s="298"/>
      <c r="I31" s="313" t="s">
        <v>254</v>
      </c>
    </row>
    <row r="32" spans="1:9" s="221" customFormat="1" ht="10.8" thickBot="1" x14ac:dyDescent="0.3">
      <c r="B32" s="425"/>
      <c r="C32" s="359"/>
      <c r="D32" s="360"/>
      <c r="E32" s="360"/>
      <c r="F32" s="360"/>
      <c r="G32" s="360"/>
      <c r="H32" s="361"/>
      <c r="I32" s="362"/>
    </row>
    <row r="33" spans="1:9" s="231" customFormat="1" ht="27" customHeight="1" thickBot="1" x14ac:dyDescent="0.3">
      <c r="A33" s="220"/>
      <c r="B33" s="420" t="s">
        <v>281</v>
      </c>
      <c r="C33" s="72" t="str">
        <f t="shared" ref="C33:H33" si="6">C$4</f>
        <v>Boekjaar 1</v>
      </c>
      <c r="D33" s="39" t="str">
        <f t="shared" si="6"/>
        <v>Boekjaar 2</v>
      </c>
      <c r="E33" s="39" t="str">
        <f t="shared" si="6"/>
        <v>Boekjaar 3</v>
      </c>
      <c r="F33" s="39" t="str">
        <f t="shared" si="6"/>
        <v>Boekjaar 4</v>
      </c>
      <c r="G33" s="39" t="str">
        <f t="shared" si="6"/>
        <v>Boekjaar 5</v>
      </c>
      <c r="H33" s="38" t="str">
        <f t="shared" si="6"/>
        <v>Boekjaar 6</v>
      </c>
      <c r="I33" s="316" t="s">
        <v>444</v>
      </c>
    </row>
    <row r="34" spans="1:9" s="450" customFormat="1" ht="24" customHeight="1" x14ac:dyDescent="0.25">
      <c r="A34" s="444"/>
      <c r="B34" s="451" t="s">
        <v>334</v>
      </c>
      <c r="C34" s="452">
        <f t="shared" ref="C34:H34" si="7">SUM(C35,C63,C64)</f>
        <v>0</v>
      </c>
      <c r="D34" s="453">
        <f t="shared" si="7"/>
        <v>0</v>
      </c>
      <c r="E34" s="453">
        <f t="shared" si="7"/>
        <v>0</v>
      </c>
      <c r="F34" s="453">
        <f t="shared" si="7"/>
        <v>0</v>
      </c>
      <c r="G34" s="453">
        <f t="shared" si="7"/>
        <v>0</v>
      </c>
      <c r="H34" s="454">
        <f t="shared" si="7"/>
        <v>0</v>
      </c>
      <c r="I34" s="455"/>
    </row>
    <row r="35" spans="1:9" s="224" customFormat="1" x14ac:dyDescent="0.25">
      <c r="A35" s="223"/>
      <c r="B35" s="421" t="s">
        <v>335</v>
      </c>
      <c r="C35" s="293">
        <f t="shared" ref="C35:H35" si="8">SUM(C36:C37,C43,C61,C62)</f>
        <v>0</v>
      </c>
      <c r="D35" s="294">
        <f t="shared" si="8"/>
        <v>0</v>
      </c>
      <c r="E35" s="294">
        <f t="shared" si="8"/>
        <v>0</v>
      </c>
      <c r="F35" s="294">
        <f t="shared" si="8"/>
        <v>0</v>
      </c>
      <c r="G35" s="294">
        <f t="shared" si="8"/>
        <v>0</v>
      </c>
      <c r="H35" s="295">
        <f t="shared" si="8"/>
        <v>0</v>
      </c>
      <c r="I35" s="314"/>
    </row>
    <row r="36" spans="1:9" s="225" customFormat="1" ht="11.4" x14ac:dyDescent="0.25">
      <c r="B36" s="422" t="s">
        <v>336</v>
      </c>
      <c r="C36" s="71"/>
      <c r="D36" s="14"/>
      <c r="E36" s="14"/>
      <c r="F36" s="14"/>
      <c r="G36" s="14"/>
      <c r="H36" s="15"/>
      <c r="I36" s="313" t="s">
        <v>337</v>
      </c>
    </row>
    <row r="37" spans="1:9" s="225" customFormat="1" ht="11.4" x14ac:dyDescent="0.25">
      <c r="B37" s="422" t="s">
        <v>338</v>
      </c>
      <c r="C37" s="71">
        <f t="shared" ref="C37:H37" si="9">C38+C42</f>
        <v>0</v>
      </c>
      <c r="D37" s="14">
        <f t="shared" si="9"/>
        <v>0</v>
      </c>
      <c r="E37" s="14">
        <f t="shared" si="9"/>
        <v>0</v>
      </c>
      <c r="F37" s="14">
        <f t="shared" si="9"/>
        <v>0</v>
      </c>
      <c r="G37" s="14">
        <f t="shared" si="9"/>
        <v>0</v>
      </c>
      <c r="H37" s="15">
        <f t="shared" si="9"/>
        <v>0</v>
      </c>
      <c r="I37" s="317"/>
    </row>
    <row r="38" spans="1:9" s="225" customFormat="1" ht="11.4" x14ac:dyDescent="0.25">
      <c r="B38" s="423" t="s">
        <v>339</v>
      </c>
      <c r="C38" s="303">
        <f t="shared" ref="C38:H38" si="10">SUM(C39:C41)</f>
        <v>0</v>
      </c>
      <c r="D38" s="304">
        <f t="shared" si="10"/>
        <v>0</v>
      </c>
      <c r="E38" s="304">
        <f t="shared" si="10"/>
        <v>0</v>
      </c>
      <c r="F38" s="304">
        <f t="shared" si="10"/>
        <v>0</v>
      </c>
      <c r="G38" s="304">
        <f t="shared" si="10"/>
        <v>0</v>
      </c>
      <c r="H38" s="305">
        <f t="shared" si="10"/>
        <v>0</v>
      </c>
      <c r="I38" s="317"/>
    </row>
    <row r="39" spans="1:9" s="225" customFormat="1" ht="11.4" x14ac:dyDescent="0.25">
      <c r="B39" s="415" t="s">
        <v>340</v>
      </c>
      <c r="C39" s="303"/>
      <c r="D39" s="304"/>
      <c r="E39" s="304"/>
      <c r="F39" s="304"/>
      <c r="G39" s="304"/>
      <c r="H39" s="305"/>
      <c r="I39" s="313" t="s">
        <v>341</v>
      </c>
    </row>
    <row r="40" spans="1:9" s="225" customFormat="1" ht="11.4" x14ac:dyDescent="0.25">
      <c r="B40" s="415" t="s">
        <v>342</v>
      </c>
      <c r="C40" s="303"/>
      <c r="D40" s="304"/>
      <c r="E40" s="304"/>
      <c r="F40" s="304"/>
      <c r="G40" s="304"/>
      <c r="H40" s="305"/>
      <c r="I40" s="313" t="s">
        <v>343</v>
      </c>
    </row>
    <row r="41" spans="1:9" s="225" customFormat="1" ht="11.4" x14ac:dyDescent="0.25">
      <c r="B41" s="415" t="s">
        <v>344</v>
      </c>
      <c r="C41" s="303"/>
      <c r="D41" s="304"/>
      <c r="E41" s="304"/>
      <c r="F41" s="304"/>
      <c r="G41" s="304"/>
      <c r="H41" s="305"/>
      <c r="I41" s="313" t="s">
        <v>345</v>
      </c>
    </row>
    <row r="42" spans="1:9" s="225" customFormat="1" ht="11.4" x14ac:dyDescent="0.25">
      <c r="B42" s="423" t="s">
        <v>446</v>
      </c>
      <c r="C42" s="303"/>
      <c r="D42" s="304"/>
      <c r="E42" s="304"/>
      <c r="F42" s="304"/>
      <c r="G42" s="304"/>
      <c r="H42" s="305"/>
      <c r="I42" s="313" t="s">
        <v>347</v>
      </c>
    </row>
    <row r="43" spans="1:9" s="225" customFormat="1" ht="11.4" x14ac:dyDescent="0.25">
      <c r="B43" s="422" t="s">
        <v>232</v>
      </c>
      <c r="C43" s="71">
        <f t="shared" ref="C43:H43" si="11">C44+C54</f>
        <v>0</v>
      </c>
      <c r="D43" s="14">
        <f t="shared" si="11"/>
        <v>0</v>
      </c>
      <c r="E43" s="14">
        <f t="shared" si="11"/>
        <v>0</v>
      </c>
      <c r="F43" s="14">
        <f t="shared" si="11"/>
        <v>0</v>
      </c>
      <c r="G43" s="14">
        <f t="shared" si="11"/>
        <v>0</v>
      </c>
      <c r="H43" s="15">
        <f t="shared" si="11"/>
        <v>0</v>
      </c>
      <c r="I43" s="314"/>
    </row>
    <row r="44" spans="1:9" s="225" customFormat="1" ht="11.4" x14ac:dyDescent="0.25">
      <c r="B44" s="423" t="s">
        <v>233</v>
      </c>
      <c r="C44" s="303">
        <f t="shared" ref="C44:H44" si="12">SUM(C46:C53)</f>
        <v>0</v>
      </c>
      <c r="D44" s="304">
        <f t="shared" si="12"/>
        <v>0</v>
      </c>
      <c r="E44" s="304">
        <f t="shared" si="12"/>
        <v>0</v>
      </c>
      <c r="F44" s="304">
        <f t="shared" si="12"/>
        <v>0</v>
      </c>
      <c r="G44" s="304">
        <f t="shared" si="12"/>
        <v>0</v>
      </c>
      <c r="H44" s="305">
        <f t="shared" si="12"/>
        <v>0</v>
      </c>
      <c r="I44" s="314"/>
    </row>
    <row r="45" spans="1:9" s="225" customFormat="1" ht="11.4" x14ac:dyDescent="0.25">
      <c r="B45" s="415" t="s">
        <v>447</v>
      </c>
      <c r="C45" s="303"/>
      <c r="D45" s="304"/>
      <c r="E45" s="304"/>
      <c r="F45" s="304"/>
      <c r="G45" s="304"/>
      <c r="H45" s="305"/>
      <c r="I45" s="313" t="s">
        <v>349</v>
      </c>
    </row>
    <row r="46" spans="1:9" s="225" customFormat="1" ht="11.4" x14ac:dyDescent="0.25">
      <c r="B46" s="415" t="s">
        <v>348</v>
      </c>
      <c r="C46" s="303"/>
      <c r="D46" s="304"/>
      <c r="E46" s="304"/>
      <c r="F46" s="304"/>
      <c r="G46" s="304"/>
      <c r="H46" s="305"/>
      <c r="I46" s="313" t="s">
        <v>349</v>
      </c>
    </row>
    <row r="47" spans="1:9" s="225" customFormat="1" ht="11.4" x14ac:dyDescent="0.25">
      <c r="B47" s="415" t="s">
        <v>448</v>
      </c>
      <c r="C47" s="303"/>
      <c r="D47" s="304"/>
      <c r="E47" s="304"/>
      <c r="F47" s="304"/>
      <c r="G47" s="304"/>
      <c r="H47" s="305"/>
      <c r="I47" s="313" t="s">
        <v>235</v>
      </c>
    </row>
    <row r="48" spans="1:9" s="225" customFormat="1" ht="11.4" x14ac:dyDescent="0.25">
      <c r="B48" s="416" t="s">
        <v>351</v>
      </c>
      <c r="C48" s="303"/>
      <c r="D48" s="304"/>
      <c r="E48" s="304"/>
      <c r="F48" s="304"/>
      <c r="G48" s="304"/>
      <c r="H48" s="305"/>
      <c r="I48" s="313"/>
    </row>
    <row r="49" spans="1:9" s="225" customFormat="1" ht="11.4" x14ac:dyDescent="0.25">
      <c r="B49" s="416" t="s">
        <v>353</v>
      </c>
      <c r="C49" s="303"/>
      <c r="D49" s="304"/>
      <c r="E49" s="304"/>
      <c r="F49" s="304"/>
      <c r="G49" s="304"/>
      <c r="H49" s="305"/>
      <c r="I49" s="313"/>
    </row>
    <row r="50" spans="1:9" s="225" customFormat="1" ht="11.4" x14ac:dyDescent="0.25">
      <c r="B50" s="416" t="s">
        <v>355</v>
      </c>
      <c r="C50" s="303"/>
      <c r="D50" s="304"/>
      <c r="E50" s="304"/>
      <c r="F50" s="304"/>
      <c r="G50" s="304"/>
      <c r="H50" s="305"/>
      <c r="I50" s="313"/>
    </row>
    <row r="51" spans="1:9" s="225" customFormat="1" ht="11.4" x14ac:dyDescent="0.25">
      <c r="B51" s="416" t="s">
        <v>357</v>
      </c>
      <c r="C51" s="303"/>
      <c r="D51" s="304"/>
      <c r="E51" s="304"/>
      <c r="F51" s="304"/>
      <c r="G51" s="304"/>
      <c r="H51" s="305"/>
      <c r="I51" s="313"/>
    </row>
    <row r="52" spans="1:9" s="225" customFormat="1" ht="11.4" x14ac:dyDescent="0.25">
      <c r="B52" s="416" t="s">
        <v>359</v>
      </c>
      <c r="C52" s="303"/>
      <c r="D52" s="304"/>
      <c r="E52" s="304"/>
      <c r="F52" s="304"/>
      <c r="G52" s="304"/>
      <c r="H52" s="305"/>
      <c r="I52" s="313"/>
    </row>
    <row r="53" spans="1:9" s="225" customFormat="1" ht="11.4" x14ac:dyDescent="0.25">
      <c r="B53" s="416" t="s">
        <v>361</v>
      </c>
      <c r="C53" s="303"/>
      <c r="D53" s="304"/>
      <c r="E53" s="304"/>
      <c r="F53" s="304"/>
      <c r="G53" s="304"/>
      <c r="H53" s="305"/>
      <c r="I53" s="313"/>
    </row>
    <row r="54" spans="1:9" s="225" customFormat="1" ht="11.4" x14ac:dyDescent="0.25">
      <c r="B54" s="423" t="s">
        <v>236</v>
      </c>
      <c r="C54" s="303">
        <f t="shared" ref="C54:H54" si="13">SUM(C55:C60)</f>
        <v>0</v>
      </c>
      <c r="D54" s="304">
        <f t="shared" si="13"/>
        <v>0</v>
      </c>
      <c r="E54" s="304">
        <f t="shared" si="13"/>
        <v>0</v>
      </c>
      <c r="F54" s="304">
        <f t="shared" si="13"/>
        <v>0</v>
      </c>
      <c r="G54" s="304">
        <f t="shared" si="13"/>
        <v>0</v>
      </c>
      <c r="H54" s="305">
        <f t="shared" si="13"/>
        <v>0</v>
      </c>
      <c r="I54" s="313" t="s">
        <v>237</v>
      </c>
    </row>
    <row r="55" spans="1:9" s="225" customFormat="1" ht="11.4" x14ac:dyDescent="0.25">
      <c r="B55" s="416" t="s">
        <v>351</v>
      </c>
      <c r="C55" s="303"/>
      <c r="D55" s="304"/>
      <c r="E55" s="304"/>
      <c r="F55" s="304"/>
      <c r="G55" s="304"/>
      <c r="H55" s="305"/>
      <c r="I55" s="313"/>
    </row>
    <row r="56" spans="1:9" s="225" customFormat="1" ht="11.4" x14ac:dyDescent="0.25">
      <c r="B56" s="416" t="s">
        <v>353</v>
      </c>
      <c r="C56" s="303"/>
      <c r="D56" s="304"/>
      <c r="E56" s="304"/>
      <c r="F56" s="304"/>
      <c r="G56" s="304"/>
      <c r="H56" s="305"/>
      <c r="I56" s="313"/>
    </row>
    <row r="57" spans="1:9" s="225" customFormat="1" ht="11.4" x14ac:dyDescent="0.25">
      <c r="B57" s="416" t="s">
        <v>355</v>
      </c>
      <c r="C57" s="303"/>
      <c r="D57" s="304"/>
      <c r="E57" s="304"/>
      <c r="F57" s="304"/>
      <c r="G57" s="304"/>
      <c r="H57" s="305"/>
      <c r="I57" s="313"/>
    </row>
    <row r="58" spans="1:9" s="225" customFormat="1" ht="11.4" x14ac:dyDescent="0.25">
      <c r="B58" s="416" t="s">
        <v>357</v>
      </c>
      <c r="C58" s="303"/>
      <c r="D58" s="304"/>
      <c r="E58" s="304"/>
      <c r="F58" s="304"/>
      <c r="G58" s="304"/>
      <c r="H58" s="305"/>
      <c r="I58" s="313"/>
    </row>
    <row r="59" spans="1:9" s="225" customFormat="1" ht="11.4" x14ac:dyDescent="0.25">
      <c r="B59" s="416" t="s">
        <v>359</v>
      </c>
      <c r="C59" s="303"/>
      <c r="D59" s="304"/>
      <c r="E59" s="304"/>
      <c r="F59" s="304"/>
      <c r="G59" s="304"/>
      <c r="H59" s="305"/>
      <c r="I59" s="313"/>
    </row>
    <row r="60" spans="1:9" s="225" customFormat="1" ht="11.4" x14ac:dyDescent="0.25">
      <c r="B60" s="416" t="s">
        <v>361</v>
      </c>
      <c r="C60" s="303"/>
      <c r="D60" s="304"/>
      <c r="E60" s="304"/>
      <c r="F60" s="304"/>
      <c r="G60" s="304"/>
      <c r="H60" s="305"/>
      <c r="I60" s="313"/>
    </row>
    <row r="61" spans="1:9" s="225" customFormat="1" ht="11.4" x14ac:dyDescent="0.25">
      <c r="B61" s="422" t="s">
        <v>238</v>
      </c>
      <c r="C61" s="71"/>
      <c r="D61" s="14"/>
      <c r="E61" s="14"/>
      <c r="F61" s="14"/>
      <c r="G61" s="14"/>
      <c r="H61" s="15"/>
      <c r="I61" s="313" t="s">
        <v>239</v>
      </c>
    </row>
    <row r="62" spans="1:9" s="225" customFormat="1" ht="11.4" x14ac:dyDescent="0.25">
      <c r="B62" s="422" t="s">
        <v>362</v>
      </c>
      <c r="C62" s="71"/>
      <c r="D62" s="14"/>
      <c r="E62" s="14"/>
      <c r="F62" s="14"/>
      <c r="G62" s="14"/>
      <c r="H62" s="15"/>
      <c r="I62" s="313" t="s">
        <v>363</v>
      </c>
    </row>
    <row r="63" spans="1:9" s="224" customFormat="1" x14ac:dyDescent="0.25">
      <c r="A63" s="223"/>
      <c r="B63" s="421" t="s">
        <v>365</v>
      </c>
      <c r="C63" s="296"/>
      <c r="D63" s="297"/>
      <c r="E63" s="297"/>
      <c r="F63" s="297"/>
      <c r="G63" s="297"/>
      <c r="H63" s="298"/>
      <c r="I63" s="313" t="s">
        <v>244</v>
      </c>
    </row>
    <row r="64" spans="1:9" s="224" customFormat="1" x14ac:dyDescent="0.25">
      <c r="A64" s="223"/>
      <c r="B64" s="421" t="s">
        <v>366</v>
      </c>
      <c r="C64" s="296"/>
      <c r="D64" s="297"/>
      <c r="E64" s="297"/>
      <c r="F64" s="297"/>
      <c r="G64" s="297"/>
      <c r="H64" s="298"/>
      <c r="I64" s="313" t="s">
        <v>257</v>
      </c>
    </row>
    <row r="65" spans="1:9" s="221" customFormat="1" ht="10.8" thickBot="1" x14ac:dyDescent="0.3">
      <c r="B65" s="426"/>
      <c r="C65" s="232"/>
      <c r="D65" s="233"/>
      <c r="E65" s="233"/>
      <c r="F65" s="233"/>
      <c r="G65" s="233"/>
      <c r="H65" s="234"/>
      <c r="I65" s="312"/>
    </row>
    <row r="66" spans="1:9" s="450" customFormat="1" ht="24" customHeight="1" thickBot="1" x14ac:dyDescent="0.3">
      <c r="A66" s="444"/>
      <c r="B66" s="463" t="s">
        <v>367</v>
      </c>
      <c r="C66" s="475">
        <f t="shared" ref="C66:H66" si="14">C34-C5</f>
        <v>0</v>
      </c>
      <c r="D66" s="476">
        <f t="shared" si="14"/>
        <v>0</v>
      </c>
      <c r="E66" s="476">
        <f t="shared" si="14"/>
        <v>0</v>
      </c>
      <c r="F66" s="476">
        <f t="shared" si="14"/>
        <v>0</v>
      </c>
      <c r="G66" s="476">
        <f t="shared" si="14"/>
        <v>0</v>
      </c>
      <c r="H66" s="477">
        <f t="shared" si="14"/>
        <v>0</v>
      </c>
      <c r="I66" s="478"/>
    </row>
    <row r="67" spans="1:9" s="223" customFormat="1" ht="10.8" thickBot="1" x14ac:dyDescent="0.3">
      <c r="B67" s="427"/>
      <c r="C67" s="289"/>
      <c r="D67" s="289"/>
      <c r="E67" s="289"/>
      <c r="F67" s="289"/>
      <c r="G67" s="289"/>
      <c r="H67" s="289"/>
      <c r="I67" s="318"/>
    </row>
    <row r="68" spans="1:9" s="244" customFormat="1" ht="27" customHeight="1" thickBot="1" x14ac:dyDescent="0.3">
      <c r="A68" s="243"/>
      <c r="B68" s="436" t="s">
        <v>368</v>
      </c>
      <c r="C68" s="72" t="str">
        <f t="shared" ref="C68:H68" si="15">C$4</f>
        <v>Boekjaar 1</v>
      </c>
      <c r="D68" s="39" t="str">
        <f t="shared" si="15"/>
        <v>Boekjaar 2</v>
      </c>
      <c r="E68" s="39" t="str">
        <f t="shared" si="15"/>
        <v>Boekjaar 3</v>
      </c>
      <c r="F68" s="39" t="str">
        <f t="shared" si="15"/>
        <v>Boekjaar 4</v>
      </c>
      <c r="G68" s="39" t="str">
        <f t="shared" si="15"/>
        <v>Boekjaar 5</v>
      </c>
      <c r="H68" s="38" t="str">
        <f t="shared" si="15"/>
        <v>Boekjaar 6</v>
      </c>
      <c r="I68" s="319" t="s">
        <v>444</v>
      </c>
    </row>
    <row r="69" spans="1:9" s="459" customFormat="1" ht="24" customHeight="1" x14ac:dyDescent="0.25">
      <c r="A69" s="456"/>
      <c r="B69" s="445" t="s">
        <v>282</v>
      </c>
      <c r="C69" s="457">
        <f t="shared" ref="C69:H69" si="16">SUM(C70,C75,C86,C87)</f>
        <v>0</v>
      </c>
      <c r="D69" s="447">
        <f t="shared" si="16"/>
        <v>0</v>
      </c>
      <c r="E69" s="447">
        <f t="shared" si="16"/>
        <v>0</v>
      </c>
      <c r="F69" s="447">
        <f t="shared" si="16"/>
        <v>0</v>
      </c>
      <c r="G69" s="447">
        <f t="shared" si="16"/>
        <v>0</v>
      </c>
      <c r="H69" s="448">
        <f t="shared" si="16"/>
        <v>0</v>
      </c>
      <c r="I69" s="458"/>
    </row>
    <row r="70" spans="1:9" s="245" customFormat="1" x14ac:dyDescent="0.25">
      <c r="A70" s="188"/>
      <c r="B70" s="428" t="s">
        <v>369</v>
      </c>
      <c r="C70" s="357">
        <f t="shared" ref="C70:H70" si="17">SUM(C71:C74)</f>
        <v>0</v>
      </c>
      <c r="D70" s="12">
        <f t="shared" si="17"/>
        <v>0</v>
      </c>
      <c r="E70" s="12">
        <f t="shared" si="17"/>
        <v>0</v>
      </c>
      <c r="F70" s="12">
        <f t="shared" si="17"/>
        <v>0</v>
      </c>
      <c r="G70" s="12">
        <f t="shared" si="17"/>
        <v>0</v>
      </c>
      <c r="H70" s="13">
        <f t="shared" si="17"/>
        <v>0</v>
      </c>
      <c r="I70" s="320"/>
    </row>
    <row r="71" spans="1:9" s="245" customFormat="1" x14ac:dyDescent="0.25">
      <c r="A71" s="188"/>
      <c r="B71" s="429" t="s">
        <v>111</v>
      </c>
      <c r="C71" s="506"/>
      <c r="D71" s="500"/>
      <c r="E71" s="500"/>
      <c r="F71" s="500"/>
      <c r="G71" s="500"/>
      <c r="H71" s="499"/>
      <c r="I71" s="321" t="s">
        <v>112</v>
      </c>
    </row>
    <row r="72" spans="1:9" s="245" customFormat="1" x14ac:dyDescent="0.25">
      <c r="A72" s="188"/>
      <c r="B72" s="430" t="s">
        <v>113</v>
      </c>
      <c r="C72" s="506"/>
      <c r="D72" s="500"/>
      <c r="E72" s="500"/>
      <c r="F72" s="500"/>
      <c r="G72" s="500"/>
      <c r="H72" s="499"/>
      <c r="I72" s="321" t="s">
        <v>114</v>
      </c>
    </row>
    <row r="73" spans="1:9" s="245" customFormat="1" x14ac:dyDescent="0.25">
      <c r="A73" s="188"/>
      <c r="B73" s="429" t="s">
        <v>115</v>
      </c>
      <c r="C73" s="506"/>
      <c r="D73" s="500"/>
      <c r="E73" s="500"/>
      <c r="F73" s="500"/>
      <c r="G73" s="500"/>
      <c r="H73" s="499"/>
      <c r="I73" s="321" t="s">
        <v>116</v>
      </c>
    </row>
    <row r="74" spans="1:9" s="245" customFormat="1" x14ac:dyDescent="0.25">
      <c r="A74" s="188"/>
      <c r="B74" s="429" t="s">
        <v>117</v>
      </c>
      <c r="C74" s="506"/>
      <c r="D74" s="500"/>
      <c r="E74" s="500"/>
      <c r="F74" s="500"/>
      <c r="G74" s="500"/>
      <c r="H74" s="499"/>
      <c r="I74" s="321" t="s">
        <v>118</v>
      </c>
    </row>
    <row r="75" spans="1:9" s="245" customFormat="1" x14ac:dyDescent="0.25">
      <c r="A75" s="188"/>
      <c r="B75" s="428" t="s">
        <v>371</v>
      </c>
      <c r="C75" s="357">
        <f t="shared" ref="C75:H75" si="18">C76+C82+C85</f>
        <v>0</v>
      </c>
      <c r="D75" s="12">
        <f t="shared" si="18"/>
        <v>0</v>
      </c>
      <c r="E75" s="12">
        <f t="shared" si="18"/>
        <v>0</v>
      </c>
      <c r="F75" s="12">
        <f t="shared" si="18"/>
        <v>0</v>
      </c>
      <c r="G75" s="12">
        <f t="shared" si="18"/>
        <v>0</v>
      </c>
      <c r="H75" s="13">
        <f t="shared" si="18"/>
        <v>0</v>
      </c>
      <c r="I75" s="312"/>
    </row>
    <row r="76" spans="1:9" s="245" customFormat="1" x14ac:dyDescent="0.25">
      <c r="A76" s="188"/>
      <c r="B76" s="429" t="s">
        <v>372</v>
      </c>
      <c r="C76" s="505">
        <f t="shared" ref="C76:H76" si="19">SUM(C77:C81)</f>
        <v>0</v>
      </c>
      <c r="D76" s="16">
        <f t="shared" si="19"/>
        <v>0</v>
      </c>
      <c r="E76" s="16">
        <f t="shared" si="19"/>
        <v>0</v>
      </c>
      <c r="F76" s="16">
        <f t="shared" si="19"/>
        <v>0</v>
      </c>
      <c r="G76" s="16">
        <f t="shared" si="19"/>
        <v>0</v>
      </c>
      <c r="H76" s="17">
        <f t="shared" si="19"/>
        <v>0</v>
      </c>
      <c r="I76" s="312"/>
    </row>
    <row r="77" spans="1:9" s="246" customFormat="1" ht="12" x14ac:dyDescent="0.25">
      <c r="A77" s="188"/>
      <c r="B77" s="431" t="s">
        <v>121</v>
      </c>
      <c r="C77" s="358"/>
      <c r="D77" s="24"/>
      <c r="E77" s="24"/>
      <c r="F77" s="24"/>
      <c r="G77" s="24"/>
      <c r="H77" s="25"/>
      <c r="I77" s="484" t="s">
        <v>373</v>
      </c>
    </row>
    <row r="78" spans="1:9" s="246" customFormat="1" ht="12" x14ac:dyDescent="0.25">
      <c r="A78" s="188"/>
      <c r="B78" s="431" t="s">
        <v>124</v>
      </c>
      <c r="C78" s="358"/>
      <c r="D78" s="24"/>
      <c r="E78" s="24"/>
      <c r="F78" s="24"/>
      <c r="G78" s="24"/>
      <c r="H78" s="25"/>
      <c r="I78" s="484" t="s">
        <v>125</v>
      </c>
    </row>
    <row r="79" spans="1:9" s="247" customFormat="1" ht="11.4" x14ac:dyDescent="0.2">
      <c r="A79" s="210"/>
      <c r="B79" s="431" t="s">
        <v>375</v>
      </c>
      <c r="C79" s="358"/>
      <c r="D79" s="24"/>
      <c r="E79" s="24"/>
      <c r="F79" s="24"/>
      <c r="G79" s="24"/>
      <c r="H79" s="25"/>
      <c r="I79" s="484" t="s">
        <v>376</v>
      </c>
    </row>
    <row r="80" spans="1:9" s="246" customFormat="1" ht="12" x14ac:dyDescent="0.25">
      <c r="A80" s="188"/>
      <c r="B80" s="431" t="s">
        <v>148</v>
      </c>
      <c r="C80" s="358"/>
      <c r="D80" s="24"/>
      <c r="E80" s="24"/>
      <c r="F80" s="24"/>
      <c r="G80" s="24"/>
      <c r="H80" s="25"/>
      <c r="I80" s="484" t="s">
        <v>378</v>
      </c>
    </row>
    <row r="81" spans="1:9" s="246" customFormat="1" ht="12" x14ac:dyDescent="0.25">
      <c r="A81" s="188"/>
      <c r="B81" s="431" t="s">
        <v>379</v>
      </c>
      <c r="C81" s="358"/>
      <c r="D81" s="24"/>
      <c r="E81" s="24"/>
      <c r="F81" s="24"/>
      <c r="G81" s="24"/>
      <c r="H81" s="25"/>
      <c r="I81" s="484" t="s">
        <v>137</v>
      </c>
    </row>
    <row r="82" spans="1:9" s="212" customFormat="1" x14ac:dyDescent="0.25">
      <c r="A82" s="210"/>
      <c r="B82" s="429" t="s">
        <v>380</v>
      </c>
      <c r="C82" s="505">
        <f t="shared" ref="C82:H82" si="20">SUM(C83:C84)</f>
        <v>0</v>
      </c>
      <c r="D82" s="16">
        <f t="shared" si="20"/>
        <v>0</v>
      </c>
      <c r="E82" s="16">
        <f t="shared" si="20"/>
        <v>0</v>
      </c>
      <c r="F82" s="16">
        <f t="shared" si="20"/>
        <v>0</v>
      </c>
      <c r="G82" s="16">
        <f t="shared" si="20"/>
        <v>0</v>
      </c>
      <c r="H82" s="17">
        <f t="shared" si="20"/>
        <v>0</v>
      </c>
      <c r="I82" s="312"/>
    </row>
    <row r="83" spans="1:9" s="247" customFormat="1" ht="11.4" x14ac:dyDescent="0.2">
      <c r="A83" s="210"/>
      <c r="B83" s="431" t="s">
        <v>381</v>
      </c>
      <c r="C83" s="358"/>
      <c r="D83" s="24"/>
      <c r="E83" s="24"/>
      <c r="F83" s="24"/>
      <c r="G83" s="24"/>
      <c r="H83" s="25"/>
      <c r="I83" s="484" t="s">
        <v>152</v>
      </c>
    </row>
    <row r="84" spans="1:9" s="247" customFormat="1" ht="11.4" x14ac:dyDescent="0.2">
      <c r="A84" s="210"/>
      <c r="B84" s="431" t="s">
        <v>154</v>
      </c>
      <c r="C84" s="358"/>
      <c r="D84" s="24"/>
      <c r="E84" s="24"/>
      <c r="F84" s="24"/>
      <c r="G84" s="24"/>
      <c r="H84" s="25"/>
      <c r="I84" s="484" t="s">
        <v>155</v>
      </c>
    </row>
    <row r="85" spans="1:9" s="496" customFormat="1" outlineLevel="1" x14ac:dyDescent="0.25">
      <c r="A85" s="497"/>
      <c r="B85" s="507" t="s">
        <v>449</v>
      </c>
      <c r="C85" s="508"/>
      <c r="D85" s="509"/>
      <c r="E85" s="509"/>
      <c r="F85" s="509"/>
      <c r="G85" s="509"/>
      <c r="H85" s="510"/>
      <c r="I85" s="511" t="s">
        <v>414</v>
      </c>
    </row>
    <row r="86" spans="1:9" s="212" customFormat="1" x14ac:dyDescent="0.25">
      <c r="A86" s="210"/>
      <c r="B86" s="421" t="s">
        <v>382</v>
      </c>
      <c r="C86" s="357"/>
      <c r="D86" s="21"/>
      <c r="E86" s="21"/>
      <c r="F86" s="21"/>
      <c r="G86" s="21"/>
      <c r="H86" s="22"/>
      <c r="I86" s="312" t="s">
        <v>158</v>
      </c>
    </row>
    <row r="87" spans="1:9" s="291" customFormat="1" x14ac:dyDescent="0.25">
      <c r="A87" s="290"/>
      <c r="B87" s="421" t="s">
        <v>384</v>
      </c>
      <c r="C87" s="357">
        <f t="shared" ref="C87:H87" si="21">SUM(C88:C97)</f>
        <v>0</v>
      </c>
      <c r="D87" s="21">
        <f t="shared" si="21"/>
        <v>0</v>
      </c>
      <c r="E87" s="21">
        <f t="shared" si="21"/>
        <v>0</v>
      </c>
      <c r="F87" s="21">
        <f t="shared" si="21"/>
        <v>0</v>
      </c>
      <c r="G87" s="21">
        <f t="shared" si="21"/>
        <v>0</v>
      </c>
      <c r="H87" s="22">
        <f t="shared" si="21"/>
        <v>0</v>
      </c>
      <c r="I87" s="312" t="s">
        <v>224</v>
      </c>
    </row>
    <row r="88" spans="1:9" s="225" customFormat="1" ht="11.4" x14ac:dyDescent="0.25">
      <c r="B88" s="423" t="s">
        <v>301</v>
      </c>
      <c r="C88" s="303"/>
      <c r="D88" s="304"/>
      <c r="E88" s="304"/>
      <c r="F88" s="304"/>
      <c r="G88" s="304"/>
      <c r="H88" s="305"/>
      <c r="I88" s="313"/>
    </row>
    <row r="89" spans="1:9" s="225" customFormat="1" ht="11.4" x14ac:dyDescent="0.25">
      <c r="B89" s="423" t="s">
        <v>385</v>
      </c>
      <c r="C89" s="303"/>
      <c r="D89" s="304"/>
      <c r="E89" s="304"/>
      <c r="F89" s="304"/>
      <c r="G89" s="304"/>
      <c r="H89" s="305"/>
      <c r="I89" s="313"/>
    </row>
    <row r="90" spans="1:9" s="225" customFormat="1" ht="11.4" x14ac:dyDescent="0.25">
      <c r="B90" s="423" t="s">
        <v>386</v>
      </c>
      <c r="C90" s="303"/>
      <c r="D90" s="304"/>
      <c r="E90" s="304"/>
      <c r="F90" s="304"/>
      <c r="G90" s="304"/>
      <c r="H90" s="305"/>
      <c r="I90" s="313"/>
    </row>
    <row r="91" spans="1:9" s="225" customFormat="1" ht="11.4" x14ac:dyDescent="0.25">
      <c r="B91" s="423" t="s">
        <v>306</v>
      </c>
      <c r="C91" s="303"/>
      <c r="D91" s="304"/>
      <c r="E91" s="304"/>
      <c r="F91" s="304"/>
      <c r="G91" s="304"/>
      <c r="H91" s="305"/>
      <c r="I91" s="313"/>
    </row>
    <row r="92" spans="1:9" s="225" customFormat="1" ht="11.4" x14ac:dyDescent="0.25">
      <c r="B92" s="423" t="s">
        <v>308</v>
      </c>
      <c r="C92" s="303"/>
      <c r="D92" s="304"/>
      <c r="E92" s="304"/>
      <c r="F92" s="304"/>
      <c r="G92" s="304"/>
      <c r="H92" s="305"/>
      <c r="I92" s="313"/>
    </row>
    <row r="93" spans="1:9" s="225" customFormat="1" ht="11.4" x14ac:dyDescent="0.25">
      <c r="B93" s="423" t="s">
        <v>310</v>
      </c>
      <c r="C93" s="303"/>
      <c r="D93" s="304"/>
      <c r="E93" s="304"/>
      <c r="F93" s="304"/>
      <c r="G93" s="304"/>
      <c r="H93" s="305"/>
      <c r="I93" s="313"/>
    </row>
    <row r="94" spans="1:9" s="225" customFormat="1" ht="11.4" x14ac:dyDescent="0.25">
      <c r="B94" s="423" t="s">
        <v>312</v>
      </c>
      <c r="C94" s="303"/>
      <c r="D94" s="304"/>
      <c r="E94" s="304"/>
      <c r="F94" s="304"/>
      <c r="G94" s="304"/>
      <c r="H94" s="305"/>
      <c r="I94" s="313"/>
    </row>
    <row r="95" spans="1:9" s="225" customFormat="1" ht="11.4" x14ac:dyDescent="0.25">
      <c r="B95" s="423" t="s">
        <v>314</v>
      </c>
      <c r="C95" s="303"/>
      <c r="D95" s="304"/>
      <c r="E95" s="304"/>
      <c r="F95" s="304"/>
      <c r="G95" s="304"/>
      <c r="H95" s="305"/>
      <c r="I95" s="313"/>
    </row>
    <row r="96" spans="1:9" s="225" customFormat="1" ht="11.4" x14ac:dyDescent="0.25">
      <c r="B96" s="423" t="s">
        <v>316</v>
      </c>
      <c r="C96" s="303"/>
      <c r="D96" s="304"/>
      <c r="E96" s="304"/>
      <c r="F96" s="304"/>
      <c r="G96" s="304"/>
      <c r="H96" s="305"/>
      <c r="I96" s="313"/>
    </row>
    <row r="97" spans="1:9" s="225" customFormat="1" ht="11.4" x14ac:dyDescent="0.25">
      <c r="B97" s="423" t="s">
        <v>320</v>
      </c>
      <c r="C97" s="303"/>
      <c r="D97" s="304"/>
      <c r="E97" s="304"/>
      <c r="F97" s="304"/>
      <c r="G97" s="304"/>
      <c r="H97" s="305"/>
      <c r="I97" s="313"/>
    </row>
    <row r="98" spans="1:9" s="248" customFormat="1" ht="10.8" thickBot="1" x14ac:dyDescent="0.25">
      <c r="B98" s="432"/>
      <c r="C98" s="503"/>
      <c r="D98" s="360"/>
      <c r="E98" s="360"/>
      <c r="F98" s="360"/>
      <c r="G98" s="360"/>
      <c r="H98" s="502"/>
      <c r="I98" s="362"/>
    </row>
    <row r="99" spans="1:9" s="244" customFormat="1" ht="27" customHeight="1" thickBot="1" x14ac:dyDescent="0.3">
      <c r="A99" s="243"/>
      <c r="B99" s="436" t="s">
        <v>368</v>
      </c>
      <c r="C99" s="437" t="str">
        <f t="shared" ref="C99:H99" si="22">C$4</f>
        <v>Boekjaar 1</v>
      </c>
      <c r="D99" s="72" t="str">
        <f t="shared" si="22"/>
        <v>Boekjaar 2</v>
      </c>
      <c r="E99" s="39" t="str">
        <f t="shared" si="22"/>
        <v>Boekjaar 3</v>
      </c>
      <c r="F99" s="39" t="str">
        <f t="shared" si="22"/>
        <v>Boekjaar 4</v>
      </c>
      <c r="G99" s="39" t="str">
        <f t="shared" si="22"/>
        <v>Boekjaar 5</v>
      </c>
      <c r="H99" s="38" t="str">
        <f t="shared" si="22"/>
        <v>Boekjaar 6</v>
      </c>
      <c r="I99" s="319" t="s">
        <v>444</v>
      </c>
    </row>
    <row r="100" spans="1:9" s="444" customFormat="1" ht="24" customHeight="1" x14ac:dyDescent="0.25">
      <c r="B100" s="451" t="s">
        <v>334</v>
      </c>
      <c r="C100" s="460">
        <f t="shared" ref="C100:H100" si="23">SUM(C101,C106,C117,C118)</f>
        <v>0</v>
      </c>
      <c r="D100" s="460">
        <f t="shared" si="23"/>
        <v>0</v>
      </c>
      <c r="E100" s="460">
        <f t="shared" si="23"/>
        <v>0</v>
      </c>
      <c r="F100" s="460">
        <f t="shared" si="23"/>
        <v>0</v>
      </c>
      <c r="G100" s="460">
        <f t="shared" si="23"/>
        <v>0</v>
      </c>
      <c r="H100" s="461">
        <f t="shared" si="23"/>
        <v>0</v>
      </c>
      <c r="I100" s="462"/>
    </row>
    <row r="101" spans="1:9" s="245" customFormat="1" x14ac:dyDescent="0.25">
      <c r="A101" s="188"/>
      <c r="B101" s="428" t="s">
        <v>387</v>
      </c>
      <c r="C101" s="19">
        <f t="shared" ref="C101:H101" si="24">SUM(C102:C105)</f>
        <v>0</v>
      </c>
      <c r="D101" s="19">
        <f t="shared" si="24"/>
        <v>0</v>
      </c>
      <c r="E101" s="12">
        <f t="shared" si="24"/>
        <v>0</v>
      </c>
      <c r="F101" s="12">
        <f t="shared" si="24"/>
        <v>0</v>
      </c>
      <c r="G101" s="12">
        <f t="shared" si="24"/>
        <v>0</v>
      </c>
      <c r="H101" s="13">
        <f t="shared" si="24"/>
        <v>0</v>
      </c>
      <c r="I101" s="322"/>
    </row>
    <row r="102" spans="1:9" s="245" customFormat="1" x14ac:dyDescent="0.25">
      <c r="A102" s="188"/>
      <c r="B102" s="429" t="s">
        <v>111</v>
      </c>
      <c r="C102" s="501"/>
      <c r="D102" s="501"/>
      <c r="E102" s="500"/>
      <c r="F102" s="500"/>
      <c r="G102" s="500"/>
      <c r="H102" s="499"/>
      <c r="I102" s="323" t="s">
        <v>112</v>
      </c>
    </row>
    <row r="103" spans="1:9" s="245" customFormat="1" x14ac:dyDescent="0.25">
      <c r="A103" s="188"/>
      <c r="B103" s="430" t="s">
        <v>113</v>
      </c>
      <c r="C103" s="501"/>
      <c r="D103" s="501"/>
      <c r="E103" s="500"/>
      <c r="F103" s="500"/>
      <c r="G103" s="500"/>
      <c r="H103" s="499"/>
      <c r="I103" s="323" t="s">
        <v>114</v>
      </c>
    </row>
    <row r="104" spans="1:9" s="245" customFormat="1" x14ac:dyDescent="0.25">
      <c r="A104" s="188"/>
      <c r="B104" s="429" t="s">
        <v>115</v>
      </c>
      <c r="C104" s="501"/>
      <c r="D104" s="501"/>
      <c r="E104" s="500"/>
      <c r="F104" s="500"/>
      <c r="G104" s="500"/>
      <c r="H104" s="499"/>
      <c r="I104" s="323" t="s">
        <v>116</v>
      </c>
    </row>
    <row r="105" spans="1:9" s="245" customFormat="1" x14ac:dyDescent="0.25">
      <c r="A105" s="188"/>
      <c r="B105" s="429" t="s">
        <v>117</v>
      </c>
      <c r="C105" s="501"/>
      <c r="D105" s="501"/>
      <c r="E105" s="500"/>
      <c r="F105" s="500"/>
      <c r="G105" s="500"/>
      <c r="H105" s="499"/>
      <c r="I105" s="323" t="s">
        <v>118</v>
      </c>
    </row>
    <row r="106" spans="1:9" s="245" customFormat="1" x14ac:dyDescent="0.25">
      <c r="A106" s="188"/>
      <c r="B106" s="428" t="s">
        <v>388</v>
      </c>
      <c r="C106" s="19">
        <f t="shared" ref="C106:H106" si="25">SUM(C107,C113,C116)</f>
        <v>0</v>
      </c>
      <c r="D106" s="19">
        <f t="shared" si="25"/>
        <v>0</v>
      </c>
      <c r="E106" s="12">
        <f t="shared" si="25"/>
        <v>0</v>
      </c>
      <c r="F106" s="12">
        <f t="shared" si="25"/>
        <v>0</v>
      </c>
      <c r="G106" s="12">
        <f t="shared" si="25"/>
        <v>0</v>
      </c>
      <c r="H106" s="13">
        <f t="shared" si="25"/>
        <v>0</v>
      </c>
      <c r="I106" s="324"/>
    </row>
    <row r="107" spans="1:9" s="245" customFormat="1" x14ac:dyDescent="0.25">
      <c r="A107" s="188"/>
      <c r="B107" s="429" t="s">
        <v>372</v>
      </c>
      <c r="C107" s="498">
        <f t="shared" ref="C107:H107" si="26">SUM(C108:C112)</f>
        <v>0</v>
      </c>
      <c r="D107" s="498">
        <f t="shared" si="26"/>
        <v>0</v>
      </c>
      <c r="E107" s="16">
        <f t="shared" si="26"/>
        <v>0</v>
      </c>
      <c r="F107" s="16">
        <f t="shared" si="26"/>
        <v>0</v>
      </c>
      <c r="G107" s="16">
        <f t="shared" si="26"/>
        <v>0</v>
      </c>
      <c r="H107" s="17">
        <f t="shared" si="26"/>
        <v>0</v>
      </c>
      <c r="I107" s="324"/>
    </row>
    <row r="108" spans="1:9" s="246" customFormat="1" ht="12" x14ac:dyDescent="0.25">
      <c r="A108" s="188"/>
      <c r="B108" s="431" t="s">
        <v>121</v>
      </c>
      <c r="C108" s="23"/>
      <c r="D108" s="23"/>
      <c r="E108" s="24"/>
      <c r="F108" s="24"/>
      <c r="G108" s="24"/>
      <c r="H108" s="25"/>
      <c r="I108" s="412" t="s">
        <v>373</v>
      </c>
    </row>
    <row r="109" spans="1:9" s="246" customFormat="1" ht="12" x14ac:dyDescent="0.25">
      <c r="A109" s="188"/>
      <c r="B109" s="431" t="s">
        <v>124</v>
      </c>
      <c r="C109" s="23"/>
      <c r="D109" s="23"/>
      <c r="E109" s="24"/>
      <c r="F109" s="24"/>
      <c r="G109" s="24"/>
      <c r="H109" s="25"/>
      <c r="I109" s="412" t="s">
        <v>125</v>
      </c>
    </row>
    <row r="110" spans="1:9" s="247" customFormat="1" ht="11.4" x14ac:dyDescent="0.2">
      <c r="A110" s="210"/>
      <c r="B110" s="431" t="s">
        <v>375</v>
      </c>
      <c r="C110" s="23"/>
      <c r="D110" s="23"/>
      <c r="E110" s="24"/>
      <c r="F110" s="24"/>
      <c r="G110" s="24"/>
      <c r="H110" s="25"/>
      <c r="I110" s="412" t="s">
        <v>376</v>
      </c>
    </row>
    <row r="111" spans="1:9" s="246" customFormat="1" ht="12" x14ac:dyDescent="0.25">
      <c r="A111" s="188"/>
      <c r="B111" s="431" t="s">
        <v>148</v>
      </c>
      <c r="C111" s="23"/>
      <c r="D111" s="23"/>
      <c r="E111" s="24"/>
      <c r="F111" s="24"/>
      <c r="G111" s="24"/>
      <c r="H111" s="25"/>
      <c r="I111" s="412" t="s">
        <v>378</v>
      </c>
    </row>
    <row r="112" spans="1:9" s="246" customFormat="1" ht="12" x14ac:dyDescent="0.25">
      <c r="A112" s="188"/>
      <c r="B112" s="431" t="s">
        <v>379</v>
      </c>
      <c r="C112" s="23"/>
      <c r="D112" s="23"/>
      <c r="E112" s="24"/>
      <c r="F112" s="24"/>
      <c r="G112" s="24"/>
      <c r="H112" s="25"/>
      <c r="I112" s="412" t="s">
        <v>137</v>
      </c>
    </row>
    <row r="113" spans="1:9" s="212" customFormat="1" x14ac:dyDescent="0.25">
      <c r="A113" s="210"/>
      <c r="B113" s="429" t="s">
        <v>380</v>
      </c>
      <c r="C113" s="498">
        <f t="shared" ref="C113:H113" si="27">SUM(C114:C115)</f>
        <v>0</v>
      </c>
      <c r="D113" s="498">
        <f t="shared" si="27"/>
        <v>0</v>
      </c>
      <c r="E113" s="16">
        <f t="shared" si="27"/>
        <v>0</v>
      </c>
      <c r="F113" s="16">
        <f t="shared" si="27"/>
        <v>0</v>
      </c>
      <c r="G113" s="16">
        <f t="shared" si="27"/>
        <v>0</v>
      </c>
      <c r="H113" s="17">
        <f t="shared" si="27"/>
        <v>0</v>
      </c>
      <c r="I113" s="324"/>
    </row>
    <row r="114" spans="1:9" s="247" customFormat="1" ht="11.4" x14ac:dyDescent="0.2">
      <c r="A114" s="210"/>
      <c r="B114" s="431" t="s">
        <v>381</v>
      </c>
      <c r="C114" s="23"/>
      <c r="D114" s="23"/>
      <c r="E114" s="24"/>
      <c r="F114" s="24"/>
      <c r="G114" s="24"/>
      <c r="H114" s="25"/>
      <c r="I114" s="412" t="s">
        <v>152</v>
      </c>
    </row>
    <row r="115" spans="1:9" s="247" customFormat="1" ht="11.4" x14ac:dyDescent="0.2">
      <c r="A115" s="210"/>
      <c r="B115" s="431" t="s">
        <v>154</v>
      </c>
      <c r="C115" s="23"/>
      <c r="D115" s="23"/>
      <c r="E115" s="24"/>
      <c r="F115" s="24"/>
      <c r="G115" s="24"/>
      <c r="H115" s="25"/>
      <c r="I115" s="412" t="s">
        <v>155</v>
      </c>
    </row>
    <row r="116" spans="1:9" s="496" customFormat="1" outlineLevel="1" x14ac:dyDescent="0.25">
      <c r="A116" s="497"/>
      <c r="B116" s="507" t="s">
        <v>450</v>
      </c>
      <c r="C116" s="512"/>
      <c r="D116" s="512"/>
      <c r="E116" s="509"/>
      <c r="F116" s="509"/>
      <c r="G116" s="509"/>
      <c r="H116" s="510"/>
      <c r="I116" s="513" t="s">
        <v>451</v>
      </c>
    </row>
    <row r="117" spans="1:9" s="212" customFormat="1" x14ac:dyDescent="0.25">
      <c r="A117" s="210"/>
      <c r="B117" s="421" t="s">
        <v>389</v>
      </c>
      <c r="C117" s="19"/>
      <c r="D117" s="20"/>
      <c r="E117" s="21"/>
      <c r="F117" s="21"/>
      <c r="G117" s="21"/>
      <c r="H117" s="22"/>
      <c r="I117" s="324" t="s">
        <v>158</v>
      </c>
    </row>
    <row r="118" spans="1:9" s="254" customFormat="1" x14ac:dyDescent="0.2">
      <c r="B118" s="421" t="s">
        <v>390</v>
      </c>
      <c r="C118" s="50">
        <f t="shared" ref="C118:H118" si="28">SUM(C119:C124)</f>
        <v>0</v>
      </c>
      <c r="D118" s="50">
        <f t="shared" si="28"/>
        <v>0</v>
      </c>
      <c r="E118" s="51">
        <f t="shared" si="28"/>
        <v>0</v>
      </c>
      <c r="F118" s="51">
        <f t="shared" si="28"/>
        <v>0</v>
      </c>
      <c r="G118" s="51">
        <f t="shared" si="28"/>
        <v>0</v>
      </c>
      <c r="H118" s="52">
        <f t="shared" si="28"/>
        <v>0</v>
      </c>
      <c r="I118" s="324" t="s">
        <v>452</v>
      </c>
    </row>
    <row r="119" spans="1:9" s="225" customFormat="1" ht="11.4" x14ac:dyDescent="0.25">
      <c r="B119" s="423" t="s">
        <v>351</v>
      </c>
      <c r="C119" s="303"/>
      <c r="D119" s="304"/>
      <c r="E119" s="304"/>
      <c r="F119" s="304"/>
      <c r="G119" s="304"/>
      <c r="H119" s="305"/>
      <c r="I119" s="313"/>
    </row>
    <row r="120" spans="1:9" s="225" customFormat="1" ht="11.4" x14ac:dyDescent="0.25">
      <c r="B120" s="423" t="s">
        <v>353</v>
      </c>
      <c r="C120" s="303"/>
      <c r="D120" s="304"/>
      <c r="E120" s="304"/>
      <c r="F120" s="304"/>
      <c r="G120" s="304"/>
      <c r="H120" s="305"/>
      <c r="I120" s="313"/>
    </row>
    <row r="121" spans="1:9" s="225" customFormat="1" ht="11.4" x14ac:dyDescent="0.25">
      <c r="B121" s="423" t="s">
        <v>355</v>
      </c>
      <c r="C121" s="303"/>
      <c r="D121" s="304"/>
      <c r="E121" s="304"/>
      <c r="F121" s="304"/>
      <c r="G121" s="304"/>
      <c r="H121" s="305"/>
      <c r="I121" s="313"/>
    </row>
    <row r="122" spans="1:9" s="225" customFormat="1" ht="11.4" x14ac:dyDescent="0.25">
      <c r="B122" s="423" t="s">
        <v>357</v>
      </c>
      <c r="C122" s="303"/>
      <c r="D122" s="304"/>
      <c r="E122" s="304"/>
      <c r="F122" s="304"/>
      <c r="G122" s="304"/>
      <c r="H122" s="305"/>
      <c r="I122" s="313"/>
    </row>
    <row r="123" spans="1:9" s="225" customFormat="1" ht="11.4" x14ac:dyDescent="0.25">
      <c r="B123" s="423" t="s">
        <v>359</v>
      </c>
      <c r="C123" s="303"/>
      <c r="D123" s="304"/>
      <c r="E123" s="304"/>
      <c r="F123" s="304"/>
      <c r="G123" s="304"/>
      <c r="H123" s="305"/>
      <c r="I123" s="313"/>
    </row>
    <row r="124" spans="1:9" s="225" customFormat="1" ht="11.4" x14ac:dyDescent="0.25">
      <c r="B124" s="423" t="s">
        <v>361</v>
      </c>
      <c r="C124" s="303"/>
      <c r="D124" s="304"/>
      <c r="E124" s="304"/>
      <c r="F124" s="304"/>
      <c r="G124" s="304"/>
      <c r="H124" s="305"/>
      <c r="I124" s="313"/>
    </row>
    <row r="125" spans="1:9" s="248" customFormat="1" ht="10.8" thickBot="1" x14ac:dyDescent="0.25">
      <c r="B125" s="433"/>
      <c r="C125" s="232"/>
      <c r="D125" s="232"/>
      <c r="E125" s="233"/>
      <c r="F125" s="233"/>
      <c r="G125" s="233"/>
      <c r="H125" s="495"/>
      <c r="I125" s="312"/>
    </row>
    <row r="126" spans="1:9" s="444" customFormat="1" ht="24" customHeight="1" thickBot="1" x14ac:dyDescent="0.3">
      <c r="B126" s="463" t="s">
        <v>395</v>
      </c>
      <c r="C126" s="464">
        <f t="shared" ref="C126:H126" si="29">C100-C69</f>
        <v>0</v>
      </c>
      <c r="D126" s="464">
        <f t="shared" si="29"/>
        <v>0</v>
      </c>
      <c r="E126" s="464">
        <f t="shared" si="29"/>
        <v>0</v>
      </c>
      <c r="F126" s="464">
        <f t="shared" si="29"/>
        <v>0</v>
      </c>
      <c r="G126" s="464">
        <f t="shared" si="29"/>
        <v>0</v>
      </c>
      <c r="H126" s="465">
        <f t="shared" si="29"/>
        <v>0</v>
      </c>
      <c r="I126" s="466"/>
    </row>
    <row r="127" spans="1:9" ht="13.8" thickBot="1" x14ac:dyDescent="0.3">
      <c r="B127" s="494"/>
      <c r="C127" s="493"/>
      <c r="D127" s="493"/>
      <c r="E127" s="493"/>
      <c r="F127" s="493"/>
      <c r="G127" s="493"/>
      <c r="H127" s="493"/>
    </row>
    <row r="128" spans="1:9" s="459" customFormat="1" ht="24" customHeight="1" thickBot="1" x14ac:dyDescent="0.3">
      <c r="A128" s="456"/>
      <c r="B128" s="470" t="s">
        <v>396</v>
      </c>
      <c r="C128" s="471">
        <f t="shared" ref="C128:H128" si="30">C66+C126</f>
        <v>0</v>
      </c>
      <c r="D128" s="472">
        <f t="shared" si="30"/>
        <v>0</v>
      </c>
      <c r="E128" s="472">
        <f t="shared" si="30"/>
        <v>0</v>
      </c>
      <c r="F128" s="472">
        <f t="shared" si="30"/>
        <v>0</v>
      </c>
      <c r="G128" s="472">
        <f t="shared" si="30"/>
        <v>0</v>
      </c>
      <c r="H128" s="473">
        <f t="shared" si="30"/>
        <v>0</v>
      </c>
      <c r="I128" s="474"/>
    </row>
    <row r="129" spans="1:9" s="292" customFormat="1" ht="13.8" thickBot="1" x14ac:dyDescent="0.3">
      <c r="B129" s="435"/>
      <c r="I129" s="326"/>
    </row>
    <row r="130" spans="1:9" s="258" customFormat="1" ht="27" customHeight="1" thickBot="1" x14ac:dyDescent="0.3">
      <c r="A130" s="152"/>
      <c r="B130" s="420" t="s">
        <v>397</v>
      </c>
      <c r="C130" s="72" t="str">
        <f t="shared" ref="C130:H130" si="31">C$4</f>
        <v>Boekjaar 1</v>
      </c>
      <c r="D130" s="39" t="str">
        <f t="shared" si="31"/>
        <v>Boekjaar 2</v>
      </c>
      <c r="E130" s="39" t="str">
        <f t="shared" si="31"/>
        <v>Boekjaar 3</v>
      </c>
      <c r="F130" s="39" t="str">
        <f t="shared" si="31"/>
        <v>Boekjaar 4</v>
      </c>
      <c r="G130" s="39" t="str">
        <f t="shared" si="31"/>
        <v>Boekjaar 5</v>
      </c>
      <c r="H130" s="38" t="str">
        <f t="shared" si="31"/>
        <v>Boekjaar 6</v>
      </c>
      <c r="I130" s="316" t="s">
        <v>444</v>
      </c>
    </row>
    <row r="131" spans="1:9" s="441" customFormat="1" ht="24" customHeight="1" x14ac:dyDescent="0.25">
      <c r="B131" s="445" t="s">
        <v>282</v>
      </c>
      <c r="C131" s="467">
        <f t="shared" ref="C131:H131" si="32">SUM(C132,C135,C145,C146)</f>
        <v>0</v>
      </c>
      <c r="D131" s="468">
        <f t="shared" si="32"/>
        <v>0</v>
      </c>
      <c r="E131" s="468">
        <f t="shared" si="32"/>
        <v>0</v>
      </c>
      <c r="F131" s="468">
        <f t="shared" si="32"/>
        <v>0</v>
      </c>
      <c r="G131" s="468">
        <f t="shared" si="32"/>
        <v>0</v>
      </c>
      <c r="H131" s="469">
        <f t="shared" si="32"/>
        <v>0</v>
      </c>
      <c r="I131" s="449"/>
    </row>
    <row r="132" spans="1:9" s="245" customFormat="1" x14ac:dyDescent="0.25">
      <c r="A132" s="188"/>
      <c r="B132" s="421" t="s">
        <v>453</v>
      </c>
      <c r="C132" s="293">
        <f t="shared" ref="C132:H132" si="33">SUM(C133:C134)</f>
        <v>0</v>
      </c>
      <c r="D132" s="294">
        <f t="shared" si="33"/>
        <v>0</v>
      </c>
      <c r="E132" s="294">
        <f t="shared" si="33"/>
        <v>0</v>
      </c>
      <c r="F132" s="294">
        <f t="shared" si="33"/>
        <v>0</v>
      </c>
      <c r="G132" s="294">
        <f t="shared" si="33"/>
        <v>0</v>
      </c>
      <c r="H132" s="295">
        <f t="shared" si="33"/>
        <v>0</v>
      </c>
      <c r="I132" s="314"/>
    </row>
    <row r="133" spans="1:9" s="292" customFormat="1" x14ac:dyDescent="0.25">
      <c r="B133" s="424" t="s">
        <v>454</v>
      </c>
      <c r="C133" s="299"/>
      <c r="D133" s="300"/>
      <c r="E133" s="300"/>
      <c r="F133" s="300"/>
      <c r="G133" s="300"/>
      <c r="H133" s="301"/>
      <c r="I133" s="313" t="s">
        <v>400</v>
      </c>
    </row>
    <row r="134" spans="1:9" s="292" customFormat="1" x14ac:dyDescent="0.25">
      <c r="B134" s="424" t="s">
        <v>455</v>
      </c>
      <c r="C134" s="299"/>
      <c r="D134" s="300"/>
      <c r="E134" s="300"/>
      <c r="F134" s="300"/>
      <c r="G134" s="300"/>
      <c r="H134" s="301"/>
      <c r="I134" s="313" t="s">
        <v>183</v>
      </c>
    </row>
    <row r="135" spans="1:9" s="245" customFormat="1" x14ac:dyDescent="0.25">
      <c r="A135" s="188"/>
      <c r="B135" s="421" t="s">
        <v>456</v>
      </c>
      <c r="C135" s="296">
        <f t="shared" ref="C135:H135" si="34">SUM(C136:C144)</f>
        <v>0</v>
      </c>
      <c r="D135" s="297">
        <f t="shared" si="34"/>
        <v>0</v>
      </c>
      <c r="E135" s="297">
        <f t="shared" si="34"/>
        <v>0</v>
      </c>
      <c r="F135" s="297">
        <f t="shared" si="34"/>
        <v>0</v>
      </c>
      <c r="G135" s="297">
        <f t="shared" si="34"/>
        <v>0</v>
      </c>
      <c r="H135" s="298">
        <f t="shared" si="34"/>
        <v>0</v>
      </c>
      <c r="I135" s="313" t="s">
        <v>457</v>
      </c>
    </row>
    <row r="136" spans="1:9" s="225" customFormat="1" ht="11.4" x14ac:dyDescent="0.25">
      <c r="B136" s="423" t="s">
        <v>385</v>
      </c>
      <c r="C136" s="303"/>
      <c r="D136" s="304"/>
      <c r="E136" s="304"/>
      <c r="F136" s="304"/>
      <c r="G136" s="304"/>
      <c r="H136" s="305"/>
      <c r="I136" s="313"/>
    </row>
    <row r="137" spans="1:9" s="225" customFormat="1" ht="11.4" x14ac:dyDescent="0.25">
      <c r="B137" s="423" t="s">
        <v>386</v>
      </c>
      <c r="C137" s="303"/>
      <c r="D137" s="304"/>
      <c r="E137" s="304"/>
      <c r="F137" s="304"/>
      <c r="G137" s="304"/>
      <c r="H137" s="305"/>
      <c r="I137" s="313"/>
    </row>
    <row r="138" spans="1:9" s="225" customFormat="1" ht="11.4" x14ac:dyDescent="0.25">
      <c r="B138" s="423" t="s">
        <v>306</v>
      </c>
      <c r="C138" s="303"/>
      <c r="D138" s="304"/>
      <c r="E138" s="304"/>
      <c r="F138" s="304"/>
      <c r="G138" s="304"/>
      <c r="H138" s="305"/>
      <c r="I138" s="313"/>
    </row>
    <row r="139" spans="1:9" s="225" customFormat="1" ht="11.4" x14ac:dyDescent="0.25">
      <c r="B139" s="423" t="s">
        <v>308</v>
      </c>
      <c r="C139" s="303"/>
      <c r="D139" s="304"/>
      <c r="E139" s="304"/>
      <c r="F139" s="304"/>
      <c r="G139" s="304"/>
      <c r="H139" s="305"/>
      <c r="I139" s="313"/>
    </row>
    <row r="140" spans="1:9" s="225" customFormat="1" ht="11.4" x14ac:dyDescent="0.25">
      <c r="B140" s="423" t="s">
        <v>310</v>
      </c>
      <c r="C140" s="303"/>
      <c r="D140" s="304"/>
      <c r="E140" s="304"/>
      <c r="F140" s="304"/>
      <c r="G140" s="304"/>
      <c r="H140" s="305"/>
      <c r="I140" s="313"/>
    </row>
    <row r="141" spans="1:9" s="225" customFormat="1" ht="11.4" x14ac:dyDescent="0.25">
      <c r="B141" s="423" t="s">
        <v>312</v>
      </c>
      <c r="C141" s="303"/>
      <c r="D141" s="304"/>
      <c r="E141" s="304"/>
      <c r="F141" s="304"/>
      <c r="G141" s="304"/>
      <c r="H141" s="305"/>
      <c r="I141" s="313"/>
    </row>
    <row r="142" spans="1:9" s="225" customFormat="1" ht="11.4" x14ac:dyDescent="0.25">
      <c r="B142" s="423" t="s">
        <v>314</v>
      </c>
      <c r="C142" s="303"/>
      <c r="D142" s="304"/>
      <c r="E142" s="304"/>
      <c r="F142" s="304"/>
      <c r="G142" s="304"/>
      <c r="H142" s="305"/>
      <c r="I142" s="313"/>
    </row>
    <row r="143" spans="1:9" s="225" customFormat="1" ht="11.4" x14ac:dyDescent="0.25">
      <c r="B143" s="423" t="s">
        <v>316</v>
      </c>
      <c r="C143" s="303"/>
      <c r="D143" s="304"/>
      <c r="E143" s="304"/>
      <c r="F143" s="304"/>
      <c r="G143" s="304"/>
      <c r="H143" s="305"/>
      <c r="I143" s="313"/>
    </row>
    <row r="144" spans="1:9" s="225" customFormat="1" ht="11.4" x14ac:dyDescent="0.25">
      <c r="B144" s="423" t="s">
        <v>320</v>
      </c>
      <c r="C144" s="303"/>
      <c r="D144" s="304"/>
      <c r="E144" s="304"/>
      <c r="F144" s="304"/>
      <c r="G144" s="304"/>
      <c r="H144" s="305"/>
      <c r="I144" s="313"/>
    </row>
    <row r="145" spans="1:9" s="245" customFormat="1" x14ac:dyDescent="0.25">
      <c r="B145" s="421" t="s">
        <v>458</v>
      </c>
      <c r="C145" s="306"/>
      <c r="D145" s="307"/>
      <c r="E145" s="307"/>
      <c r="F145" s="307"/>
      <c r="G145" s="307"/>
      <c r="H145" s="308"/>
      <c r="I145" s="313" t="s">
        <v>459</v>
      </c>
    </row>
    <row r="146" spans="1:9" s="245" customFormat="1" x14ac:dyDescent="0.25">
      <c r="B146" s="421" t="s">
        <v>460</v>
      </c>
      <c r="C146" s="306"/>
      <c r="D146" s="307"/>
      <c r="E146" s="307"/>
      <c r="F146" s="307"/>
      <c r="G146" s="307"/>
      <c r="H146" s="308"/>
      <c r="I146" s="313" t="s">
        <v>416</v>
      </c>
    </row>
    <row r="147" spans="1:9" s="91" customFormat="1" ht="10.8" thickBot="1" x14ac:dyDescent="0.3">
      <c r="B147" s="425"/>
      <c r="C147" s="359"/>
      <c r="D147" s="360"/>
      <c r="E147" s="360"/>
      <c r="F147" s="360"/>
      <c r="G147" s="360"/>
      <c r="H147" s="361"/>
      <c r="I147" s="362"/>
    </row>
    <row r="148" spans="1:9" s="441" customFormat="1" ht="24" customHeight="1" x14ac:dyDescent="0.25">
      <c r="B148" s="451" t="s">
        <v>334</v>
      </c>
      <c r="C148" s="467">
        <f t="shared" ref="C148:H148" si="35">SUM(C149,C152,C155,C156)</f>
        <v>0</v>
      </c>
      <c r="D148" s="468">
        <f t="shared" si="35"/>
        <v>0</v>
      </c>
      <c r="E148" s="468">
        <f t="shared" si="35"/>
        <v>0</v>
      </c>
      <c r="F148" s="468">
        <f t="shared" si="35"/>
        <v>0</v>
      </c>
      <c r="G148" s="468">
        <f t="shared" si="35"/>
        <v>0</v>
      </c>
      <c r="H148" s="469">
        <f t="shared" si="35"/>
        <v>0</v>
      </c>
      <c r="I148" s="449"/>
    </row>
    <row r="149" spans="1:9" s="302" customFormat="1" x14ac:dyDescent="0.25">
      <c r="A149" s="217"/>
      <c r="B149" s="421" t="s">
        <v>461</v>
      </c>
      <c r="C149" s="293">
        <f t="shared" ref="C149:H149" si="36">SUM(C150:C151)</f>
        <v>0</v>
      </c>
      <c r="D149" s="294">
        <f t="shared" si="36"/>
        <v>0</v>
      </c>
      <c r="E149" s="294">
        <f t="shared" si="36"/>
        <v>0</v>
      </c>
      <c r="F149" s="294">
        <f t="shared" si="36"/>
        <v>0</v>
      </c>
      <c r="G149" s="294">
        <f t="shared" si="36"/>
        <v>0</v>
      </c>
      <c r="H149" s="295">
        <f t="shared" si="36"/>
        <v>0</v>
      </c>
      <c r="I149" s="312" t="s">
        <v>183</v>
      </c>
    </row>
    <row r="150" spans="1:9" s="225" customFormat="1" ht="11.4" x14ac:dyDescent="0.25">
      <c r="B150" s="422" t="s">
        <v>462</v>
      </c>
      <c r="C150" s="303"/>
      <c r="D150" s="304"/>
      <c r="E150" s="304"/>
      <c r="F150" s="304"/>
      <c r="G150" s="304"/>
      <c r="H150" s="305"/>
      <c r="I150" s="312"/>
    </row>
    <row r="151" spans="1:9" s="225" customFormat="1" ht="11.4" x14ac:dyDescent="0.25">
      <c r="B151" s="422" t="s">
        <v>463</v>
      </c>
      <c r="C151" s="303"/>
      <c r="D151" s="304"/>
      <c r="E151" s="304"/>
      <c r="F151" s="304"/>
      <c r="G151" s="304"/>
      <c r="H151" s="305"/>
      <c r="I151" s="313"/>
    </row>
    <row r="152" spans="1:9" s="245" customFormat="1" x14ac:dyDescent="0.25">
      <c r="A152" s="188"/>
      <c r="B152" s="421" t="s">
        <v>464</v>
      </c>
      <c r="C152" s="293">
        <f t="shared" ref="C152:H152" si="37">SUM(C153:C154)</f>
        <v>0</v>
      </c>
      <c r="D152" s="294">
        <f t="shared" si="37"/>
        <v>0</v>
      </c>
      <c r="E152" s="294">
        <f t="shared" si="37"/>
        <v>0</v>
      </c>
      <c r="F152" s="294">
        <f t="shared" si="37"/>
        <v>0</v>
      </c>
      <c r="G152" s="294">
        <f t="shared" si="37"/>
        <v>0</v>
      </c>
      <c r="H152" s="295">
        <f t="shared" si="37"/>
        <v>0</v>
      </c>
      <c r="I152" s="314"/>
    </row>
    <row r="153" spans="1:9" s="292" customFormat="1" x14ac:dyDescent="0.25">
      <c r="B153" s="424" t="s">
        <v>465</v>
      </c>
      <c r="C153" s="299"/>
      <c r="D153" s="300"/>
      <c r="E153" s="300"/>
      <c r="F153" s="300"/>
      <c r="G153" s="300"/>
      <c r="H153" s="301"/>
      <c r="I153" s="313" t="s">
        <v>466</v>
      </c>
    </row>
    <row r="154" spans="1:9" s="292" customFormat="1" x14ac:dyDescent="0.25">
      <c r="B154" s="424" t="s">
        <v>467</v>
      </c>
      <c r="C154" s="299"/>
      <c r="D154" s="300"/>
      <c r="E154" s="300"/>
      <c r="F154" s="300"/>
      <c r="G154" s="300"/>
      <c r="H154" s="301"/>
      <c r="I154" s="313" t="s">
        <v>457</v>
      </c>
    </row>
    <row r="155" spans="1:9" s="245" customFormat="1" x14ac:dyDescent="0.25">
      <c r="B155" s="421" t="s">
        <v>468</v>
      </c>
      <c r="C155" s="306"/>
      <c r="D155" s="307"/>
      <c r="E155" s="307"/>
      <c r="F155" s="307"/>
      <c r="G155" s="307"/>
      <c r="H155" s="308"/>
      <c r="I155" s="313" t="s">
        <v>459</v>
      </c>
    </row>
    <row r="156" spans="1:9" s="245" customFormat="1" x14ac:dyDescent="0.25">
      <c r="B156" s="421" t="s">
        <v>469</v>
      </c>
      <c r="C156" s="306"/>
      <c r="D156" s="307"/>
      <c r="E156" s="307"/>
      <c r="F156" s="307"/>
      <c r="G156" s="307"/>
      <c r="H156" s="308"/>
      <c r="I156" s="313" t="s">
        <v>434</v>
      </c>
    </row>
    <row r="157" spans="1:9" s="91" customFormat="1" ht="10.8" thickBot="1" x14ac:dyDescent="0.3">
      <c r="B157" s="426"/>
      <c r="C157" s="232"/>
      <c r="D157" s="233"/>
      <c r="E157" s="233"/>
      <c r="F157" s="233"/>
      <c r="G157" s="233"/>
      <c r="H157" s="234"/>
      <c r="I157" s="312"/>
    </row>
    <row r="158" spans="1:9" s="479" customFormat="1" ht="24" customHeight="1" thickBot="1" x14ac:dyDescent="0.3">
      <c r="B158" s="463" t="s">
        <v>435</v>
      </c>
      <c r="C158" s="480">
        <f t="shared" ref="C158:H158" si="38">C148-C131</f>
        <v>0</v>
      </c>
      <c r="D158" s="481">
        <f t="shared" si="38"/>
        <v>0</v>
      </c>
      <c r="E158" s="481">
        <f t="shared" si="38"/>
        <v>0</v>
      </c>
      <c r="F158" s="481">
        <f t="shared" si="38"/>
        <v>0</v>
      </c>
      <c r="G158" s="481">
        <f t="shared" si="38"/>
        <v>0</v>
      </c>
      <c r="H158" s="482">
        <f t="shared" si="38"/>
        <v>0</v>
      </c>
      <c r="I158" s="478"/>
    </row>
    <row r="159" spans="1:9" ht="13.8" thickBot="1" x14ac:dyDescent="0.3">
      <c r="B159" s="494"/>
      <c r="C159" s="493"/>
      <c r="D159" s="493"/>
      <c r="E159" s="493"/>
      <c r="F159" s="493"/>
      <c r="G159" s="493"/>
      <c r="H159" s="493"/>
    </row>
    <row r="160" spans="1:9" s="459" customFormat="1" ht="24" customHeight="1" thickBot="1" x14ac:dyDescent="0.3">
      <c r="A160" s="456"/>
      <c r="B160" s="470" t="s">
        <v>436</v>
      </c>
      <c r="C160" s="471">
        <f t="shared" ref="C160:H160" si="39">C128+C158</f>
        <v>0</v>
      </c>
      <c r="D160" s="472">
        <f t="shared" si="39"/>
        <v>0</v>
      </c>
      <c r="E160" s="472">
        <f t="shared" si="39"/>
        <v>0</v>
      </c>
      <c r="F160" s="472">
        <f t="shared" si="39"/>
        <v>0</v>
      </c>
      <c r="G160" s="472">
        <f t="shared" si="39"/>
        <v>0</v>
      </c>
      <c r="H160" s="473">
        <f t="shared" si="39"/>
        <v>0</v>
      </c>
      <c r="I160" s="492" t="s">
        <v>470</v>
      </c>
    </row>
  </sheetData>
  <conditionalFormatting sqref="C100:D100 C129:D129 F129:H129 F100:H100">
    <cfRule type="cellIs" dxfId="87" priority="44" stopIfTrue="1" operator="equal">
      <formula>0</formula>
    </cfRule>
    <cfRule type="cellIs" dxfId="86" priority="45" stopIfTrue="1" operator="lessThan">
      <formula>0</formula>
    </cfRule>
  </conditionalFormatting>
  <conditionalFormatting sqref="F87:H87 C87:D87 F75:I84 C86:I86 I106:I115 I117 C117:H118 C98:D98 F98:H98 C70:E84 F70:H74 C101:H106">
    <cfRule type="cellIs" dxfId="85" priority="46" stopIfTrue="1" operator="lessThan">
      <formula>0</formula>
    </cfRule>
  </conditionalFormatting>
  <conditionalFormatting sqref="C107:D115 F107:H115">
    <cfRule type="cellIs" dxfId="84" priority="42" stopIfTrue="1" operator="lessThan">
      <formula>0</formula>
    </cfRule>
  </conditionalFormatting>
  <conditionalFormatting sqref="C85:D85 F85:H85">
    <cfRule type="cellIs" dxfId="83" priority="41" stopIfTrue="1" operator="lessThan">
      <formula>0</formula>
    </cfRule>
  </conditionalFormatting>
  <conditionalFormatting sqref="C116:D116 F116:H116">
    <cfRule type="cellIs" dxfId="82" priority="40" stopIfTrue="1" operator="lessThan">
      <formula>0</formula>
    </cfRule>
  </conditionalFormatting>
  <conditionalFormatting sqref="I100 I129">
    <cfRule type="cellIs" dxfId="81" priority="37" stopIfTrue="1" operator="equal">
      <formula>0</formula>
    </cfRule>
    <cfRule type="cellIs" dxfId="80" priority="38" stopIfTrue="1" operator="lessThan">
      <formula>0</formula>
    </cfRule>
  </conditionalFormatting>
  <conditionalFormatting sqref="I87 I98">
    <cfRule type="cellIs" dxfId="79" priority="39" stopIfTrue="1" operator="lessThan">
      <formula>0</formula>
    </cfRule>
  </conditionalFormatting>
  <conditionalFormatting sqref="E87 E98">
    <cfRule type="cellIs" dxfId="78" priority="34" stopIfTrue="1" operator="lessThan">
      <formula>0</formula>
    </cfRule>
  </conditionalFormatting>
  <conditionalFormatting sqref="I85">
    <cfRule type="cellIs" dxfId="77" priority="35" stopIfTrue="1" operator="lessThan">
      <formula>0</formula>
    </cfRule>
  </conditionalFormatting>
  <conditionalFormatting sqref="E129 E100">
    <cfRule type="cellIs" dxfId="76" priority="32" stopIfTrue="1" operator="equal">
      <formula>0</formula>
    </cfRule>
    <cfRule type="cellIs" dxfId="75" priority="33" stopIfTrue="1" operator="lessThan">
      <formula>0</formula>
    </cfRule>
  </conditionalFormatting>
  <conditionalFormatting sqref="E107:E115">
    <cfRule type="cellIs" dxfId="74" priority="30" stopIfTrue="1" operator="lessThan">
      <formula>0</formula>
    </cfRule>
  </conditionalFormatting>
  <conditionalFormatting sqref="E85">
    <cfRule type="cellIs" dxfId="73" priority="29" stopIfTrue="1" operator="lessThan">
      <formula>0</formula>
    </cfRule>
  </conditionalFormatting>
  <conditionalFormatting sqref="E116">
    <cfRule type="cellIs" dxfId="72" priority="28" stopIfTrue="1" operator="lessThan">
      <formula>0</formula>
    </cfRule>
  </conditionalFormatting>
  <conditionalFormatting sqref="I116">
    <cfRule type="cellIs" dxfId="71" priority="25" stopIfTrue="1" operator="lessThan">
      <formula>0</formula>
    </cfRule>
  </conditionalFormatting>
  <conditionalFormatting sqref="C69:D69 F69:H69">
    <cfRule type="cellIs" dxfId="70" priority="24" stopIfTrue="1" operator="lessThan">
      <formula>0</formula>
    </cfRule>
  </conditionalFormatting>
  <conditionalFormatting sqref="E69">
    <cfRule type="cellIs" dxfId="69" priority="23" stopIfTrue="1" operator="lessThan">
      <formula>0</formula>
    </cfRule>
  </conditionalFormatting>
  <conditionalFormatting sqref="C126:D126 F126:H126">
    <cfRule type="cellIs" dxfId="68" priority="14" stopIfTrue="1" operator="equal">
      <formula>0</formula>
    </cfRule>
    <cfRule type="cellIs" dxfId="67" priority="15" stopIfTrue="1" operator="lessThan">
      <formula>0</formula>
    </cfRule>
  </conditionalFormatting>
  <conditionalFormatting sqref="F125:H125 C125:D125">
    <cfRule type="cellIs" dxfId="66" priority="16" stopIfTrue="1" operator="lessThan">
      <formula>0</formula>
    </cfRule>
  </conditionalFormatting>
  <conditionalFormatting sqref="I126">
    <cfRule type="cellIs" dxfId="65" priority="11" stopIfTrue="1" operator="equal">
      <formula>0</formula>
    </cfRule>
    <cfRule type="cellIs" dxfId="64" priority="12" stopIfTrue="1" operator="lessThan">
      <formula>0</formula>
    </cfRule>
  </conditionalFormatting>
  <conditionalFormatting sqref="I125">
    <cfRule type="cellIs" dxfId="63" priority="13" stopIfTrue="1" operator="lessThan">
      <formula>0</formula>
    </cfRule>
  </conditionalFormatting>
  <conditionalFormatting sqref="E125">
    <cfRule type="cellIs" dxfId="62" priority="10" stopIfTrue="1" operator="lessThan">
      <formula>0</formula>
    </cfRule>
  </conditionalFormatting>
  <conditionalFormatting sqref="E126">
    <cfRule type="cellIs" dxfId="61" priority="8" stopIfTrue="1" operator="equal">
      <formula>0</formula>
    </cfRule>
    <cfRule type="cellIs" dxfId="60" priority="9" stopIfTrue="1" operator="lessThan">
      <formula>0</formula>
    </cfRule>
  </conditionalFormatting>
  <pageMargins left="0.59055118110236227" right="0.59055118110236227" top="0.59055118110236227" bottom="0.59055118110236227" header="0.51181102362204722" footer="0.39370078740157483"/>
  <pageSetup paperSize="9" scale="85" pageOrder="overThenDown" orientation="landscape" r:id="rId1"/>
  <headerFooter alignWithMargins="0"/>
  <rowBreaks count="4" manualBreakCount="4">
    <brk id="32" max="16383" man="1"/>
    <brk id="67" max="16383" man="1"/>
    <brk id="98" max="16383" man="1"/>
    <brk id="12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2">
    <tabColor theme="4" tint="0.39997558519241921"/>
  </sheetPr>
  <dimension ref="A1:R73"/>
  <sheetViews>
    <sheetView showGridLines="0" showZeros="0" workbookViewId="0">
      <selection activeCell="G5" sqref="G5"/>
    </sheetView>
  </sheetViews>
  <sheetFormatPr defaultColWidth="9.109375" defaultRowHeight="13.2" outlineLevelCol="1" x14ac:dyDescent="0.25"/>
  <cols>
    <col min="1" max="1" width="2.6640625" style="152" customWidth="1"/>
    <col min="2" max="2" width="64.6640625" style="255" customWidth="1"/>
    <col min="3" max="8" width="13.88671875" style="257" customWidth="1" outlineLevel="1"/>
    <col min="9" max="14" width="12.6640625" style="257" customWidth="1" outlineLevel="1"/>
    <col min="15" max="15" width="1.6640625" style="258" customWidth="1"/>
    <col min="16" max="16" width="15.5546875" style="808" customWidth="1" outlineLevel="1"/>
    <col min="17" max="17" width="1.6640625" style="557" customWidth="1"/>
    <col min="18" max="18" width="62.6640625" style="521" customWidth="1" outlineLevel="1"/>
    <col min="19" max="19" width="1.6640625" style="258" customWidth="1"/>
    <col min="20" max="16384" width="9.109375" style="258"/>
  </cols>
  <sheetData>
    <row r="1" spans="1:18" s="152" customFormat="1" ht="10.199999999999999" x14ac:dyDescent="0.2">
      <c r="B1" s="242"/>
      <c r="H1" s="690" t="str">
        <f>Intro!A20</f>
        <v>Versie 16/3/2018</v>
      </c>
      <c r="P1" s="805"/>
      <c r="Q1" s="252"/>
      <c r="R1" s="521"/>
    </row>
    <row r="2" spans="1:18" s="4" customFormat="1" ht="17.399999999999999" x14ac:dyDescent="0.25">
      <c r="A2" s="91"/>
      <c r="B2" s="861" t="s">
        <v>643</v>
      </c>
      <c r="C2" s="861"/>
      <c r="D2" s="861"/>
      <c r="E2" s="861"/>
      <c r="F2" s="861"/>
      <c r="G2" s="861"/>
      <c r="H2" s="861"/>
      <c r="P2" s="806"/>
      <c r="Q2" s="8"/>
      <c r="R2" s="521"/>
    </row>
    <row r="3" spans="1:18" s="91" customFormat="1" ht="10.8" thickBot="1" x14ac:dyDescent="0.3">
      <c r="P3" s="807"/>
      <c r="Q3" s="221"/>
      <c r="R3" s="521"/>
    </row>
    <row r="4" spans="1:18" s="244" customFormat="1" ht="18" customHeight="1" thickBot="1" x14ac:dyDescent="0.3">
      <c r="A4" s="243"/>
      <c r="B4" s="907"/>
      <c r="C4" s="904" t="s">
        <v>644</v>
      </c>
      <c r="D4" s="905"/>
      <c r="E4" s="906" t="s">
        <v>645</v>
      </c>
      <c r="F4" s="906"/>
      <c r="G4" s="906"/>
      <c r="H4" s="909" t="s">
        <v>79</v>
      </c>
      <c r="I4" s="485" t="s">
        <v>474</v>
      </c>
      <c r="J4" s="48"/>
      <c r="K4" s="48"/>
      <c r="L4" s="48"/>
      <c r="M4" s="48"/>
      <c r="N4" s="49"/>
      <c r="P4" s="900" t="s">
        <v>689</v>
      </c>
      <c r="Q4" s="195"/>
      <c r="R4" s="902" t="s">
        <v>678</v>
      </c>
    </row>
    <row r="5" spans="1:18" s="244" customFormat="1" ht="18" customHeight="1" x14ac:dyDescent="0.25">
      <c r="A5" s="243"/>
      <c r="B5" s="908"/>
      <c r="C5" s="709" t="s">
        <v>471</v>
      </c>
      <c r="D5" s="710" t="s">
        <v>472</v>
      </c>
      <c r="E5" s="709" t="s">
        <v>471</v>
      </c>
      <c r="F5" s="710" t="s">
        <v>472</v>
      </c>
      <c r="G5" s="712" t="s">
        <v>473</v>
      </c>
      <c r="H5" s="910"/>
      <c r="I5" s="485" t="s">
        <v>474</v>
      </c>
      <c r="J5" s="48"/>
      <c r="K5" s="48"/>
      <c r="L5" s="48"/>
      <c r="M5" s="48"/>
      <c r="N5" s="49"/>
      <c r="P5" s="901"/>
      <c r="Q5" s="195"/>
      <c r="R5" s="903"/>
    </row>
    <row r="6" spans="1:18" s="732" customFormat="1" ht="21" customHeight="1" x14ac:dyDescent="0.25">
      <c r="A6" s="722"/>
      <c r="B6" s="723" t="s">
        <v>282</v>
      </c>
      <c r="C6" s="724">
        <f>C7+C12+C22+C23</f>
        <v>0</v>
      </c>
      <c r="D6" s="725">
        <f t="shared" ref="D6:G6" si="0">D7+D12+D22+D23</f>
        <v>0</v>
      </c>
      <c r="E6" s="726">
        <f t="shared" si="0"/>
        <v>0</v>
      </c>
      <c r="F6" s="878"/>
      <c r="G6" s="727">
        <f t="shared" si="0"/>
        <v>0</v>
      </c>
      <c r="H6" s="728">
        <f>SUM(C6:G6)</f>
        <v>0</v>
      </c>
      <c r="I6" s="729"/>
      <c r="J6" s="730"/>
      <c r="K6" s="730"/>
      <c r="L6" s="730"/>
      <c r="M6" s="730"/>
      <c r="N6" s="731"/>
      <c r="P6" s="862"/>
      <c r="R6" s="863"/>
    </row>
    <row r="7" spans="1:18" s="345" customFormat="1" ht="18" customHeight="1" x14ac:dyDescent="0.25">
      <c r="A7" s="483"/>
      <c r="B7" s="43" t="s">
        <v>369</v>
      </c>
      <c r="C7" s="165">
        <f>SUM(C8:C11)</f>
        <v>0</v>
      </c>
      <c r="D7" s="167">
        <f>SUM(D8:D11)</f>
        <v>0</v>
      </c>
      <c r="E7" s="698">
        <f>SUM(E8:E11)</f>
        <v>0</v>
      </c>
      <c r="F7" s="879"/>
      <c r="G7" s="699">
        <f>SUM(G8:G11)</f>
        <v>0</v>
      </c>
      <c r="H7" s="704">
        <f>SUM(C7:G7)</f>
        <v>0</v>
      </c>
      <c r="I7" s="165">
        <f t="shared" ref="I7:N7" si="1">SUM(I8:I11)</f>
        <v>0</v>
      </c>
      <c r="J7" s="166">
        <f t="shared" si="1"/>
        <v>0</v>
      </c>
      <c r="K7" s="166">
        <f t="shared" si="1"/>
        <v>0</v>
      </c>
      <c r="L7" s="166">
        <f t="shared" si="1"/>
        <v>0</v>
      </c>
      <c r="M7" s="166">
        <f t="shared" si="1"/>
        <v>0</v>
      </c>
      <c r="N7" s="167">
        <f t="shared" si="1"/>
        <v>0</v>
      </c>
      <c r="P7" s="610"/>
      <c r="Q7" s="552"/>
      <c r="R7" s="610" t="s">
        <v>370</v>
      </c>
    </row>
    <row r="8" spans="1:18" s="245" customFormat="1" x14ac:dyDescent="0.25">
      <c r="A8" s="188"/>
      <c r="B8" s="309" t="s">
        <v>111</v>
      </c>
      <c r="C8" s="636"/>
      <c r="D8" s="499"/>
      <c r="E8" s="501"/>
      <c r="F8" s="506"/>
      <c r="G8" s="700"/>
      <c r="H8" s="705">
        <f t="shared" ref="H8:H23" si="2">SUM(C8:G8)</f>
        <v>0</v>
      </c>
      <c r="I8" s="636"/>
      <c r="J8" s="500"/>
      <c r="K8" s="500"/>
      <c r="L8" s="500"/>
      <c r="M8" s="500"/>
      <c r="N8" s="499"/>
      <c r="P8" s="567" t="s">
        <v>112</v>
      </c>
      <c r="Q8" s="251"/>
      <c r="R8" s="567"/>
    </row>
    <row r="9" spans="1:18" s="245" customFormat="1" x14ac:dyDescent="0.25">
      <c r="A9" s="188"/>
      <c r="B9" s="69" t="s">
        <v>113</v>
      </c>
      <c r="C9" s="636"/>
      <c r="D9" s="499"/>
      <c r="E9" s="501"/>
      <c r="F9" s="506"/>
      <c r="G9" s="700"/>
      <c r="H9" s="705">
        <f t="shared" si="2"/>
        <v>0</v>
      </c>
      <c r="I9" s="636"/>
      <c r="J9" s="500"/>
      <c r="K9" s="500"/>
      <c r="L9" s="500"/>
      <c r="M9" s="500"/>
      <c r="N9" s="499"/>
      <c r="P9" s="567" t="s">
        <v>114</v>
      </c>
      <c r="Q9" s="251"/>
      <c r="R9" s="567"/>
    </row>
    <row r="10" spans="1:18" s="245" customFormat="1" x14ac:dyDescent="0.25">
      <c r="A10" s="188"/>
      <c r="B10" s="309" t="s">
        <v>115</v>
      </c>
      <c r="C10" s="636"/>
      <c r="D10" s="499"/>
      <c r="E10" s="501"/>
      <c r="F10" s="506"/>
      <c r="G10" s="700"/>
      <c r="H10" s="705">
        <f t="shared" si="2"/>
        <v>0</v>
      </c>
      <c r="I10" s="636"/>
      <c r="J10" s="500"/>
      <c r="K10" s="500"/>
      <c r="L10" s="500"/>
      <c r="M10" s="500"/>
      <c r="N10" s="499"/>
      <c r="P10" s="567" t="s">
        <v>116</v>
      </c>
      <c r="Q10" s="251"/>
      <c r="R10" s="567"/>
    </row>
    <row r="11" spans="1:18" s="245" customFormat="1" x14ac:dyDescent="0.25">
      <c r="A11" s="188"/>
      <c r="B11" s="309" t="s">
        <v>117</v>
      </c>
      <c r="C11" s="636"/>
      <c r="D11" s="499"/>
      <c r="E11" s="501"/>
      <c r="F11" s="506"/>
      <c r="G11" s="700"/>
      <c r="H11" s="705">
        <f t="shared" si="2"/>
        <v>0</v>
      </c>
      <c r="I11" s="636"/>
      <c r="J11" s="500"/>
      <c r="K11" s="500"/>
      <c r="L11" s="500"/>
      <c r="M11" s="500"/>
      <c r="N11" s="499"/>
      <c r="P11" s="567" t="s">
        <v>118</v>
      </c>
      <c r="Q11" s="251"/>
      <c r="R11" s="567"/>
    </row>
    <row r="12" spans="1:18" s="345" customFormat="1" ht="18" customHeight="1" x14ac:dyDescent="0.25">
      <c r="A12" s="483"/>
      <c r="B12" s="43" t="s">
        <v>371</v>
      </c>
      <c r="C12" s="165">
        <f>SUM(C13,C19)</f>
        <v>0</v>
      </c>
      <c r="D12" s="167">
        <f>SUM(D13,D19)</f>
        <v>0</v>
      </c>
      <c r="E12" s="698">
        <f>SUM(E13,E19)</f>
        <v>0</v>
      </c>
      <c r="F12" s="879"/>
      <c r="G12" s="699">
        <f>SUM(G13,G19)</f>
        <v>0</v>
      </c>
      <c r="H12" s="704">
        <f t="shared" si="2"/>
        <v>0</v>
      </c>
      <c r="I12" s="165">
        <f t="shared" ref="I12:N12" si="3">I13+I19</f>
        <v>0</v>
      </c>
      <c r="J12" s="166">
        <f t="shared" si="3"/>
        <v>0</v>
      </c>
      <c r="K12" s="166">
        <f t="shared" si="3"/>
        <v>0</v>
      </c>
      <c r="L12" s="166">
        <f t="shared" si="3"/>
        <v>0</v>
      </c>
      <c r="M12" s="166">
        <f t="shared" si="3"/>
        <v>0</v>
      </c>
      <c r="N12" s="167">
        <f t="shared" si="3"/>
        <v>0</v>
      </c>
      <c r="P12" s="568"/>
      <c r="Q12" s="552"/>
      <c r="R12" s="568"/>
    </row>
    <row r="13" spans="1:18" s="245" customFormat="1" x14ac:dyDescent="0.25">
      <c r="A13" s="188"/>
      <c r="B13" s="309" t="s">
        <v>372</v>
      </c>
      <c r="C13" s="637">
        <f>SUM(C14:C18)</f>
        <v>0</v>
      </c>
      <c r="D13" s="17">
        <f>SUM(D14:D18)</f>
        <v>0</v>
      </c>
      <c r="E13" s="498">
        <f>SUM(E14:E18)</f>
        <v>0</v>
      </c>
      <c r="F13" s="505"/>
      <c r="G13" s="701">
        <f>SUM(G14:G18)</f>
        <v>0</v>
      </c>
      <c r="H13" s="706">
        <f t="shared" si="2"/>
        <v>0</v>
      </c>
      <c r="I13" s="637">
        <f t="shared" ref="I13:N13" si="4">SUM(I14:I18)</f>
        <v>0</v>
      </c>
      <c r="J13" s="16">
        <f t="shared" si="4"/>
        <v>0</v>
      </c>
      <c r="K13" s="16">
        <f>SUM(K14:K18)</f>
        <v>0</v>
      </c>
      <c r="L13" s="16">
        <f>SUM(L14:L18)</f>
        <v>0</v>
      </c>
      <c r="M13" s="16">
        <f t="shared" si="4"/>
        <v>0</v>
      </c>
      <c r="N13" s="17">
        <f t="shared" si="4"/>
        <v>0</v>
      </c>
      <c r="P13" s="568"/>
      <c r="Q13" s="251"/>
      <c r="R13" s="568"/>
    </row>
    <row r="14" spans="1:18" s="246" customFormat="1" ht="12" x14ac:dyDescent="0.25">
      <c r="A14" s="188"/>
      <c r="B14" s="44" t="s">
        <v>121</v>
      </c>
      <c r="C14" s="70"/>
      <c r="D14" s="25"/>
      <c r="E14" s="23"/>
      <c r="F14" s="358"/>
      <c r="G14" s="702"/>
      <c r="H14" s="707">
        <f t="shared" si="2"/>
        <v>0</v>
      </c>
      <c r="I14" s="70"/>
      <c r="J14" s="24"/>
      <c r="K14" s="24"/>
      <c r="L14" s="24"/>
      <c r="M14" s="24"/>
      <c r="N14" s="25"/>
      <c r="P14" s="573" t="s">
        <v>373</v>
      </c>
      <c r="Q14" s="553"/>
      <c r="R14" s="573" t="s">
        <v>374</v>
      </c>
    </row>
    <row r="15" spans="1:18" s="246" customFormat="1" ht="12" x14ac:dyDescent="0.25">
      <c r="A15" s="188"/>
      <c r="B15" s="44" t="s">
        <v>124</v>
      </c>
      <c r="C15" s="70"/>
      <c r="D15" s="25"/>
      <c r="E15" s="23"/>
      <c r="F15" s="358"/>
      <c r="G15" s="702"/>
      <c r="H15" s="707">
        <f t="shared" si="2"/>
        <v>0</v>
      </c>
      <c r="I15" s="70"/>
      <c r="J15" s="24"/>
      <c r="K15" s="24"/>
      <c r="L15" s="24"/>
      <c r="M15" s="24"/>
      <c r="N15" s="25"/>
      <c r="P15" s="573" t="s">
        <v>125</v>
      </c>
      <c r="Q15" s="553"/>
      <c r="R15" s="573" t="s">
        <v>126</v>
      </c>
    </row>
    <row r="16" spans="1:18" s="247" customFormat="1" ht="11.4" x14ac:dyDescent="0.2">
      <c r="A16" s="210"/>
      <c r="B16" s="44" t="s">
        <v>375</v>
      </c>
      <c r="C16" s="70"/>
      <c r="D16" s="25"/>
      <c r="E16" s="23"/>
      <c r="F16" s="358"/>
      <c r="G16" s="702"/>
      <c r="H16" s="707">
        <f t="shared" si="2"/>
        <v>0</v>
      </c>
      <c r="I16" s="70"/>
      <c r="J16" s="24"/>
      <c r="K16" s="24"/>
      <c r="L16" s="24"/>
      <c r="M16" s="24"/>
      <c r="N16" s="25"/>
      <c r="P16" s="573" t="s">
        <v>376</v>
      </c>
      <c r="Q16" s="554"/>
      <c r="R16" s="573" t="s">
        <v>377</v>
      </c>
    </row>
    <row r="17" spans="1:18" s="246" customFormat="1" ht="12" x14ac:dyDescent="0.25">
      <c r="A17" s="188"/>
      <c r="B17" s="44" t="s">
        <v>148</v>
      </c>
      <c r="C17" s="70"/>
      <c r="D17" s="25"/>
      <c r="E17" s="23"/>
      <c r="F17" s="358"/>
      <c r="G17" s="702"/>
      <c r="H17" s="707">
        <f t="shared" si="2"/>
        <v>0</v>
      </c>
      <c r="I17" s="70"/>
      <c r="J17" s="24"/>
      <c r="K17" s="24"/>
      <c r="L17" s="24"/>
      <c r="M17" s="24"/>
      <c r="N17" s="25"/>
      <c r="P17" s="573" t="s">
        <v>378</v>
      </c>
      <c r="Q17" s="553"/>
      <c r="R17" s="573" t="s">
        <v>378</v>
      </c>
    </row>
    <row r="18" spans="1:18" s="246" customFormat="1" ht="12" x14ac:dyDescent="0.25">
      <c r="A18" s="188"/>
      <c r="B18" s="44" t="s">
        <v>379</v>
      </c>
      <c r="C18" s="70"/>
      <c r="D18" s="25"/>
      <c r="E18" s="23"/>
      <c r="F18" s="358"/>
      <c r="G18" s="702"/>
      <c r="H18" s="707">
        <f t="shared" si="2"/>
        <v>0</v>
      </c>
      <c r="I18" s="70"/>
      <c r="J18" s="24"/>
      <c r="K18" s="24"/>
      <c r="L18" s="24"/>
      <c r="M18" s="24"/>
      <c r="N18" s="25"/>
      <c r="P18" s="573" t="s">
        <v>137</v>
      </c>
      <c r="Q18" s="553"/>
      <c r="R18" s="573" t="s">
        <v>138</v>
      </c>
    </row>
    <row r="19" spans="1:18" s="212" customFormat="1" x14ac:dyDescent="0.25">
      <c r="A19" s="210"/>
      <c r="B19" s="309" t="s">
        <v>380</v>
      </c>
      <c r="C19" s="637">
        <f>SUM(C20:C21)</f>
        <v>0</v>
      </c>
      <c r="D19" s="17">
        <f>SUM(D20:D21)</f>
        <v>0</v>
      </c>
      <c r="E19" s="498">
        <f>SUM(E20:E21)</f>
        <v>0</v>
      </c>
      <c r="F19" s="505"/>
      <c r="G19" s="701">
        <f>SUM(G20:G21)</f>
        <v>0</v>
      </c>
      <c r="H19" s="706">
        <f t="shared" si="2"/>
        <v>0</v>
      </c>
      <c r="I19" s="637">
        <f t="shared" ref="I19:N19" si="5">SUM(I20:I21)</f>
        <v>0</v>
      </c>
      <c r="J19" s="16">
        <f t="shared" si="5"/>
        <v>0</v>
      </c>
      <c r="K19" s="16">
        <f>SUM(K20:K21)</f>
        <v>0</v>
      </c>
      <c r="L19" s="16">
        <f>SUM(L20:L21)</f>
        <v>0</v>
      </c>
      <c r="M19" s="16">
        <f t="shared" si="5"/>
        <v>0</v>
      </c>
      <c r="N19" s="17">
        <f t="shared" si="5"/>
        <v>0</v>
      </c>
      <c r="O19" s="211"/>
      <c r="P19" s="568"/>
      <c r="Q19" s="504"/>
      <c r="R19" s="568"/>
    </row>
    <row r="20" spans="1:18" s="247" customFormat="1" ht="11.4" x14ac:dyDescent="0.2">
      <c r="A20" s="210"/>
      <c r="B20" s="44" t="s">
        <v>381</v>
      </c>
      <c r="C20" s="70"/>
      <c r="D20" s="25"/>
      <c r="E20" s="23"/>
      <c r="F20" s="358"/>
      <c r="G20" s="702"/>
      <c r="H20" s="707">
        <f t="shared" si="2"/>
        <v>0</v>
      </c>
      <c r="I20" s="70"/>
      <c r="J20" s="24"/>
      <c r="K20" s="24"/>
      <c r="L20" s="24"/>
      <c r="M20" s="24"/>
      <c r="N20" s="25"/>
      <c r="P20" s="573" t="s">
        <v>152</v>
      </c>
      <c r="Q20" s="554"/>
      <c r="R20" s="573" t="s">
        <v>153</v>
      </c>
    </row>
    <row r="21" spans="1:18" s="247" customFormat="1" ht="11.4" x14ac:dyDescent="0.2">
      <c r="A21" s="210"/>
      <c r="B21" s="44" t="s">
        <v>154</v>
      </c>
      <c r="C21" s="70"/>
      <c r="D21" s="25"/>
      <c r="E21" s="23"/>
      <c r="F21" s="358"/>
      <c r="G21" s="702"/>
      <c r="H21" s="707">
        <f t="shared" si="2"/>
        <v>0</v>
      </c>
      <c r="I21" s="70"/>
      <c r="J21" s="24"/>
      <c r="K21" s="24"/>
      <c r="L21" s="24"/>
      <c r="M21" s="24"/>
      <c r="N21" s="25"/>
      <c r="P21" s="573" t="s">
        <v>155</v>
      </c>
      <c r="Q21" s="554"/>
      <c r="R21" s="573" t="s">
        <v>156</v>
      </c>
    </row>
    <row r="22" spans="1:18" s="345" customFormat="1" ht="18" customHeight="1" x14ac:dyDescent="0.25">
      <c r="A22" s="483"/>
      <c r="B22" s="43" t="s">
        <v>382</v>
      </c>
      <c r="C22" s="165"/>
      <c r="D22" s="167"/>
      <c r="E22" s="698"/>
      <c r="F22" s="879"/>
      <c r="G22" s="699"/>
      <c r="H22" s="704">
        <f t="shared" si="2"/>
        <v>0</v>
      </c>
      <c r="I22" s="165"/>
      <c r="J22" s="166"/>
      <c r="K22" s="166"/>
      <c r="L22" s="166"/>
      <c r="M22" s="166"/>
      <c r="N22" s="167"/>
      <c r="P22" s="568" t="s">
        <v>158</v>
      </c>
      <c r="Q22" s="552"/>
      <c r="R22" s="568" t="s">
        <v>383</v>
      </c>
    </row>
    <row r="23" spans="1:18" s="345" customFormat="1" ht="18" customHeight="1" x14ac:dyDescent="0.25">
      <c r="A23" s="483"/>
      <c r="B23" s="43" t="s">
        <v>384</v>
      </c>
      <c r="C23" s="165"/>
      <c r="D23" s="167"/>
      <c r="E23" s="698"/>
      <c r="F23" s="879"/>
      <c r="G23" s="699"/>
      <c r="H23" s="704">
        <f t="shared" si="2"/>
        <v>0</v>
      </c>
      <c r="I23" s="165"/>
      <c r="J23" s="166"/>
      <c r="K23" s="166"/>
      <c r="L23" s="166"/>
      <c r="M23" s="166"/>
      <c r="N23" s="167"/>
      <c r="P23" s="568" t="s">
        <v>224</v>
      </c>
      <c r="Q23" s="552"/>
      <c r="R23" s="568" t="s">
        <v>224</v>
      </c>
    </row>
    <row r="24" spans="1:18" s="248" customFormat="1" ht="10.199999999999999" x14ac:dyDescent="0.2">
      <c r="B24" s="717"/>
      <c r="C24" s="718"/>
      <c r="D24" s="234"/>
      <c r="E24" s="232"/>
      <c r="F24" s="880"/>
      <c r="G24" s="719"/>
      <c r="H24" s="720"/>
      <c r="I24" s="721"/>
      <c r="J24" s="233"/>
      <c r="K24" s="233"/>
      <c r="L24" s="233"/>
      <c r="M24" s="233"/>
      <c r="N24" s="495"/>
      <c r="P24" s="566"/>
      <c r="R24" s="566"/>
    </row>
    <row r="25" spans="1:18" s="732" customFormat="1" ht="21" customHeight="1" x14ac:dyDescent="0.25">
      <c r="A25" s="722"/>
      <c r="B25" s="723" t="s">
        <v>334</v>
      </c>
      <c r="C25" s="724">
        <f>C26+C31+C41+C42</f>
        <v>0</v>
      </c>
      <c r="D25" s="725">
        <f t="shared" ref="D25" si="6">D26+D31+D41+D42</f>
        <v>0</v>
      </c>
      <c r="E25" s="726">
        <f t="shared" ref="E25" si="7">E26+E31+E41+E42</f>
        <v>0</v>
      </c>
      <c r="F25" s="878"/>
      <c r="G25" s="727">
        <f t="shared" ref="G25" si="8">G26+G31+G41+G42</f>
        <v>0</v>
      </c>
      <c r="H25" s="728">
        <f>SUM(C25:G25)</f>
        <v>0</v>
      </c>
      <c r="I25" s="729"/>
      <c r="J25" s="730"/>
      <c r="K25" s="730"/>
      <c r="L25" s="730"/>
      <c r="M25" s="730"/>
      <c r="N25" s="731"/>
      <c r="P25" s="862"/>
      <c r="R25" s="863"/>
    </row>
    <row r="26" spans="1:18" s="345" customFormat="1" ht="18" customHeight="1" x14ac:dyDescent="0.25">
      <c r="A26" s="483"/>
      <c r="B26" s="43" t="s">
        <v>387</v>
      </c>
      <c r="C26" s="165">
        <f>SUM(C27:C30)</f>
        <v>0</v>
      </c>
      <c r="D26" s="167">
        <f>SUM(D27:D30)</f>
        <v>0</v>
      </c>
      <c r="E26" s="698">
        <f>SUM(E27:E30)</f>
        <v>0</v>
      </c>
      <c r="F26" s="879"/>
      <c r="G26" s="699">
        <f>SUM(G27:G30)</f>
        <v>0</v>
      </c>
      <c r="H26" s="704">
        <f>SUM(C26:G26)</f>
        <v>0</v>
      </c>
      <c r="I26" s="165">
        <f t="shared" ref="I26:N26" si="9">SUM(I27:I30)</f>
        <v>0</v>
      </c>
      <c r="J26" s="166">
        <f t="shared" si="9"/>
        <v>0</v>
      </c>
      <c r="K26" s="166">
        <f t="shared" si="9"/>
        <v>0</v>
      </c>
      <c r="L26" s="166">
        <f t="shared" si="9"/>
        <v>0</v>
      </c>
      <c r="M26" s="166">
        <f t="shared" si="9"/>
        <v>0</v>
      </c>
      <c r="N26" s="167">
        <f t="shared" si="9"/>
        <v>0</v>
      </c>
      <c r="P26" s="610"/>
      <c r="Q26" s="552"/>
      <c r="R26" s="646" t="s">
        <v>370</v>
      </c>
    </row>
    <row r="27" spans="1:18" s="245" customFormat="1" x14ac:dyDescent="0.25">
      <c r="A27" s="188"/>
      <c r="B27" s="309" t="s">
        <v>111</v>
      </c>
      <c r="C27" s="636"/>
      <c r="D27" s="499"/>
      <c r="E27" s="501"/>
      <c r="F27" s="506"/>
      <c r="G27" s="700"/>
      <c r="H27" s="705">
        <f t="shared" ref="H27:H42" si="10">SUM(C27:G27)</f>
        <v>0</v>
      </c>
      <c r="I27" s="636"/>
      <c r="J27" s="500"/>
      <c r="K27" s="500"/>
      <c r="L27" s="500"/>
      <c r="M27" s="500"/>
      <c r="N27" s="499"/>
      <c r="P27" s="567" t="s">
        <v>112</v>
      </c>
      <c r="Q27" s="251"/>
      <c r="R27" s="567"/>
    </row>
    <row r="28" spans="1:18" s="245" customFormat="1" x14ac:dyDescent="0.25">
      <c r="A28" s="188"/>
      <c r="B28" s="69" t="s">
        <v>113</v>
      </c>
      <c r="C28" s="636"/>
      <c r="D28" s="499"/>
      <c r="E28" s="501"/>
      <c r="F28" s="506"/>
      <c r="G28" s="700"/>
      <c r="H28" s="705">
        <f t="shared" si="10"/>
        <v>0</v>
      </c>
      <c r="I28" s="636"/>
      <c r="J28" s="500"/>
      <c r="K28" s="500"/>
      <c r="L28" s="500"/>
      <c r="M28" s="500"/>
      <c r="N28" s="499"/>
      <c r="P28" s="567" t="s">
        <v>114</v>
      </c>
      <c r="Q28" s="251"/>
      <c r="R28" s="567"/>
    </row>
    <row r="29" spans="1:18" s="245" customFormat="1" x14ac:dyDescent="0.25">
      <c r="A29" s="188"/>
      <c r="B29" s="309" t="s">
        <v>115</v>
      </c>
      <c r="C29" s="636"/>
      <c r="D29" s="499"/>
      <c r="E29" s="501"/>
      <c r="F29" s="506"/>
      <c r="G29" s="700"/>
      <c r="H29" s="705">
        <f t="shared" si="10"/>
        <v>0</v>
      </c>
      <c r="I29" s="636"/>
      <c r="J29" s="500"/>
      <c r="K29" s="500"/>
      <c r="L29" s="500"/>
      <c r="M29" s="500"/>
      <c r="N29" s="499"/>
      <c r="P29" s="567" t="s">
        <v>116</v>
      </c>
      <c r="Q29" s="251"/>
      <c r="R29" s="567"/>
    </row>
    <row r="30" spans="1:18" s="245" customFormat="1" x14ac:dyDescent="0.25">
      <c r="A30" s="188"/>
      <c r="B30" s="309" t="s">
        <v>117</v>
      </c>
      <c r="C30" s="636"/>
      <c r="D30" s="499"/>
      <c r="E30" s="501"/>
      <c r="F30" s="506"/>
      <c r="G30" s="700"/>
      <c r="H30" s="705">
        <f t="shared" si="10"/>
        <v>0</v>
      </c>
      <c r="I30" s="636"/>
      <c r="J30" s="500"/>
      <c r="K30" s="500"/>
      <c r="L30" s="500"/>
      <c r="M30" s="500"/>
      <c r="N30" s="499"/>
      <c r="P30" s="567" t="s">
        <v>118</v>
      </c>
      <c r="Q30" s="251"/>
      <c r="R30" s="567"/>
    </row>
    <row r="31" spans="1:18" s="345" customFormat="1" ht="18" customHeight="1" x14ac:dyDescent="0.25">
      <c r="A31" s="483"/>
      <c r="B31" s="43" t="s">
        <v>388</v>
      </c>
      <c r="C31" s="165">
        <f>C32+C38</f>
        <v>0</v>
      </c>
      <c r="D31" s="167">
        <f>D32+D38</f>
        <v>0</v>
      </c>
      <c r="E31" s="698">
        <f>E32+E38</f>
        <v>0</v>
      </c>
      <c r="F31" s="879"/>
      <c r="G31" s="699">
        <f>G32+G38</f>
        <v>0</v>
      </c>
      <c r="H31" s="704">
        <f t="shared" si="10"/>
        <v>0</v>
      </c>
      <c r="I31" s="165">
        <f t="shared" ref="I31:N31" si="11">I32+I38</f>
        <v>0</v>
      </c>
      <c r="J31" s="166">
        <f t="shared" si="11"/>
        <v>0</v>
      </c>
      <c r="K31" s="166">
        <f t="shared" si="11"/>
        <v>0</v>
      </c>
      <c r="L31" s="166">
        <f t="shared" si="11"/>
        <v>0</v>
      </c>
      <c r="M31" s="166">
        <f t="shared" si="11"/>
        <v>0</v>
      </c>
      <c r="N31" s="167">
        <f t="shared" si="11"/>
        <v>0</v>
      </c>
      <c r="P31" s="568"/>
      <c r="Q31" s="552"/>
      <c r="R31" s="568"/>
    </row>
    <row r="32" spans="1:18" s="245" customFormat="1" x14ac:dyDescent="0.25">
      <c r="A32" s="188"/>
      <c r="B32" s="309" t="s">
        <v>372</v>
      </c>
      <c r="C32" s="637">
        <f>SUM(C33:C37)</f>
        <v>0</v>
      </c>
      <c r="D32" s="17">
        <f>SUM(D33:D37)</f>
        <v>0</v>
      </c>
      <c r="E32" s="498">
        <f>SUM(E33:E37)</f>
        <v>0</v>
      </c>
      <c r="F32" s="505"/>
      <c r="G32" s="701">
        <f>SUM(G33:G37)</f>
        <v>0</v>
      </c>
      <c r="H32" s="706">
        <f t="shared" si="10"/>
        <v>0</v>
      </c>
      <c r="I32" s="637">
        <f t="shared" ref="I32:N32" si="12">SUM(I33:I37)</f>
        <v>0</v>
      </c>
      <c r="J32" s="16">
        <f t="shared" si="12"/>
        <v>0</v>
      </c>
      <c r="K32" s="16">
        <f>SUM(K33:K37)</f>
        <v>0</v>
      </c>
      <c r="L32" s="16">
        <f>SUM(L33:L37)</f>
        <v>0</v>
      </c>
      <c r="M32" s="16">
        <f t="shared" si="12"/>
        <v>0</v>
      </c>
      <c r="N32" s="17">
        <f t="shared" si="12"/>
        <v>0</v>
      </c>
      <c r="P32" s="568"/>
      <c r="Q32" s="251"/>
      <c r="R32" s="568"/>
    </row>
    <row r="33" spans="1:18" s="246" customFormat="1" ht="12" x14ac:dyDescent="0.25">
      <c r="A33" s="188"/>
      <c r="B33" s="44" t="s">
        <v>121</v>
      </c>
      <c r="C33" s="70"/>
      <c r="D33" s="25"/>
      <c r="E33" s="23"/>
      <c r="F33" s="358"/>
      <c r="G33" s="702"/>
      <c r="H33" s="707">
        <f t="shared" si="10"/>
        <v>0</v>
      </c>
      <c r="I33" s="70"/>
      <c r="J33" s="24"/>
      <c r="K33" s="24"/>
      <c r="L33" s="24"/>
      <c r="M33" s="24"/>
      <c r="N33" s="25"/>
      <c r="P33" s="573" t="s">
        <v>373</v>
      </c>
      <c r="Q33" s="553"/>
      <c r="R33" s="573" t="s">
        <v>374</v>
      </c>
    </row>
    <row r="34" spans="1:18" s="246" customFormat="1" ht="12" x14ac:dyDescent="0.25">
      <c r="A34" s="188"/>
      <c r="B34" s="44" t="s">
        <v>124</v>
      </c>
      <c r="C34" s="70"/>
      <c r="D34" s="25"/>
      <c r="E34" s="23"/>
      <c r="F34" s="358"/>
      <c r="G34" s="702"/>
      <c r="H34" s="707">
        <f t="shared" si="10"/>
        <v>0</v>
      </c>
      <c r="I34" s="70"/>
      <c r="J34" s="24"/>
      <c r="K34" s="24"/>
      <c r="L34" s="24"/>
      <c r="M34" s="24"/>
      <c r="N34" s="25"/>
      <c r="P34" s="573" t="s">
        <v>125</v>
      </c>
      <c r="Q34" s="553"/>
      <c r="R34" s="573" t="s">
        <v>126</v>
      </c>
    </row>
    <row r="35" spans="1:18" s="247" customFormat="1" ht="11.4" x14ac:dyDescent="0.2">
      <c r="A35" s="210"/>
      <c r="B35" s="44" t="s">
        <v>375</v>
      </c>
      <c r="C35" s="70"/>
      <c r="D35" s="25"/>
      <c r="E35" s="23"/>
      <c r="F35" s="358"/>
      <c r="G35" s="702"/>
      <c r="H35" s="707">
        <f t="shared" si="10"/>
        <v>0</v>
      </c>
      <c r="I35" s="70"/>
      <c r="J35" s="24"/>
      <c r="K35" s="24"/>
      <c r="L35" s="24"/>
      <c r="M35" s="24"/>
      <c r="N35" s="25"/>
      <c r="P35" s="573" t="s">
        <v>376</v>
      </c>
      <c r="Q35" s="554"/>
      <c r="R35" s="573" t="s">
        <v>377</v>
      </c>
    </row>
    <row r="36" spans="1:18" s="246" customFormat="1" ht="12" x14ac:dyDescent="0.25">
      <c r="A36" s="188"/>
      <c r="B36" s="44" t="s">
        <v>148</v>
      </c>
      <c r="C36" s="70"/>
      <c r="D36" s="25"/>
      <c r="E36" s="23"/>
      <c r="F36" s="358"/>
      <c r="G36" s="702"/>
      <c r="H36" s="707">
        <f t="shared" si="10"/>
        <v>0</v>
      </c>
      <c r="I36" s="70"/>
      <c r="J36" s="24"/>
      <c r="K36" s="24"/>
      <c r="L36" s="24"/>
      <c r="M36" s="24"/>
      <c r="N36" s="25"/>
      <c r="P36" s="573" t="s">
        <v>378</v>
      </c>
      <c r="Q36" s="553"/>
      <c r="R36" s="573" t="s">
        <v>378</v>
      </c>
    </row>
    <row r="37" spans="1:18" s="246" customFormat="1" ht="12" x14ac:dyDescent="0.25">
      <c r="A37" s="188"/>
      <c r="B37" s="44" t="s">
        <v>379</v>
      </c>
      <c r="C37" s="70"/>
      <c r="D37" s="25"/>
      <c r="E37" s="23"/>
      <c r="F37" s="358"/>
      <c r="G37" s="702"/>
      <c r="H37" s="707">
        <f t="shared" si="10"/>
        <v>0</v>
      </c>
      <c r="I37" s="70"/>
      <c r="J37" s="24"/>
      <c r="K37" s="24"/>
      <c r="L37" s="24"/>
      <c r="M37" s="24"/>
      <c r="N37" s="25"/>
      <c r="P37" s="573" t="s">
        <v>137</v>
      </c>
      <c r="Q37" s="553"/>
      <c r="R37" s="573" t="s">
        <v>138</v>
      </c>
    </row>
    <row r="38" spans="1:18" s="212" customFormat="1" x14ac:dyDescent="0.25">
      <c r="A38" s="210"/>
      <c r="B38" s="309" t="s">
        <v>380</v>
      </c>
      <c r="C38" s="637">
        <f>SUM(C39:C40)</f>
        <v>0</v>
      </c>
      <c r="D38" s="17">
        <f>SUM(D39:D40)</f>
        <v>0</v>
      </c>
      <c r="E38" s="498">
        <f>SUM(E39:E40)</f>
        <v>0</v>
      </c>
      <c r="F38" s="505"/>
      <c r="G38" s="701">
        <f>SUM(G39:G40)</f>
        <v>0</v>
      </c>
      <c r="H38" s="706">
        <f t="shared" si="10"/>
        <v>0</v>
      </c>
      <c r="I38" s="637">
        <f t="shared" ref="I38:N38" si="13">SUM(I39:I40)</f>
        <v>0</v>
      </c>
      <c r="J38" s="16">
        <f t="shared" si="13"/>
        <v>0</v>
      </c>
      <c r="K38" s="16">
        <f>SUM(K39:K40)</f>
        <v>0</v>
      </c>
      <c r="L38" s="16">
        <f>SUM(L39:L40)</f>
        <v>0</v>
      </c>
      <c r="M38" s="16">
        <f t="shared" si="13"/>
        <v>0</v>
      </c>
      <c r="N38" s="17">
        <f t="shared" si="13"/>
        <v>0</v>
      </c>
      <c r="O38" s="211"/>
      <c r="P38" s="568"/>
      <c r="Q38" s="504"/>
      <c r="R38" s="568"/>
    </row>
    <row r="39" spans="1:18" s="247" customFormat="1" ht="11.4" x14ac:dyDescent="0.2">
      <c r="A39" s="210"/>
      <c r="B39" s="44" t="s">
        <v>381</v>
      </c>
      <c r="C39" s="70"/>
      <c r="D39" s="25"/>
      <c r="E39" s="23"/>
      <c r="F39" s="358"/>
      <c r="G39" s="702"/>
      <c r="H39" s="707">
        <f t="shared" si="10"/>
        <v>0</v>
      </c>
      <c r="I39" s="70"/>
      <c r="J39" s="24"/>
      <c r="K39" s="24"/>
      <c r="L39" s="24"/>
      <c r="M39" s="24"/>
      <c r="N39" s="25"/>
      <c r="P39" s="573" t="s">
        <v>152</v>
      </c>
      <c r="Q39" s="554"/>
      <c r="R39" s="573" t="s">
        <v>153</v>
      </c>
    </row>
    <row r="40" spans="1:18" s="247" customFormat="1" ht="11.4" x14ac:dyDescent="0.2">
      <c r="A40" s="210"/>
      <c r="B40" s="44" t="s">
        <v>154</v>
      </c>
      <c r="C40" s="70"/>
      <c r="D40" s="25"/>
      <c r="E40" s="23"/>
      <c r="F40" s="358"/>
      <c r="G40" s="702"/>
      <c r="H40" s="707">
        <f t="shared" si="10"/>
        <v>0</v>
      </c>
      <c r="I40" s="70"/>
      <c r="J40" s="24"/>
      <c r="K40" s="24"/>
      <c r="L40" s="24"/>
      <c r="M40" s="24"/>
      <c r="N40" s="25"/>
      <c r="P40" s="573" t="s">
        <v>155</v>
      </c>
      <c r="Q40" s="554"/>
      <c r="R40" s="573" t="s">
        <v>156</v>
      </c>
    </row>
    <row r="41" spans="1:18" s="345" customFormat="1" ht="18" customHeight="1" x14ac:dyDescent="0.25">
      <c r="A41" s="483"/>
      <c r="B41" s="43" t="s">
        <v>389</v>
      </c>
      <c r="C41" s="165"/>
      <c r="D41" s="167"/>
      <c r="E41" s="698"/>
      <c r="F41" s="879"/>
      <c r="G41" s="699"/>
      <c r="H41" s="704">
        <f t="shared" si="10"/>
        <v>0</v>
      </c>
      <c r="I41" s="165"/>
      <c r="J41" s="166"/>
      <c r="K41" s="166"/>
      <c r="L41" s="166"/>
      <c r="M41" s="166"/>
      <c r="N41" s="167"/>
      <c r="P41" s="568" t="s">
        <v>158</v>
      </c>
      <c r="Q41" s="552"/>
      <c r="R41" s="568" t="s">
        <v>383</v>
      </c>
    </row>
    <row r="42" spans="1:18" s="345" customFormat="1" ht="18" customHeight="1" x14ac:dyDescent="0.25">
      <c r="A42" s="483"/>
      <c r="B42" s="43" t="s">
        <v>390</v>
      </c>
      <c r="C42" s="165"/>
      <c r="D42" s="167"/>
      <c r="E42" s="698"/>
      <c r="F42" s="879"/>
      <c r="G42" s="699"/>
      <c r="H42" s="704">
        <f t="shared" si="10"/>
        <v>0</v>
      </c>
      <c r="I42" s="165"/>
      <c r="J42" s="166"/>
      <c r="K42" s="166"/>
      <c r="L42" s="166"/>
      <c r="M42" s="166"/>
      <c r="N42" s="167"/>
      <c r="P42" s="566" t="s">
        <v>391</v>
      </c>
      <c r="Q42" s="552"/>
      <c r="R42" s="568" t="s">
        <v>392</v>
      </c>
    </row>
    <row r="43" spans="1:18" s="188" customFormat="1" ht="10.8" thickBot="1" x14ac:dyDescent="0.25">
      <c r="B43" s="443"/>
      <c r="C43" s="638"/>
      <c r="D43" s="361"/>
      <c r="E43" s="359"/>
      <c r="F43" s="503"/>
      <c r="G43" s="703"/>
      <c r="H43" s="708"/>
      <c r="I43" s="638"/>
      <c r="J43" s="360"/>
      <c r="K43" s="360"/>
      <c r="L43" s="360"/>
      <c r="M43" s="360"/>
      <c r="N43" s="361"/>
      <c r="P43" s="569"/>
      <c r="Q43" s="248"/>
      <c r="R43" s="569"/>
    </row>
    <row r="44" spans="1:18" s="152" customFormat="1" ht="10.199999999999999" x14ac:dyDescent="0.2">
      <c r="B44" s="242"/>
      <c r="P44" s="805"/>
      <c r="Q44" s="252"/>
      <c r="R44" s="521"/>
    </row>
    <row r="45" spans="1:18" x14ac:dyDescent="0.25">
      <c r="C45" s="256"/>
      <c r="D45" s="256"/>
      <c r="E45" s="256"/>
      <c r="F45" s="256"/>
      <c r="G45" s="256"/>
      <c r="H45" s="256"/>
    </row>
    <row r="46" spans="1:18" x14ac:dyDescent="0.25">
      <c r="C46" s="256"/>
      <c r="D46" s="256"/>
      <c r="E46" s="256"/>
      <c r="F46" s="256"/>
      <c r="G46" s="256"/>
      <c r="H46" s="256"/>
    </row>
    <row r="47" spans="1:18" x14ac:dyDescent="0.25">
      <c r="C47" s="256"/>
      <c r="D47" s="256"/>
      <c r="E47" s="256"/>
      <c r="F47" s="256"/>
      <c r="G47" s="256"/>
      <c r="H47" s="256"/>
    </row>
    <row r="48" spans="1:18" x14ac:dyDescent="0.25">
      <c r="C48" s="256"/>
      <c r="D48" s="256"/>
      <c r="E48" s="256"/>
      <c r="F48" s="256"/>
      <c r="G48" s="256"/>
      <c r="H48" s="256"/>
    </row>
    <row r="49" spans="3:8" x14ac:dyDescent="0.25">
      <c r="C49" s="256"/>
      <c r="D49" s="256"/>
      <c r="E49" s="256"/>
      <c r="F49" s="256"/>
      <c r="G49" s="256"/>
      <c r="H49" s="256"/>
    </row>
    <row r="50" spans="3:8" x14ac:dyDescent="0.25">
      <c r="C50" s="256"/>
      <c r="D50" s="256"/>
      <c r="E50" s="256"/>
      <c r="F50" s="256"/>
      <c r="G50" s="256"/>
      <c r="H50" s="256"/>
    </row>
    <row r="51" spans="3:8" x14ac:dyDescent="0.25">
      <c r="C51" s="256"/>
      <c r="D51" s="256"/>
      <c r="E51" s="256"/>
      <c r="F51" s="256"/>
      <c r="G51" s="256"/>
      <c r="H51" s="256"/>
    </row>
    <row r="52" spans="3:8" x14ac:dyDescent="0.25">
      <c r="C52" s="256"/>
      <c r="D52" s="256"/>
      <c r="E52" s="256"/>
      <c r="F52" s="256"/>
      <c r="G52" s="256"/>
      <c r="H52" s="256"/>
    </row>
    <row r="53" spans="3:8" x14ac:dyDescent="0.25">
      <c r="C53" s="256"/>
      <c r="D53" s="256"/>
      <c r="E53" s="256"/>
      <c r="F53" s="256"/>
      <c r="G53" s="256"/>
      <c r="H53" s="256"/>
    </row>
    <row r="54" spans="3:8" x14ac:dyDescent="0.25">
      <c r="C54" s="256"/>
      <c r="D54" s="256"/>
      <c r="E54" s="256"/>
      <c r="F54" s="256"/>
      <c r="G54" s="256"/>
      <c r="H54" s="256"/>
    </row>
    <row r="55" spans="3:8" x14ac:dyDescent="0.25">
      <c r="C55" s="256"/>
      <c r="D55" s="256"/>
      <c r="E55" s="256"/>
      <c r="F55" s="256"/>
      <c r="G55" s="256"/>
      <c r="H55" s="256"/>
    </row>
    <row r="56" spans="3:8" x14ac:dyDescent="0.25">
      <c r="C56" s="256"/>
      <c r="D56" s="256"/>
      <c r="E56" s="256"/>
      <c r="F56" s="256"/>
      <c r="G56" s="256"/>
      <c r="H56" s="256"/>
    </row>
    <row r="57" spans="3:8" x14ac:dyDescent="0.25">
      <c r="C57" s="256"/>
      <c r="D57" s="256"/>
      <c r="E57" s="256"/>
      <c r="F57" s="256"/>
      <c r="G57" s="256"/>
      <c r="H57" s="256"/>
    </row>
    <row r="58" spans="3:8" x14ac:dyDescent="0.25">
      <c r="C58" s="256"/>
      <c r="D58" s="256"/>
      <c r="E58" s="256"/>
      <c r="F58" s="256"/>
      <c r="G58" s="256"/>
      <c r="H58" s="256"/>
    </row>
    <row r="59" spans="3:8" x14ac:dyDescent="0.25">
      <c r="C59" s="256"/>
      <c r="D59" s="256"/>
      <c r="E59" s="256"/>
      <c r="F59" s="256"/>
      <c r="G59" s="256"/>
      <c r="H59" s="256"/>
    </row>
    <row r="60" spans="3:8" x14ac:dyDescent="0.25">
      <c r="C60" s="256"/>
      <c r="D60" s="256"/>
      <c r="E60" s="256"/>
      <c r="F60" s="256"/>
      <c r="G60" s="256"/>
      <c r="H60" s="256"/>
    </row>
    <row r="61" spans="3:8" x14ac:dyDescent="0.25">
      <c r="C61" s="256"/>
      <c r="D61" s="256"/>
      <c r="E61" s="256"/>
      <c r="F61" s="256"/>
      <c r="G61" s="256"/>
      <c r="H61" s="256"/>
    </row>
    <row r="62" spans="3:8" x14ac:dyDescent="0.25">
      <c r="C62" s="256"/>
      <c r="D62" s="256"/>
      <c r="E62" s="256"/>
      <c r="F62" s="256"/>
      <c r="G62" s="256"/>
      <c r="H62" s="256"/>
    </row>
    <row r="63" spans="3:8" x14ac:dyDescent="0.25">
      <c r="C63" s="256"/>
      <c r="D63" s="256"/>
      <c r="E63" s="256"/>
      <c r="F63" s="256"/>
      <c r="G63" s="256"/>
      <c r="H63" s="256"/>
    </row>
    <row r="64" spans="3:8" x14ac:dyDescent="0.25">
      <c r="C64" s="256"/>
      <c r="D64" s="256"/>
      <c r="E64" s="256"/>
      <c r="F64" s="256"/>
      <c r="G64" s="256"/>
      <c r="H64" s="256"/>
    </row>
    <row r="65" spans="3:8" x14ac:dyDescent="0.25">
      <c r="C65" s="256"/>
      <c r="D65" s="256"/>
      <c r="E65" s="256"/>
      <c r="F65" s="256"/>
      <c r="G65" s="256"/>
      <c r="H65" s="256"/>
    </row>
    <row r="66" spans="3:8" x14ac:dyDescent="0.25">
      <c r="C66" s="256"/>
      <c r="D66" s="256"/>
      <c r="E66" s="256"/>
      <c r="F66" s="256"/>
      <c r="G66" s="256"/>
      <c r="H66" s="256"/>
    </row>
    <row r="67" spans="3:8" x14ac:dyDescent="0.25">
      <c r="C67" s="256"/>
      <c r="D67" s="256"/>
      <c r="E67" s="256"/>
      <c r="F67" s="256"/>
      <c r="G67" s="256"/>
      <c r="H67" s="256"/>
    </row>
    <row r="68" spans="3:8" x14ac:dyDescent="0.25">
      <c r="C68" s="256"/>
      <c r="D68" s="256"/>
      <c r="E68" s="256"/>
      <c r="F68" s="256"/>
      <c r="G68" s="256"/>
      <c r="H68" s="256"/>
    </row>
    <row r="69" spans="3:8" x14ac:dyDescent="0.25">
      <c r="C69" s="256"/>
      <c r="D69" s="256"/>
      <c r="E69" s="256"/>
      <c r="F69" s="256"/>
      <c r="G69" s="256"/>
      <c r="H69" s="256"/>
    </row>
    <row r="70" spans="3:8" x14ac:dyDescent="0.25">
      <c r="C70" s="256"/>
      <c r="D70" s="256"/>
      <c r="E70" s="256"/>
      <c r="F70" s="256"/>
      <c r="G70" s="256"/>
      <c r="H70" s="256"/>
    </row>
    <row r="71" spans="3:8" x14ac:dyDescent="0.25">
      <c r="C71" s="256"/>
      <c r="D71" s="256"/>
      <c r="E71" s="256"/>
      <c r="F71" s="256"/>
      <c r="G71" s="256"/>
      <c r="H71" s="256"/>
    </row>
    <row r="72" spans="3:8" x14ac:dyDescent="0.25">
      <c r="C72" s="256"/>
      <c r="D72" s="256"/>
      <c r="E72" s="256"/>
      <c r="F72" s="256"/>
      <c r="G72" s="256"/>
      <c r="H72" s="256"/>
    </row>
    <row r="73" spans="3:8" x14ac:dyDescent="0.25">
      <c r="C73" s="256"/>
      <c r="D73" s="256"/>
      <c r="E73" s="256"/>
      <c r="F73" s="256"/>
      <c r="G73" s="256"/>
      <c r="H73" s="256"/>
    </row>
  </sheetData>
  <mergeCells count="6">
    <mergeCell ref="P4:P5"/>
    <mergeCell ref="R4:R5"/>
    <mergeCell ref="C4:D4"/>
    <mergeCell ref="E4:G4"/>
    <mergeCell ref="B4:B5"/>
    <mergeCell ref="H4:H5"/>
  </mergeCells>
  <phoneticPr fontId="2" type="noConversion"/>
  <conditionalFormatting sqref="C44:C65469 E44:N65469">
    <cfRule type="cellIs" dxfId="59" priority="86" stopIfTrue="1" operator="equal">
      <formula>0</formula>
    </cfRule>
    <cfRule type="cellIs" dxfId="58" priority="87" stopIfTrue="1" operator="lessThan">
      <formula>0</formula>
    </cfRule>
  </conditionalFormatting>
  <conditionalFormatting sqref="C8:C11 C27:C30 C43 C13:C21 C24 C32:C40 E32:G40 E24:N24 E13:N21 E43:N43 E27:N30 E8:N11">
    <cfRule type="cellIs" dxfId="57" priority="88" stopIfTrue="1" operator="lessThan">
      <formula>0</formula>
    </cfRule>
  </conditionalFormatting>
  <conditionalFormatting sqref="H32:J40 M32:N40">
    <cfRule type="cellIs" dxfId="56" priority="82" stopIfTrue="1" operator="lessThan">
      <formula>0</formula>
    </cfRule>
  </conditionalFormatting>
  <conditionalFormatting sqref="L32:L40">
    <cfRule type="cellIs" dxfId="55" priority="65" stopIfTrue="1" operator="lessThan">
      <formula>0</formula>
    </cfRule>
  </conditionalFormatting>
  <conditionalFormatting sqref="K32:K40">
    <cfRule type="cellIs" dxfId="54" priority="58" stopIfTrue="1" operator="lessThan">
      <formula>0</formula>
    </cfRule>
  </conditionalFormatting>
  <conditionalFormatting sqref="C42 E42:N42">
    <cfRule type="cellIs" dxfId="53" priority="38" stopIfTrue="1" operator="lessThan">
      <formula>0</formula>
    </cfRule>
  </conditionalFormatting>
  <conditionalFormatting sqref="C31 E31:N31">
    <cfRule type="cellIs" dxfId="52" priority="36" stopIfTrue="1" operator="lessThan">
      <formula>0</formula>
    </cfRule>
  </conditionalFormatting>
  <conditionalFormatting sqref="C23 E23:N23">
    <cfRule type="cellIs" dxfId="51" priority="34" stopIfTrue="1" operator="lessThan">
      <formula>0</formula>
    </cfRule>
  </conditionalFormatting>
  <conditionalFormatting sqref="C12 E12:N12">
    <cfRule type="cellIs" dxfId="50" priority="32" stopIfTrue="1" operator="lessThan">
      <formula>0</formula>
    </cfRule>
  </conditionalFormatting>
  <conditionalFormatting sqref="C41 E41:N41">
    <cfRule type="cellIs" dxfId="49" priority="37" stopIfTrue="1" operator="lessThan">
      <formula>0</formula>
    </cfRule>
  </conditionalFormatting>
  <conditionalFormatting sqref="C26 E26:N26">
    <cfRule type="cellIs" dxfId="48" priority="35" stopIfTrue="1" operator="lessThan">
      <formula>0</formula>
    </cfRule>
  </conditionalFormatting>
  <conditionalFormatting sqref="C22 E22:N22">
    <cfRule type="cellIs" dxfId="47" priority="33" stopIfTrue="1" operator="lessThan">
      <formula>0</formula>
    </cfRule>
  </conditionalFormatting>
  <conditionalFormatting sqref="C7 E7:N7">
    <cfRule type="cellIs" dxfId="46" priority="31" stopIfTrue="1" operator="lessThan">
      <formula>0</formula>
    </cfRule>
  </conditionalFormatting>
  <conditionalFormatting sqref="P12:P22 P31:P41">
    <cfRule type="cellIs" dxfId="45" priority="30" stopIfTrue="1" operator="lessThan">
      <formula>0</formula>
    </cfRule>
  </conditionalFormatting>
  <conditionalFormatting sqref="P23">
    <cfRule type="cellIs" dxfId="44" priority="29" stopIfTrue="1" operator="lessThan">
      <formula>0</formula>
    </cfRule>
  </conditionalFormatting>
  <conditionalFormatting sqref="P43">
    <cfRule type="cellIs" dxfId="43" priority="26" stopIfTrue="1" operator="lessThan">
      <formula>0</formula>
    </cfRule>
  </conditionalFormatting>
  <conditionalFormatting sqref="R12:R22 R31:R41">
    <cfRule type="cellIs" dxfId="42" priority="23" stopIfTrue="1" operator="lessThan">
      <formula>0</formula>
    </cfRule>
  </conditionalFormatting>
  <conditionalFormatting sqref="R23">
    <cfRule type="cellIs" dxfId="41" priority="22" stopIfTrue="1" operator="lessThan">
      <formula>0</formula>
    </cfRule>
  </conditionalFormatting>
  <conditionalFormatting sqref="D44:D65469">
    <cfRule type="cellIs" dxfId="40" priority="14" stopIfTrue="1" operator="equal">
      <formula>0</formula>
    </cfRule>
    <cfRule type="cellIs" dxfId="39" priority="15" stopIfTrue="1" operator="lessThan">
      <formula>0</formula>
    </cfRule>
  </conditionalFormatting>
  <conditionalFormatting sqref="D32:D40 D24 D13:D21 D43 D27:D30 D8:D11">
    <cfRule type="cellIs" dxfId="38" priority="16" stopIfTrue="1" operator="lessThan">
      <formula>0</formula>
    </cfRule>
  </conditionalFormatting>
  <conditionalFormatting sqref="D42">
    <cfRule type="cellIs" dxfId="37" priority="11" stopIfTrue="1" operator="lessThan">
      <formula>0</formula>
    </cfRule>
  </conditionalFormatting>
  <conditionalFormatting sqref="D31">
    <cfRule type="cellIs" dxfId="36" priority="9" stopIfTrue="1" operator="lessThan">
      <formula>0</formula>
    </cfRule>
  </conditionalFormatting>
  <conditionalFormatting sqref="D23">
    <cfRule type="cellIs" dxfId="35" priority="7" stopIfTrue="1" operator="lessThan">
      <formula>0</formula>
    </cfRule>
  </conditionalFormatting>
  <conditionalFormatting sqref="D12">
    <cfRule type="cellIs" dxfId="34" priority="5" stopIfTrue="1" operator="lessThan">
      <formula>0</formula>
    </cfRule>
  </conditionalFormatting>
  <conditionalFormatting sqref="D41">
    <cfRule type="cellIs" dxfId="33" priority="10" stopIfTrue="1" operator="lessThan">
      <formula>0</formula>
    </cfRule>
  </conditionalFormatting>
  <conditionalFormatting sqref="D26">
    <cfRule type="cellIs" dxfId="32" priority="8" stopIfTrue="1" operator="lessThan">
      <formula>0</formula>
    </cfRule>
  </conditionalFormatting>
  <conditionalFormatting sqref="D22">
    <cfRule type="cellIs" dxfId="31" priority="6" stopIfTrue="1" operator="lessThan">
      <formula>0</formula>
    </cfRule>
  </conditionalFormatting>
  <conditionalFormatting sqref="D7">
    <cfRule type="cellIs" dxfId="30" priority="4" stopIfTrue="1" operator="lessThan">
      <formula>0</formula>
    </cfRule>
  </conditionalFormatting>
  <pageMargins left="0.59055118110236227" right="0.59055118110236227" top="0.59055118110236227" bottom="0.59055118110236227" header="0.51181102362204722" footer="0.39370078740157483"/>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39997558519241921"/>
  </sheetPr>
  <dimension ref="A1:R75"/>
  <sheetViews>
    <sheetView showGridLines="0" showZeros="0" workbookViewId="0">
      <selection activeCell="A25" sqref="A25:XFD25"/>
    </sheetView>
  </sheetViews>
  <sheetFormatPr defaultColWidth="9.109375" defaultRowHeight="13.2" outlineLevelCol="1" x14ac:dyDescent="0.25"/>
  <cols>
    <col min="1" max="1" width="2.6640625" style="152" customWidth="1"/>
    <col min="2" max="2" width="64.44140625" style="255" customWidth="1"/>
    <col min="3" max="7" width="12.6640625" style="257" customWidth="1"/>
    <col min="8" max="13" width="12.6640625" style="257" hidden="1" customWidth="1" outlineLevel="1"/>
    <col min="14" max="14" width="2.6640625" style="258" customWidth="1" collapsed="1"/>
    <col min="15" max="15" width="9.109375" style="258" hidden="1" customWidth="1" outlineLevel="1"/>
    <col min="16" max="16" width="2.6640625" style="557" customWidth="1" collapsed="1"/>
    <col min="17" max="17" width="62.6640625" style="521" hidden="1" customWidth="1" outlineLevel="1"/>
    <col min="18" max="18" width="9.109375" style="258" collapsed="1"/>
    <col min="19" max="16384" width="9.109375" style="258"/>
  </cols>
  <sheetData>
    <row r="1" spans="1:17" s="152" customFormat="1" ht="10.199999999999999" x14ac:dyDescent="0.2">
      <c r="B1" s="242"/>
      <c r="G1" s="690" t="str">
        <f>Intro!A20</f>
        <v>Versie 16/3/2018</v>
      </c>
      <c r="P1" s="252"/>
      <c r="Q1" s="521"/>
    </row>
    <row r="2" spans="1:17" s="4" customFormat="1" ht="17.399999999999999" x14ac:dyDescent="0.25">
      <c r="A2" s="91"/>
      <c r="B2" s="911" t="s">
        <v>643</v>
      </c>
      <c r="C2" s="911"/>
      <c r="D2" s="911"/>
      <c r="E2" s="911"/>
      <c r="F2" s="911"/>
      <c r="G2" s="911"/>
      <c r="P2" s="8"/>
      <c r="Q2" s="521"/>
    </row>
    <row r="3" spans="1:17" s="91" customFormat="1" ht="10.8" thickBot="1" x14ac:dyDescent="0.3">
      <c r="P3" s="221"/>
      <c r="Q3" s="521"/>
    </row>
    <row r="4" spans="1:17" s="244" customFormat="1" ht="18" customHeight="1" thickBot="1" x14ac:dyDescent="0.3">
      <c r="A4" s="243"/>
      <c r="B4" s="907" t="s">
        <v>282</v>
      </c>
      <c r="C4" s="904" t="s">
        <v>644</v>
      </c>
      <c r="D4" s="905"/>
      <c r="E4" s="906" t="s">
        <v>645</v>
      </c>
      <c r="F4" s="906"/>
      <c r="G4" s="909" t="s">
        <v>79</v>
      </c>
      <c r="H4" s="485" t="s">
        <v>474</v>
      </c>
      <c r="I4" s="48"/>
      <c r="J4" s="48"/>
      <c r="K4" s="48"/>
      <c r="L4" s="48"/>
      <c r="M4" s="49"/>
      <c r="O4" s="517" t="s">
        <v>86</v>
      </c>
      <c r="Q4" s="549" t="s">
        <v>87</v>
      </c>
    </row>
    <row r="5" spans="1:17" s="244" customFormat="1" ht="18" customHeight="1" thickBot="1" x14ac:dyDescent="0.3">
      <c r="A5" s="243"/>
      <c r="B5" s="908"/>
      <c r="C5" s="709" t="s">
        <v>471</v>
      </c>
      <c r="D5" s="710" t="s">
        <v>472</v>
      </c>
      <c r="E5" s="711" t="s">
        <v>472</v>
      </c>
      <c r="F5" s="712" t="s">
        <v>473</v>
      </c>
      <c r="G5" s="910"/>
      <c r="H5" s="485" t="s">
        <v>474</v>
      </c>
      <c r="I5" s="48"/>
      <c r="J5" s="48"/>
      <c r="K5" s="48"/>
      <c r="L5" s="48"/>
      <c r="M5" s="49"/>
      <c r="O5" s="517" t="s">
        <v>86</v>
      </c>
      <c r="Q5" s="549" t="s">
        <v>87</v>
      </c>
    </row>
    <row r="6" spans="1:17" s="345" customFormat="1" ht="18" customHeight="1" x14ac:dyDescent="0.25">
      <c r="A6" s="483"/>
      <c r="B6" s="43" t="s">
        <v>369</v>
      </c>
      <c r="C6" s="165">
        <f>SUM(C7:C10)</f>
        <v>0</v>
      </c>
      <c r="D6" s="167">
        <f>SUM(D7:D10)</f>
        <v>0</v>
      </c>
      <c r="E6" s="698">
        <f>SUM(E7:E10)</f>
        <v>0</v>
      </c>
      <c r="F6" s="699">
        <f>SUM(F7:F10)</f>
        <v>0</v>
      </c>
      <c r="G6" s="704">
        <f>SUM(C6:F6)</f>
        <v>0</v>
      </c>
      <c r="H6" s="165">
        <f t="shared" ref="H6:M6" si="0">SUM(H7:H10)</f>
        <v>0</v>
      </c>
      <c r="I6" s="166">
        <f t="shared" si="0"/>
        <v>0</v>
      </c>
      <c r="J6" s="166">
        <f t="shared" si="0"/>
        <v>0</v>
      </c>
      <c r="K6" s="166">
        <f t="shared" si="0"/>
        <v>0</v>
      </c>
      <c r="L6" s="166">
        <f t="shared" si="0"/>
        <v>0</v>
      </c>
      <c r="M6" s="167">
        <f t="shared" si="0"/>
        <v>0</v>
      </c>
      <c r="O6" s="322"/>
      <c r="P6" s="552"/>
      <c r="Q6" s="713" t="s">
        <v>370</v>
      </c>
    </row>
    <row r="7" spans="1:17" s="245" customFormat="1" x14ac:dyDescent="0.25">
      <c r="A7" s="188"/>
      <c r="B7" s="309" t="s">
        <v>111</v>
      </c>
      <c r="C7" s="636"/>
      <c r="D7" s="499"/>
      <c r="E7" s="501"/>
      <c r="F7" s="700"/>
      <c r="G7" s="705">
        <f t="shared" ref="G7:G22" si="1">SUM(C7:F7)</f>
        <v>0</v>
      </c>
      <c r="H7" s="636"/>
      <c r="I7" s="500"/>
      <c r="J7" s="500"/>
      <c r="K7" s="500"/>
      <c r="L7" s="500"/>
      <c r="M7" s="499"/>
      <c r="O7" s="323" t="s">
        <v>112</v>
      </c>
      <c r="P7" s="251"/>
      <c r="Q7" s="523"/>
    </row>
    <row r="8" spans="1:17" s="245" customFormat="1" x14ac:dyDescent="0.25">
      <c r="A8" s="188"/>
      <c r="B8" s="69" t="s">
        <v>113</v>
      </c>
      <c r="C8" s="636"/>
      <c r="D8" s="499"/>
      <c r="E8" s="501"/>
      <c r="F8" s="700"/>
      <c r="G8" s="705">
        <f t="shared" si="1"/>
        <v>0</v>
      </c>
      <c r="H8" s="636"/>
      <c r="I8" s="500"/>
      <c r="J8" s="500"/>
      <c r="K8" s="500"/>
      <c r="L8" s="500"/>
      <c r="M8" s="499"/>
      <c r="O8" s="323" t="s">
        <v>114</v>
      </c>
      <c r="P8" s="251"/>
      <c r="Q8" s="523"/>
    </row>
    <row r="9" spans="1:17" s="245" customFormat="1" x14ac:dyDescent="0.25">
      <c r="A9" s="188"/>
      <c r="B9" s="309" t="s">
        <v>115</v>
      </c>
      <c r="C9" s="636"/>
      <c r="D9" s="499"/>
      <c r="E9" s="501"/>
      <c r="F9" s="700"/>
      <c r="G9" s="705">
        <f t="shared" si="1"/>
        <v>0</v>
      </c>
      <c r="H9" s="636"/>
      <c r="I9" s="500"/>
      <c r="J9" s="500"/>
      <c r="K9" s="500"/>
      <c r="L9" s="500"/>
      <c r="M9" s="499"/>
      <c r="O9" s="323" t="s">
        <v>116</v>
      </c>
      <c r="P9" s="251"/>
      <c r="Q9" s="523"/>
    </row>
    <row r="10" spans="1:17" s="245" customFormat="1" x14ac:dyDescent="0.25">
      <c r="A10" s="188"/>
      <c r="B10" s="309" t="s">
        <v>117</v>
      </c>
      <c r="C10" s="636"/>
      <c r="D10" s="499"/>
      <c r="E10" s="501"/>
      <c r="F10" s="700"/>
      <c r="G10" s="705">
        <f t="shared" si="1"/>
        <v>0</v>
      </c>
      <c r="H10" s="636"/>
      <c r="I10" s="500"/>
      <c r="J10" s="500"/>
      <c r="K10" s="500"/>
      <c r="L10" s="500"/>
      <c r="M10" s="499"/>
      <c r="O10" s="323" t="s">
        <v>118</v>
      </c>
      <c r="P10" s="251"/>
      <c r="Q10" s="523"/>
    </row>
    <row r="11" spans="1:17" s="345" customFormat="1" ht="18" customHeight="1" x14ac:dyDescent="0.25">
      <c r="A11" s="483"/>
      <c r="B11" s="43" t="s">
        <v>371</v>
      </c>
      <c r="C11" s="165">
        <f>SUM(C12,C18)</f>
        <v>0</v>
      </c>
      <c r="D11" s="167">
        <f>SUM(D12,D18)</f>
        <v>0</v>
      </c>
      <c r="E11" s="698">
        <f>SUM(E12,E18)</f>
        <v>0</v>
      </c>
      <c r="F11" s="699">
        <f>SUM(F12,F18)</f>
        <v>0</v>
      </c>
      <c r="G11" s="704">
        <f t="shared" si="1"/>
        <v>0</v>
      </c>
      <c r="H11" s="165">
        <f t="shared" ref="H11:M11" si="2">H12+H18</f>
        <v>0</v>
      </c>
      <c r="I11" s="166">
        <f t="shared" si="2"/>
        <v>0</v>
      </c>
      <c r="J11" s="166">
        <f t="shared" si="2"/>
        <v>0</v>
      </c>
      <c r="K11" s="166">
        <f t="shared" si="2"/>
        <v>0</v>
      </c>
      <c r="L11" s="166">
        <f t="shared" si="2"/>
        <v>0</v>
      </c>
      <c r="M11" s="167">
        <f t="shared" si="2"/>
        <v>0</v>
      </c>
      <c r="O11" s="324"/>
      <c r="P11" s="552"/>
      <c r="Q11" s="524"/>
    </row>
    <row r="12" spans="1:17" s="245" customFormat="1" x14ac:dyDescent="0.25">
      <c r="A12" s="188"/>
      <c r="B12" s="309" t="s">
        <v>372</v>
      </c>
      <c r="C12" s="637">
        <f>SUM(C13:C17)</f>
        <v>0</v>
      </c>
      <c r="D12" s="17">
        <f>SUM(D13:D17)</f>
        <v>0</v>
      </c>
      <c r="E12" s="498">
        <f>SUM(E13:E17)</f>
        <v>0</v>
      </c>
      <c r="F12" s="701">
        <f>SUM(F13:F17)</f>
        <v>0</v>
      </c>
      <c r="G12" s="706">
        <f t="shared" si="1"/>
        <v>0</v>
      </c>
      <c r="H12" s="637">
        <f t="shared" ref="H12:M12" si="3">SUM(H13:H17)</f>
        <v>0</v>
      </c>
      <c r="I12" s="16">
        <f t="shared" si="3"/>
        <v>0</v>
      </c>
      <c r="J12" s="16">
        <f>SUM(J13:J17)</f>
        <v>0</v>
      </c>
      <c r="K12" s="16">
        <f>SUM(K13:K17)</f>
        <v>0</v>
      </c>
      <c r="L12" s="16">
        <f t="shared" si="3"/>
        <v>0</v>
      </c>
      <c r="M12" s="17">
        <f t="shared" si="3"/>
        <v>0</v>
      </c>
      <c r="O12" s="324"/>
      <c r="P12" s="251"/>
      <c r="Q12" s="524"/>
    </row>
    <row r="13" spans="1:17" s="246" customFormat="1" ht="12" x14ac:dyDescent="0.25">
      <c r="A13" s="188"/>
      <c r="B13" s="44" t="s">
        <v>121</v>
      </c>
      <c r="C13" s="70"/>
      <c r="D13" s="25"/>
      <c r="E13" s="23"/>
      <c r="F13" s="702"/>
      <c r="G13" s="707">
        <f t="shared" si="1"/>
        <v>0</v>
      </c>
      <c r="H13" s="70"/>
      <c r="I13" s="24"/>
      <c r="J13" s="24"/>
      <c r="K13" s="24"/>
      <c r="L13" s="24"/>
      <c r="M13" s="25"/>
      <c r="O13" s="412" t="s">
        <v>373</v>
      </c>
      <c r="P13" s="553"/>
      <c r="Q13" s="525" t="s">
        <v>374</v>
      </c>
    </row>
    <row r="14" spans="1:17" s="246" customFormat="1" ht="12" x14ac:dyDescent="0.25">
      <c r="A14" s="188"/>
      <c r="B14" s="44" t="s">
        <v>124</v>
      </c>
      <c r="C14" s="70"/>
      <c r="D14" s="25"/>
      <c r="E14" s="23"/>
      <c r="F14" s="702"/>
      <c r="G14" s="707">
        <f t="shared" si="1"/>
        <v>0</v>
      </c>
      <c r="H14" s="70"/>
      <c r="I14" s="24"/>
      <c r="J14" s="24"/>
      <c r="K14" s="24"/>
      <c r="L14" s="24"/>
      <c r="M14" s="25"/>
      <c r="O14" s="412" t="s">
        <v>125</v>
      </c>
      <c r="P14" s="553"/>
      <c r="Q14" s="525" t="s">
        <v>126</v>
      </c>
    </row>
    <row r="15" spans="1:17" s="247" customFormat="1" ht="11.4" x14ac:dyDescent="0.2">
      <c r="A15" s="210"/>
      <c r="B15" s="44" t="s">
        <v>375</v>
      </c>
      <c r="C15" s="70"/>
      <c r="D15" s="25"/>
      <c r="E15" s="23"/>
      <c r="F15" s="702"/>
      <c r="G15" s="707">
        <f t="shared" si="1"/>
        <v>0</v>
      </c>
      <c r="H15" s="70"/>
      <c r="I15" s="24"/>
      <c r="J15" s="24"/>
      <c r="K15" s="24"/>
      <c r="L15" s="24"/>
      <c r="M15" s="25"/>
      <c r="O15" s="412" t="s">
        <v>376</v>
      </c>
      <c r="P15" s="554"/>
      <c r="Q15" s="525" t="s">
        <v>377</v>
      </c>
    </row>
    <row r="16" spans="1:17" s="246" customFormat="1" ht="12" x14ac:dyDescent="0.25">
      <c r="A16" s="188"/>
      <c r="B16" s="44" t="s">
        <v>148</v>
      </c>
      <c r="C16" s="70"/>
      <c r="D16" s="25"/>
      <c r="E16" s="23"/>
      <c r="F16" s="702"/>
      <c r="G16" s="707">
        <f t="shared" si="1"/>
        <v>0</v>
      </c>
      <c r="H16" s="70"/>
      <c r="I16" s="24"/>
      <c r="J16" s="24"/>
      <c r="K16" s="24"/>
      <c r="L16" s="24"/>
      <c r="M16" s="25"/>
      <c r="O16" s="412" t="s">
        <v>378</v>
      </c>
      <c r="P16" s="553"/>
      <c r="Q16" s="525" t="s">
        <v>378</v>
      </c>
    </row>
    <row r="17" spans="1:17" s="246" customFormat="1" ht="12" x14ac:dyDescent="0.25">
      <c r="A17" s="188"/>
      <c r="B17" s="44" t="s">
        <v>379</v>
      </c>
      <c r="C17" s="70"/>
      <c r="D17" s="25"/>
      <c r="E17" s="23"/>
      <c r="F17" s="702"/>
      <c r="G17" s="707">
        <f t="shared" si="1"/>
        <v>0</v>
      </c>
      <c r="H17" s="70"/>
      <c r="I17" s="24"/>
      <c r="J17" s="24"/>
      <c r="K17" s="24"/>
      <c r="L17" s="24"/>
      <c r="M17" s="25"/>
      <c r="O17" s="412" t="s">
        <v>137</v>
      </c>
      <c r="P17" s="553"/>
      <c r="Q17" s="525" t="s">
        <v>138</v>
      </c>
    </row>
    <row r="18" spans="1:17" s="212" customFormat="1" x14ac:dyDescent="0.25">
      <c r="A18" s="210"/>
      <c r="B18" s="309" t="s">
        <v>380</v>
      </c>
      <c r="C18" s="637">
        <f>SUM(C19:C20)</f>
        <v>0</v>
      </c>
      <c r="D18" s="17">
        <f>SUM(D19:D20)</f>
        <v>0</v>
      </c>
      <c r="E18" s="498">
        <f>SUM(E19:E20)</f>
        <v>0</v>
      </c>
      <c r="F18" s="701">
        <f>SUM(F19:F20)</f>
        <v>0</v>
      </c>
      <c r="G18" s="706">
        <f t="shared" si="1"/>
        <v>0</v>
      </c>
      <c r="H18" s="637">
        <f t="shared" ref="H18:M18" si="4">SUM(H19:H20)</f>
        <v>0</v>
      </c>
      <c r="I18" s="16">
        <f t="shared" si="4"/>
        <v>0</v>
      </c>
      <c r="J18" s="16">
        <f>SUM(J19:J20)</f>
        <v>0</v>
      </c>
      <c r="K18" s="16">
        <f>SUM(K19:K20)</f>
        <v>0</v>
      </c>
      <c r="L18" s="16">
        <f t="shared" si="4"/>
        <v>0</v>
      </c>
      <c r="M18" s="17">
        <f t="shared" si="4"/>
        <v>0</v>
      </c>
      <c r="N18" s="211"/>
      <c r="O18" s="324"/>
      <c r="P18" s="504"/>
      <c r="Q18" s="524"/>
    </row>
    <row r="19" spans="1:17" s="247" customFormat="1" ht="11.4" x14ac:dyDescent="0.2">
      <c r="A19" s="210"/>
      <c r="B19" s="44" t="s">
        <v>381</v>
      </c>
      <c r="C19" s="70"/>
      <c r="D19" s="25"/>
      <c r="E19" s="23"/>
      <c r="F19" s="702"/>
      <c r="G19" s="707">
        <f t="shared" si="1"/>
        <v>0</v>
      </c>
      <c r="H19" s="70"/>
      <c r="I19" s="24"/>
      <c r="J19" s="24"/>
      <c r="K19" s="24"/>
      <c r="L19" s="24"/>
      <c r="M19" s="25"/>
      <c r="O19" s="412" t="s">
        <v>152</v>
      </c>
      <c r="P19" s="554"/>
      <c r="Q19" s="525" t="s">
        <v>153</v>
      </c>
    </row>
    <row r="20" spans="1:17" s="247" customFormat="1" ht="11.4" x14ac:dyDescent="0.2">
      <c r="A20" s="210"/>
      <c r="B20" s="44" t="s">
        <v>154</v>
      </c>
      <c r="C20" s="70"/>
      <c r="D20" s="25"/>
      <c r="E20" s="23"/>
      <c r="F20" s="702"/>
      <c r="G20" s="707">
        <f t="shared" si="1"/>
        <v>0</v>
      </c>
      <c r="H20" s="70"/>
      <c r="I20" s="24"/>
      <c r="J20" s="24"/>
      <c r="K20" s="24"/>
      <c r="L20" s="24"/>
      <c r="M20" s="25"/>
      <c r="O20" s="412" t="s">
        <v>155</v>
      </c>
      <c r="P20" s="554"/>
      <c r="Q20" s="525" t="s">
        <v>156</v>
      </c>
    </row>
    <row r="21" spans="1:17" s="345" customFormat="1" ht="18" customHeight="1" x14ac:dyDescent="0.25">
      <c r="A21" s="483"/>
      <c r="B21" s="43" t="s">
        <v>382</v>
      </c>
      <c r="C21" s="165"/>
      <c r="D21" s="167"/>
      <c r="E21" s="698"/>
      <c r="F21" s="699"/>
      <c r="G21" s="704">
        <f t="shared" si="1"/>
        <v>0</v>
      </c>
      <c r="H21" s="165"/>
      <c r="I21" s="166"/>
      <c r="J21" s="166"/>
      <c r="K21" s="166"/>
      <c r="L21" s="166"/>
      <c r="M21" s="167"/>
      <c r="O21" s="324" t="s">
        <v>158</v>
      </c>
      <c r="P21" s="552"/>
      <c r="Q21" s="524" t="s">
        <v>383</v>
      </c>
    </row>
    <row r="22" spans="1:17" s="345" customFormat="1" ht="18" customHeight="1" x14ac:dyDescent="0.25">
      <c r="A22" s="483"/>
      <c r="B22" s="43" t="s">
        <v>384</v>
      </c>
      <c r="C22" s="165"/>
      <c r="D22" s="167"/>
      <c r="E22" s="698"/>
      <c r="F22" s="699"/>
      <c r="G22" s="704">
        <f t="shared" si="1"/>
        <v>0</v>
      </c>
      <c r="H22" s="165"/>
      <c r="I22" s="166"/>
      <c r="J22" s="166"/>
      <c r="K22" s="166"/>
      <c r="L22" s="166"/>
      <c r="M22" s="167"/>
      <c r="O22" s="324" t="s">
        <v>224</v>
      </c>
      <c r="P22" s="552"/>
      <c r="Q22" s="524" t="s">
        <v>224</v>
      </c>
    </row>
    <row r="23" spans="1:17" s="188" customFormat="1" ht="10.8" thickBot="1" x14ac:dyDescent="0.25">
      <c r="B23" s="442"/>
      <c r="C23" s="638"/>
      <c r="D23" s="361"/>
      <c r="E23" s="359"/>
      <c r="F23" s="703"/>
      <c r="G23" s="708"/>
      <c r="H23" s="639"/>
      <c r="I23" s="360"/>
      <c r="J23" s="360"/>
      <c r="K23" s="360"/>
      <c r="L23" s="360"/>
      <c r="M23" s="502"/>
      <c r="O23" s="514"/>
      <c r="P23" s="248"/>
      <c r="Q23" s="551"/>
    </row>
    <row r="24" spans="1:17" s="251" customFormat="1" x14ac:dyDescent="0.25">
      <c r="A24" s="248"/>
      <c r="B24" s="249"/>
      <c r="C24" s="250"/>
      <c r="D24" s="250"/>
      <c r="E24" s="250"/>
      <c r="F24" s="250"/>
      <c r="G24" s="250"/>
      <c r="H24" s="250"/>
      <c r="I24" s="250"/>
      <c r="J24" s="250"/>
      <c r="K24" s="250"/>
      <c r="L24" s="250"/>
      <c r="M24" s="250"/>
      <c r="O24" s="518"/>
      <c r="P24" s="555"/>
      <c r="Q24" s="518"/>
    </row>
    <row r="25" spans="1:17" s="253" customFormat="1" ht="13.8" thickBot="1" x14ac:dyDescent="0.3">
      <c r="A25" s="252"/>
      <c r="B25" s="640"/>
      <c r="C25" s="641"/>
      <c r="D25" s="641"/>
      <c r="E25" s="641"/>
      <c r="F25" s="641"/>
      <c r="G25" s="641"/>
      <c r="H25" s="641"/>
      <c r="I25" s="641"/>
      <c r="J25" s="641"/>
      <c r="K25" s="641"/>
      <c r="L25" s="641"/>
      <c r="M25" s="641"/>
      <c r="N25" s="642"/>
      <c r="O25" s="519"/>
      <c r="P25" s="556"/>
      <c r="Q25" s="519"/>
    </row>
    <row r="26" spans="1:17" s="244" customFormat="1" ht="18" customHeight="1" thickBot="1" x14ac:dyDescent="0.3">
      <c r="A26" s="243"/>
      <c r="B26" s="907" t="s">
        <v>334</v>
      </c>
      <c r="C26" s="904" t="s">
        <v>644</v>
      </c>
      <c r="D26" s="905"/>
      <c r="E26" s="906" t="s">
        <v>645</v>
      </c>
      <c r="F26" s="906"/>
      <c r="G26" s="909" t="s">
        <v>79</v>
      </c>
      <c r="H26" s="485" t="s">
        <v>474</v>
      </c>
      <c r="I26" s="48"/>
      <c r="J26" s="48"/>
      <c r="K26" s="48"/>
      <c r="L26" s="48"/>
      <c r="M26" s="49"/>
      <c r="O26" s="517" t="s">
        <v>86</v>
      </c>
      <c r="Q26" s="549" t="s">
        <v>87</v>
      </c>
    </row>
    <row r="27" spans="1:17" s="244" customFormat="1" ht="18" customHeight="1" thickBot="1" x14ac:dyDescent="0.3">
      <c r="A27" s="243"/>
      <c r="B27" s="908"/>
      <c r="C27" s="709" t="s">
        <v>471</v>
      </c>
      <c r="D27" s="710" t="s">
        <v>472</v>
      </c>
      <c r="E27" s="711" t="s">
        <v>472</v>
      </c>
      <c r="F27" s="712" t="s">
        <v>473</v>
      </c>
      <c r="G27" s="910"/>
      <c r="H27" s="485" t="s">
        <v>474</v>
      </c>
      <c r="I27" s="48"/>
      <c r="J27" s="48"/>
      <c r="K27" s="48"/>
      <c r="L27" s="48"/>
      <c r="M27" s="49"/>
      <c r="O27" s="517" t="s">
        <v>86</v>
      </c>
      <c r="Q27" s="549" t="s">
        <v>87</v>
      </c>
    </row>
    <row r="28" spans="1:17" s="345" customFormat="1" ht="18" customHeight="1" x14ac:dyDescent="0.25">
      <c r="A28" s="483"/>
      <c r="B28" s="43" t="s">
        <v>387</v>
      </c>
      <c r="C28" s="165">
        <f>SUM(C29:C32)</f>
        <v>0</v>
      </c>
      <c r="D28" s="167">
        <f>SUM(D29:D32)</f>
        <v>0</v>
      </c>
      <c r="E28" s="698">
        <f>SUM(E29:E32)</f>
        <v>0</v>
      </c>
      <c r="F28" s="699">
        <f>SUM(F29:F32)</f>
        <v>0</v>
      </c>
      <c r="G28" s="704">
        <f>SUM(C28:F28)</f>
        <v>0</v>
      </c>
      <c r="H28" s="165">
        <f t="shared" ref="H28:M28" si="5">SUM(H29:H32)</f>
        <v>0</v>
      </c>
      <c r="I28" s="166">
        <f t="shared" si="5"/>
        <v>0</v>
      </c>
      <c r="J28" s="166">
        <f t="shared" si="5"/>
        <v>0</v>
      </c>
      <c r="K28" s="166">
        <f t="shared" si="5"/>
        <v>0</v>
      </c>
      <c r="L28" s="166">
        <f t="shared" si="5"/>
        <v>0</v>
      </c>
      <c r="M28" s="167">
        <f t="shared" si="5"/>
        <v>0</v>
      </c>
      <c r="O28" s="322"/>
      <c r="P28" s="552"/>
      <c r="Q28" s="713" t="s">
        <v>370</v>
      </c>
    </row>
    <row r="29" spans="1:17" s="245" customFormat="1" x14ac:dyDescent="0.25">
      <c r="A29" s="188"/>
      <c r="B29" s="309" t="s">
        <v>111</v>
      </c>
      <c r="C29" s="636"/>
      <c r="D29" s="499"/>
      <c r="E29" s="501"/>
      <c r="F29" s="700"/>
      <c r="G29" s="705">
        <f t="shared" ref="G29:G44" si="6">SUM(C29:F29)</f>
        <v>0</v>
      </c>
      <c r="H29" s="636"/>
      <c r="I29" s="500"/>
      <c r="J29" s="500"/>
      <c r="K29" s="500"/>
      <c r="L29" s="500"/>
      <c r="M29" s="499"/>
      <c r="O29" s="323" t="s">
        <v>112</v>
      </c>
      <c r="P29" s="251"/>
      <c r="Q29" s="523"/>
    </row>
    <row r="30" spans="1:17" s="245" customFormat="1" x14ac:dyDescent="0.25">
      <c r="A30" s="188"/>
      <c r="B30" s="69" t="s">
        <v>113</v>
      </c>
      <c r="C30" s="636"/>
      <c r="D30" s="499"/>
      <c r="E30" s="501"/>
      <c r="F30" s="700"/>
      <c r="G30" s="705">
        <f t="shared" si="6"/>
        <v>0</v>
      </c>
      <c r="H30" s="636"/>
      <c r="I30" s="500"/>
      <c r="J30" s="500"/>
      <c r="K30" s="500"/>
      <c r="L30" s="500"/>
      <c r="M30" s="499"/>
      <c r="O30" s="323" t="s">
        <v>114</v>
      </c>
      <c r="P30" s="251"/>
      <c r="Q30" s="523"/>
    </row>
    <row r="31" spans="1:17" s="245" customFormat="1" x14ac:dyDescent="0.25">
      <c r="A31" s="188"/>
      <c r="B31" s="309" t="s">
        <v>115</v>
      </c>
      <c r="C31" s="636"/>
      <c r="D31" s="499"/>
      <c r="E31" s="501"/>
      <c r="F31" s="700"/>
      <c r="G31" s="705">
        <f t="shared" si="6"/>
        <v>0</v>
      </c>
      <c r="H31" s="636"/>
      <c r="I31" s="500"/>
      <c r="J31" s="500"/>
      <c r="K31" s="500"/>
      <c r="L31" s="500"/>
      <c r="M31" s="499"/>
      <c r="O31" s="323" t="s">
        <v>116</v>
      </c>
      <c r="P31" s="251"/>
      <c r="Q31" s="523"/>
    </row>
    <row r="32" spans="1:17" s="245" customFormat="1" x14ac:dyDescent="0.25">
      <c r="A32" s="188"/>
      <c r="B32" s="309" t="s">
        <v>117</v>
      </c>
      <c r="C32" s="636"/>
      <c r="D32" s="499"/>
      <c r="E32" s="501"/>
      <c r="F32" s="700"/>
      <c r="G32" s="705">
        <f t="shared" si="6"/>
        <v>0</v>
      </c>
      <c r="H32" s="636"/>
      <c r="I32" s="500"/>
      <c r="J32" s="500"/>
      <c r="K32" s="500"/>
      <c r="L32" s="500"/>
      <c r="M32" s="499"/>
      <c r="O32" s="323" t="s">
        <v>118</v>
      </c>
      <c r="P32" s="251"/>
      <c r="Q32" s="523"/>
    </row>
    <row r="33" spans="1:17" s="345" customFormat="1" ht="18" customHeight="1" x14ac:dyDescent="0.25">
      <c r="A33" s="483"/>
      <c r="B33" s="43" t="s">
        <v>388</v>
      </c>
      <c r="C33" s="165">
        <f>C34+C40</f>
        <v>0</v>
      </c>
      <c r="D33" s="167">
        <f>D34+D40</f>
        <v>0</v>
      </c>
      <c r="E33" s="698">
        <f>E34+E40</f>
        <v>0</v>
      </c>
      <c r="F33" s="699">
        <f>F34+F40</f>
        <v>0</v>
      </c>
      <c r="G33" s="704">
        <f t="shared" si="6"/>
        <v>0</v>
      </c>
      <c r="H33" s="165">
        <f t="shared" ref="H33:M33" si="7">H34+H40</f>
        <v>0</v>
      </c>
      <c r="I33" s="166">
        <f t="shared" si="7"/>
        <v>0</v>
      </c>
      <c r="J33" s="166">
        <f t="shared" si="7"/>
        <v>0</v>
      </c>
      <c r="K33" s="166">
        <f t="shared" si="7"/>
        <v>0</v>
      </c>
      <c r="L33" s="166">
        <f t="shared" si="7"/>
        <v>0</v>
      </c>
      <c r="M33" s="167">
        <f t="shared" si="7"/>
        <v>0</v>
      </c>
      <c r="O33" s="324"/>
      <c r="P33" s="552"/>
      <c r="Q33" s="524"/>
    </row>
    <row r="34" spans="1:17" s="245" customFormat="1" x14ac:dyDescent="0.25">
      <c r="A34" s="188"/>
      <c r="B34" s="309" t="s">
        <v>372</v>
      </c>
      <c r="C34" s="637">
        <f>SUM(C35:C39)</f>
        <v>0</v>
      </c>
      <c r="D34" s="17">
        <f>SUM(D35:D39)</f>
        <v>0</v>
      </c>
      <c r="E34" s="498">
        <f>SUM(E35:E39)</f>
        <v>0</v>
      </c>
      <c r="F34" s="701">
        <f>SUM(F35:F39)</f>
        <v>0</v>
      </c>
      <c r="G34" s="706">
        <f t="shared" si="6"/>
        <v>0</v>
      </c>
      <c r="H34" s="637">
        <f t="shared" ref="H34:M34" si="8">SUM(H35:H39)</f>
        <v>0</v>
      </c>
      <c r="I34" s="16">
        <f t="shared" si="8"/>
        <v>0</v>
      </c>
      <c r="J34" s="16">
        <f>SUM(J35:J39)</f>
        <v>0</v>
      </c>
      <c r="K34" s="16">
        <f>SUM(K35:K39)</f>
        <v>0</v>
      </c>
      <c r="L34" s="16">
        <f t="shared" si="8"/>
        <v>0</v>
      </c>
      <c r="M34" s="17">
        <f t="shared" si="8"/>
        <v>0</v>
      </c>
      <c r="O34" s="324"/>
      <c r="P34" s="251"/>
      <c r="Q34" s="524"/>
    </row>
    <row r="35" spans="1:17" s="246" customFormat="1" ht="12" x14ac:dyDescent="0.25">
      <c r="A35" s="188"/>
      <c r="B35" s="44" t="s">
        <v>121</v>
      </c>
      <c r="C35" s="70"/>
      <c r="D35" s="25"/>
      <c r="E35" s="23"/>
      <c r="F35" s="702"/>
      <c r="G35" s="707">
        <f t="shared" si="6"/>
        <v>0</v>
      </c>
      <c r="H35" s="70"/>
      <c r="I35" s="24"/>
      <c r="J35" s="24"/>
      <c r="K35" s="24"/>
      <c r="L35" s="24"/>
      <c r="M35" s="25"/>
      <c r="O35" s="412" t="s">
        <v>373</v>
      </c>
      <c r="P35" s="553"/>
      <c r="Q35" s="525" t="s">
        <v>374</v>
      </c>
    </row>
    <row r="36" spans="1:17" s="246" customFormat="1" ht="12" x14ac:dyDescent="0.25">
      <c r="A36" s="188"/>
      <c r="B36" s="44" t="s">
        <v>124</v>
      </c>
      <c r="C36" s="70"/>
      <c r="D36" s="25"/>
      <c r="E36" s="23"/>
      <c r="F36" s="702"/>
      <c r="G36" s="707">
        <f t="shared" si="6"/>
        <v>0</v>
      </c>
      <c r="H36" s="70"/>
      <c r="I36" s="24"/>
      <c r="J36" s="24"/>
      <c r="K36" s="24"/>
      <c r="L36" s="24"/>
      <c r="M36" s="25"/>
      <c r="O36" s="412" t="s">
        <v>125</v>
      </c>
      <c r="P36" s="553"/>
      <c r="Q36" s="525" t="s">
        <v>126</v>
      </c>
    </row>
    <row r="37" spans="1:17" s="247" customFormat="1" ht="11.4" x14ac:dyDescent="0.2">
      <c r="A37" s="210"/>
      <c r="B37" s="44" t="s">
        <v>375</v>
      </c>
      <c r="C37" s="70"/>
      <c r="D37" s="25"/>
      <c r="E37" s="23"/>
      <c r="F37" s="702"/>
      <c r="G37" s="707">
        <f t="shared" si="6"/>
        <v>0</v>
      </c>
      <c r="H37" s="70"/>
      <c r="I37" s="24"/>
      <c r="J37" s="24"/>
      <c r="K37" s="24"/>
      <c r="L37" s="24"/>
      <c r="M37" s="25"/>
      <c r="O37" s="412" t="s">
        <v>376</v>
      </c>
      <c r="P37" s="554"/>
      <c r="Q37" s="525" t="s">
        <v>377</v>
      </c>
    </row>
    <row r="38" spans="1:17" s="246" customFormat="1" ht="12" x14ac:dyDescent="0.25">
      <c r="A38" s="188"/>
      <c r="B38" s="44" t="s">
        <v>148</v>
      </c>
      <c r="C38" s="70"/>
      <c r="D38" s="25"/>
      <c r="E38" s="23"/>
      <c r="F38" s="702"/>
      <c r="G38" s="707">
        <f t="shared" si="6"/>
        <v>0</v>
      </c>
      <c r="H38" s="70"/>
      <c r="I38" s="24"/>
      <c r="J38" s="24"/>
      <c r="K38" s="24"/>
      <c r="L38" s="24"/>
      <c r="M38" s="25"/>
      <c r="O38" s="412" t="s">
        <v>378</v>
      </c>
      <c r="P38" s="553"/>
      <c r="Q38" s="525" t="s">
        <v>378</v>
      </c>
    </row>
    <row r="39" spans="1:17" s="246" customFormat="1" ht="12" x14ac:dyDescent="0.25">
      <c r="A39" s="188"/>
      <c r="B39" s="44" t="s">
        <v>379</v>
      </c>
      <c r="C39" s="70"/>
      <c r="D39" s="25"/>
      <c r="E39" s="23"/>
      <c r="F39" s="702"/>
      <c r="G39" s="707">
        <f t="shared" si="6"/>
        <v>0</v>
      </c>
      <c r="H39" s="70"/>
      <c r="I39" s="24"/>
      <c r="J39" s="24"/>
      <c r="K39" s="24"/>
      <c r="L39" s="24"/>
      <c r="M39" s="25"/>
      <c r="O39" s="412" t="s">
        <v>137</v>
      </c>
      <c r="P39" s="553"/>
      <c r="Q39" s="525" t="s">
        <v>138</v>
      </c>
    </row>
    <row r="40" spans="1:17" s="212" customFormat="1" x14ac:dyDescent="0.25">
      <c r="A40" s="210"/>
      <c r="B40" s="309" t="s">
        <v>380</v>
      </c>
      <c r="C40" s="637">
        <f>SUM(C41:C42)</f>
        <v>0</v>
      </c>
      <c r="D40" s="17">
        <f>SUM(D41:D42)</f>
        <v>0</v>
      </c>
      <c r="E40" s="498">
        <f>SUM(E41:E42)</f>
        <v>0</v>
      </c>
      <c r="F40" s="701">
        <f>SUM(F41:F42)</f>
        <v>0</v>
      </c>
      <c r="G40" s="706">
        <f t="shared" si="6"/>
        <v>0</v>
      </c>
      <c r="H40" s="637">
        <f t="shared" ref="H40:M40" si="9">SUM(H41:H42)</f>
        <v>0</v>
      </c>
      <c r="I40" s="16">
        <f t="shared" si="9"/>
        <v>0</v>
      </c>
      <c r="J40" s="16">
        <f>SUM(J41:J42)</f>
        <v>0</v>
      </c>
      <c r="K40" s="16">
        <f>SUM(K41:K42)</f>
        <v>0</v>
      </c>
      <c r="L40" s="16">
        <f t="shared" si="9"/>
        <v>0</v>
      </c>
      <c r="M40" s="17">
        <f t="shared" si="9"/>
        <v>0</v>
      </c>
      <c r="N40" s="211"/>
      <c r="O40" s="324"/>
      <c r="P40" s="504"/>
      <c r="Q40" s="524"/>
    </row>
    <row r="41" spans="1:17" s="247" customFormat="1" ht="11.4" x14ac:dyDescent="0.2">
      <c r="A41" s="210"/>
      <c r="B41" s="44" t="s">
        <v>381</v>
      </c>
      <c r="C41" s="70"/>
      <c r="D41" s="25"/>
      <c r="E41" s="23"/>
      <c r="F41" s="702"/>
      <c r="G41" s="707">
        <f t="shared" si="6"/>
        <v>0</v>
      </c>
      <c r="H41" s="70"/>
      <c r="I41" s="24"/>
      <c r="J41" s="24"/>
      <c r="K41" s="24"/>
      <c r="L41" s="24"/>
      <c r="M41" s="25"/>
      <c r="O41" s="412" t="s">
        <v>152</v>
      </c>
      <c r="P41" s="554"/>
      <c r="Q41" s="525" t="s">
        <v>153</v>
      </c>
    </row>
    <row r="42" spans="1:17" s="247" customFormat="1" ht="11.4" x14ac:dyDescent="0.2">
      <c r="A42" s="210"/>
      <c r="B42" s="44" t="s">
        <v>154</v>
      </c>
      <c r="C42" s="70"/>
      <c r="D42" s="25"/>
      <c r="E42" s="23"/>
      <c r="F42" s="702"/>
      <c r="G42" s="707">
        <f t="shared" si="6"/>
        <v>0</v>
      </c>
      <c r="H42" s="70"/>
      <c r="I42" s="24"/>
      <c r="J42" s="24"/>
      <c r="K42" s="24"/>
      <c r="L42" s="24"/>
      <c r="M42" s="25"/>
      <c r="O42" s="412" t="s">
        <v>155</v>
      </c>
      <c r="P42" s="554"/>
      <c r="Q42" s="525" t="s">
        <v>156</v>
      </c>
    </row>
    <row r="43" spans="1:17" s="345" customFormat="1" ht="18" customHeight="1" x14ac:dyDescent="0.25">
      <c r="A43" s="483"/>
      <c r="B43" s="43" t="s">
        <v>389</v>
      </c>
      <c r="C43" s="165"/>
      <c r="D43" s="167"/>
      <c r="E43" s="698"/>
      <c r="F43" s="699"/>
      <c r="G43" s="704">
        <f t="shared" si="6"/>
        <v>0</v>
      </c>
      <c r="H43" s="165"/>
      <c r="I43" s="166"/>
      <c r="J43" s="166"/>
      <c r="K43" s="166"/>
      <c r="L43" s="166"/>
      <c r="M43" s="167"/>
      <c r="O43" s="324" t="s">
        <v>158</v>
      </c>
      <c r="P43" s="552"/>
      <c r="Q43" s="524" t="s">
        <v>383</v>
      </c>
    </row>
    <row r="44" spans="1:17" s="345" customFormat="1" ht="18" customHeight="1" x14ac:dyDescent="0.25">
      <c r="A44" s="483"/>
      <c r="B44" s="43" t="s">
        <v>390</v>
      </c>
      <c r="C44" s="165"/>
      <c r="D44" s="167"/>
      <c r="E44" s="698"/>
      <c r="F44" s="699"/>
      <c r="G44" s="704">
        <f t="shared" si="6"/>
        <v>0</v>
      </c>
      <c r="H44" s="165"/>
      <c r="I44" s="166"/>
      <c r="J44" s="166"/>
      <c r="K44" s="166"/>
      <c r="L44" s="166"/>
      <c r="M44" s="167"/>
      <c r="O44" s="515" t="s">
        <v>391</v>
      </c>
      <c r="P44" s="552"/>
      <c r="Q44" s="524" t="s">
        <v>392</v>
      </c>
    </row>
    <row r="45" spans="1:17" s="188" customFormat="1" ht="10.8" thickBot="1" x14ac:dyDescent="0.25">
      <c r="B45" s="443"/>
      <c r="C45" s="638"/>
      <c r="D45" s="361"/>
      <c r="E45" s="359"/>
      <c r="F45" s="703"/>
      <c r="G45" s="708"/>
      <c r="H45" s="638"/>
      <c r="I45" s="360"/>
      <c r="J45" s="360"/>
      <c r="K45" s="360"/>
      <c r="L45" s="360"/>
      <c r="M45" s="361"/>
      <c r="O45" s="516"/>
      <c r="P45" s="248"/>
      <c r="Q45" s="550"/>
    </row>
    <row r="47" spans="1:17" x14ac:dyDescent="0.25">
      <c r="C47" s="256"/>
      <c r="D47" s="256"/>
      <c r="E47" s="256"/>
      <c r="F47" s="256"/>
      <c r="G47" s="256"/>
    </row>
    <row r="48" spans="1:17" x14ac:dyDescent="0.25">
      <c r="C48" s="256"/>
      <c r="D48" s="256"/>
      <c r="E48" s="256"/>
      <c r="F48" s="256"/>
      <c r="G48" s="256"/>
    </row>
    <row r="49" spans="3:7" x14ac:dyDescent="0.25">
      <c r="C49" s="256"/>
      <c r="D49" s="256"/>
      <c r="E49" s="256"/>
      <c r="F49" s="256"/>
      <c r="G49" s="256"/>
    </row>
    <row r="50" spans="3:7" x14ac:dyDescent="0.25">
      <c r="C50" s="256"/>
      <c r="D50" s="256"/>
      <c r="E50" s="256"/>
      <c r="F50" s="256"/>
      <c r="G50" s="256"/>
    </row>
    <row r="51" spans="3:7" x14ac:dyDescent="0.25">
      <c r="C51" s="256"/>
      <c r="D51" s="256"/>
      <c r="E51" s="256"/>
      <c r="F51" s="256"/>
      <c r="G51" s="256"/>
    </row>
    <row r="52" spans="3:7" x14ac:dyDescent="0.25">
      <c r="C52" s="256"/>
      <c r="D52" s="256"/>
      <c r="E52" s="256"/>
      <c r="F52" s="256"/>
      <c r="G52" s="256"/>
    </row>
    <row r="53" spans="3:7" x14ac:dyDescent="0.25">
      <c r="C53" s="256"/>
      <c r="D53" s="256"/>
      <c r="E53" s="256"/>
      <c r="F53" s="256"/>
      <c r="G53" s="256"/>
    </row>
    <row r="54" spans="3:7" x14ac:dyDescent="0.25">
      <c r="C54" s="256"/>
      <c r="D54" s="256"/>
      <c r="E54" s="256"/>
      <c r="F54" s="256"/>
      <c r="G54" s="256"/>
    </row>
    <row r="55" spans="3:7" x14ac:dyDescent="0.25">
      <c r="C55" s="256"/>
      <c r="D55" s="256"/>
      <c r="E55" s="256"/>
      <c r="F55" s="256"/>
      <c r="G55" s="256"/>
    </row>
    <row r="56" spans="3:7" x14ac:dyDescent="0.25">
      <c r="C56" s="256"/>
      <c r="D56" s="256"/>
      <c r="E56" s="256"/>
      <c r="F56" s="256"/>
      <c r="G56" s="256"/>
    </row>
    <row r="57" spans="3:7" x14ac:dyDescent="0.25">
      <c r="C57" s="256"/>
      <c r="D57" s="256"/>
      <c r="E57" s="256"/>
      <c r="F57" s="256"/>
      <c r="G57" s="256"/>
    </row>
    <row r="58" spans="3:7" x14ac:dyDescent="0.25">
      <c r="C58" s="256"/>
      <c r="D58" s="256"/>
      <c r="E58" s="256"/>
      <c r="F58" s="256"/>
      <c r="G58" s="256"/>
    </row>
    <row r="59" spans="3:7" x14ac:dyDescent="0.25">
      <c r="C59" s="256"/>
      <c r="D59" s="256"/>
      <c r="E59" s="256"/>
      <c r="F59" s="256"/>
      <c r="G59" s="256"/>
    </row>
    <row r="60" spans="3:7" x14ac:dyDescent="0.25">
      <c r="C60" s="256"/>
      <c r="D60" s="256"/>
      <c r="E60" s="256"/>
      <c r="F60" s="256"/>
      <c r="G60" s="256"/>
    </row>
    <row r="61" spans="3:7" x14ac:dyDescent="0.25">
      <c r="C61" s="256"/>
      <c r="D61" s="256"/>
      <c r="E61" s="256"/>
      <c r="F61" s="256"/>
      <c r="G61" s="256"/>
    </row>
    <row r="62" spans="3:7" x14ac:dyDescent="0.25">
      <c r="C62" s="256"/>
      <c r="D62" s="256"/>
      <c r="E62" s="256"/>
      <c r="F62" s="256"/>
      <c r="G62" s="256"/>
    </row>
    <row r="63" spans="3:7" x14ac:dyDescent="0.25">
      <c r="C63" s="256"/>
      <c r="D63" s="256"/>
      <c r="E63" s="256"/>
      <c r="F63" s="256"/>
      <c r="G63" s="256"/>
    </row>
    <row r="64" spans="3:7" x14ac:dyDescent="0.25">
      <c r="C64" s="256"/>
      <c r="D64" s="256"/>
      <c r="E64" s="256"/>
      <c r="F64" s="256"/>
      <c r="G64" s="256"/>
    </row>
    <row r="65" spans="3:7" x14ac:dyDescent="0.25">
      <c r="C65" s="256"/>
      <c r="D65" s="256"/>
      <c r="E65" s="256"/>
      <c r="F65" s="256"/>
      <c r="G65" s="256"/>
    </row>
    <row r="66" spans="3:7" x14ac:dyDescent="0.25">
      <c r="C66" s="256"/>
      <c r="D66" s="256"/>
      <c r="E66" s="256"/>
      <c r="F66" s="256"/>
      <c r="G66" s="256"/>
    </row>
    <row r="67" spans="3:7" x14ac:dyDescent="0.25">
      <c r="C67" s="256"/>
      <c r="D67" s="256"/>
      <c r="E67" s="256"/>
      <c r="F67" s="256"/>
      <c r="G67" s="256"/>
    </row>
    <row r="68" spans="3:7" x14ac:dyDescent="0.25">
      <c r="C68" s="256"/>
      <c r="D68" s="256"/>
      <c r="E68" s="256"/>
      <c r="F68" s="256"/>
      <c r="G68" s="256"/>
    </row>
    <row r="69" spans="3:7" x14ac:dyDescent="0.25">
      <c r="C69" s="256"/>
      <c r="D69" s="256"/>
      <c r="E69" s="256"/>
      <c r="F69" s="256"/>
      <c r="G69" s="256"/>
    </row>
    <row r="70" spans="3:7" x14ac:dyDescent="0.25">
      <c r="C70" s="256"/>
      <c r="D70" s="256"/>
      <c r="E70" s="256"/>
      <c r="F70" s="256"/>
      <c r="G70" s="256"/>
    </row>
    <row r="71" spans="3:7" x14ac:dyDescent="0.25">
      <c r="C71" s="256"/>
      <c r="D71" s="256"/>
      <c r="E71" s="256"/>
      <c r="F71" s="256"/>
      <c r="G71" s="256"/>
    </row>
    <row r="72" spans="3:7" x14ac:dyDescent="0.25">
      <c r="C72" s="256"/>
      <c r="D72" s="256"/>
      <c r="E72" s="256"/>
      <c r="F72" s="256"/>
      <c r="G72" s="256"/>
    </row>
    <row r="73" spans="3:7" x14ac:dyDescent="0.25">
      <c r="C73" s="256"/>
      <c r="D73" s="256"/>
      <c r="E73" s="256"/>
      <c r="F73" s="256"/>
      <c r="G73" s="256"/>
    </row>
    <row r="74" spans="3:7" x14ac:dyDescent="0.25">
      <c r="C74" s="256"/>
      <c r="D74" s="256"/>
      <c r="E74" s="256"/>
      <c r="F74" s="256"/>
      <c r="G74" s="256"/>
    </row>
    <row r="75" spans="3:7" x14ac:dyDescent="0.25">
      <c r="C75" s="256"/>
      <c r="D75" s="256"/>
      <c r="E75" s="256"/>
      <c r="F75" s="256"/>
      <c r="G75" s="256"/>
    </row>
  </sheetData>
  <mergeCells count="9">
    <mergeCell ref="B26:B27"/>
    <mergeCell ref="C26:D26"/>
    <mergeCell ref="E26:F26"/>
    <mergeCell ref="G26:G27"/>
    <mergeCell ref="B2:G2"/>
    <mergeCell ref="B4:B5"/>
    <mergeCell ref="C4:D4"/>
    <mergeCell ref="E4:F4"/>
    <mergeCell ref="G4:G5"/>
  </mergeCells>
  <conditionalFormatting sqref="C46:C65471 E46:M65471">
    <cfRule type="cellIs" dxfId="29" priority="28" stopIfTrue="1" operator="equal">
      <formula>0</formula>
    </cfRule>
    <cfRule type="cellIs" dxfId="28" priority="29" stopIfTrue="1" operator="lessThan">
      <formula>0</formula>
    </cfRule>
  </conditionalFormatting>
  <conditionalFormatting sqref="C7:C10 C29:C32 C45 C12:C20 C23:C25 C34:C42 E34:F42 E23:M25 E12:M20 E45:M45 E29:M32 E7:M10">
    <cfRule type="cellIs" dxfId="27" priority="30" stopIfTrue="1" operator="lessThan">
      <formula>0</formula>
    </cfRule>
  </conditionalFormatting>
  <conditionalFormatting sqref="G34:I42 L34:M42">
    <cfRule type="cellIs" dxfId="26" priority="27" stopIfTrue="1" operator="lessThan">
      <formula>0</formula>
    </cfRule>
  </conditionalFormatting>
  <conditionalFormatting sqref="K34:K42">
    <cfRule type="cellIs" dxfId="25" priority="26" stopIfTrue="1" operator="lessThan">
      <formula>0</formula>
    </cfRule>
  </conditionalFormatting>
  <conditionalFormatting sqref="J34:J42">
    <cfRule type="cellIs" dxfId="24" priority="25" stopIfTrue="1" operator="lessThan">
      <formula>0</formula>
    </cfRule>
  </conditionalFormatting>
  <conditionalFormatting sqref="C44 E44:M44">
    <cfRule type="cellIs" dxfId="23" priority="24" stopIfTrue="1" operator="lessThan">
      <formula>0</formula>
    </cfRule>
  </conditionalFormatting>
  <conditionalFormatting sqref="C33 E33:M33">
    <cfRule type="cellIs" dxfId="22" priority="22" stopIfTrue="1" operator="lessThan">
      <formula>0</formula>
    </cfRule>
  </conditionalFormatting>
  <conditionalFormatting sqref="C22 E22:M22">
    <cfRule type="cellIs" dxfId="21" priority="20" stopIfTrue="1" operator="lessThan">
      <formula>0</formula>
    </cfRule>
  </conditionalFormatting>
  <conditionalFormatting sqref="C11 E11:M11">
    <cfRule type="cellIs" dxfId="20" priority="18" stopIfTrue="1" operator="lessThan">
      <formula>0</formula>
    </cfRule>
  </conditionalFormatting>
  <conditionalFormatting sqref="C43 E43:M43">
    <cfRule type="cellIs" dxfId="19" priority="23" stopIfTrue="1" operator="lessThan">
      <formula>0</formula>
    </cfRule>
  </conditionalFormatting>
  <conditionalFormatting sqref="C28 E28:M28">
    <cfRule type="cellIs" dxfId="18" priority="21" stopIfTrue="1" operator="lessThan">
      <formula>0</formula>
    </cfRule>
  </conditionalFormatting>
  <conditionalFormatting sqref="C21 E21:M21">
    <cfRule type="cellIs" dxfId="17" priority="19" stopIfTrue="1" operator="lessThan">
      <formula>0</formula>
    </cfRule>
  </conditionalFormatting>
  <conditionalFormatting sqref="C6 E6:M6">
    <cfRule type="cellIs" dxfId="16" priority="17" stopIfTrue="1" operator="lessThan">
      <formula>0</formula>
    </cfRule>
  </conditionalFormatting>
  <conditionalFormatting sqref="O11:O21 O33:O43">
    <cfRule type="cellIs" dxfId="15" priority="16" stopIfTrue="1" operator="lessThan">
      <formula>0</formula>
    </cfRule>
  </conditionalFormatting>
  <conditionalFormatting sqref="O22 O25:Q25">
    <cfRule type="cellIs" dxfId="14" priority="15" stopIfTrue="1" operator="lessThan">
      <formula>0</formula>
    </cfRule>
  </conditionalFormatting>
  <conditionalFormatting sqref="O45">
    <cfRule type="cellIs" dxfId="13" priority="14" stopIfTrue="1" operator="lessThan">
      <formula>0</formula>
    </cfRule>
  </conditionalFormatting>
  <conditionalFormatting sqref="Q11:Q21 Q33:Q43">
    <cfRule type="cellIs" dxfId="12" priority="13" stopIfTrue="1" operator="lessThan">
      <formula>0</formula>
    </cfRule>
  </conditionalFormatting>
  <conditionalFormatting sqref="Q22">
    <cfRule type="cellIs" dxfId="11" priority="12" stopIfTrue="1" operator="lessThan">
      <formula>0</formula>
    </cfRule>
  </conditionalFormatting>
  <conditionalFormatting sqref="D46:D65471">
    <cfRule type="cellIs" dxfId="10" priority="9" stopIfTrue="1" operator="equal">
      <formula>0</formula>
    </cfRule>
    <cfRule type="cellIs" dxfId="9" priority="10" stopIfTrue="1" operator="lessThan">
      <formula>0</formula>
    </cfRule>
  </conditionalFormatting>
  <conditionalFormatting sqref="D34:D42 D23:D25 D12:D20 D45 D29:D32 D7:D10">
    <cfRule type="cellIs" dxfId="8" priority="11" stopIfTrue="1" operator="lessThan">
      <formula>0</formula>
    </cfRule>
  </conditionalFormatting>
  <conditionalFormatting sqref="D44">
    <cfRule type="cellIs" dxfId="7" priority="8" stopIfTrue="1" operator="lessThan">
      <formula>0</formula>
    </cfRule>
  </conditionalFormatting>
  <conditionalFormatting sqref="D33">
    <cfRule type="cellIs" dxfId="6" priority="6" stopIfTrue="1" operator="lessThan">
      <formula>0</formula>
    </cfRule>
  </conditionalFormatting>
  <conditionalFormatting sqref="D22">
    <cfRule type="cellIs" dxfId="5" priority="4" stopIfTrue="1" operator="lessThan">
      <formula>0</formula>
    </cfRule>
  </conditionalFormatting>
  <conditionalFormatting sqref="D11">
    <cfRule type="cellIs" dxfId="4" priority="2" stopIfTrue="1" operator="lessThan">
      <formula>0</formula>
    </cfRule>
  </conditionalFormatting>
  <conditionalFormatting sqref="D43">
    <cfRule type="cellIs" dxfId="3" priority="7" stopIfTrue="1" operator="lessThan">
      <formula>0</formula>
    </cfRule>
  </conditionalFormatting>
  <conditionalFormatting sqref="D28">
    <cfRule type="cellIs" dxfId="2" priority="5" stopIfTrue="1" operator="lessThan">
      <formula>0</formula>
    </cfRule>
  </conditionalFormatting>
  <conditionalFormatting sqref="D21">
    <cfRule type="cellIs" dxfId="1" priority="3" stopIfTrue="1" operator="lessThan">
      <formula>0</formula>
    </cfRule>
  </conditionalFormatting>
  <conditionalFormatting sqref="D6">
    <cfRule type="cellIs" dxfId="0" priority="1" stopIfTrue="1" operator="lessThan">
      <formula>0</formula>
    </cfRule>
  </conditionalFormatting>
  <pageMargins left="0.59055118110236227" right="0.59055118110236227" top="0.59055118110236227" bottom="0.59055118110236227" header="0.51181102362204722" footer="0.39370078740157483"/>
  <pageSetup paperSize="9" scale="85" orientation="landscape" r:id="rId1"/>
  <headerFooter alignWithMargins="0"/>
  <colBreaks count="1" manualBreakCount="1">
    <brk id="1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39997558519241921"/>
  </sheetPr>
  <dimension ref="A1:N19"/>
  <sheetViews>
    <sheetView showGridLines="0" showZeros="0" workbookViewId="0">
      <selection activeCell="B2" sqref="B2"/>
    </sheetView>
  </sheetViews>
  <sheetFormatPr defaultColWidth="9.109375" defaultRowHeight="13.2" outlineLevelCol="1" x14ac:dyDescent="0.25"/>
  <cols>
    <col min="1" max="1" width="2.6640625" style="90" customWidth="1"/>
    <col min="2" max="2" width="64.6640625" style="2" customWidth="1"/>
    <col min="3" max="8" width="13.6640625" style="2" hidden="1" customWidth="1" outlineLevel="1"/>
    <col min="9" max="9" width="1.6640625" style="2" customWidth="1" collapsed="1"/>
    <col min="10" max="10" width="32" style="809" bestFit="1" customWidth="1" outlineLevel="1"/>
    <col min="11" max="11" width="1.6640625" style="2" customWidth="1"/>
    <col min="12" max="12" width="30.5546875" style="809" bestFit="1" customWidth="1" outlineLevel="1"/>
    <col min="13" max="13" width="1.6640625" style="2" customWidth="1"/>
    <col min="14" max="14" width="31.6640625" style="809" customWidth="1" outlineLevel="1"/>
    <col min="15" max="15" width="1.6640625" style="2" customWidth="1"/>
    <col min="16" max="16384" width="9.109375" style="2"/>
  </cols>
  <sheetData>
    <row r="1" spans="1:14" s="90" customFormat="1" ht="10.199999999999999" x14ac:dyDescent="0.2">
      <c r="H1" s="690" t="str">
        <f>Intro!A20</f>
        <v>Versie 16/3/2018</v>
      </c>
      <c r="J1" s="809"/>
      <c r="L1" s="809"/>
      <c r="N1" s="809"/>
    </row>
    <row r="2" spans="1:14" s="237" customFormat="1" ht="17.399999999999999" x14ac:dyDescent="0.3">
      <c r="A2" s="90"/>
      <c r="B2" s="864" t="s">
        <v>666</v>
      </c>
      <c r="C2" s="864"/>
      <c r="D2" s="864"/>
      <c r="E2" s="864"/>
      <c r="F2" s="864"/>
      <c r="G2" s="864"/>
      <c r="H2" s="864"/>
      <c r="J2" s="809"/>
      <c r="L2" s="809"/>
      <c r="N2" s="809"/>
    </row>
    <row r="3" spans="1:14" s="90" customFormat="1" ht="10.8" thickBot="1" x14ac:dyDescent="0.25">
      <c r="J3" s="809"/>
      <c r="L3" s="809"/>
      <c r="N3" s="809"/>
    </row>
    <row r="4" spans="1:14" s="239" customFormat="1" ht="27" customHeight="1" thickBot="1" x14ac:dyDescent="0.3">
      <c r="A4" s="238"/>
      <c r="B4" s="739" t="s">
        <v>652</v>
      </c>
      <c r="C4" s="240" t="s">
        <v>5</v>
      </c>
      <c r="D4" s="240" t="s">
        <v>6</v>
      </c>
      <c r="E4" s="240" t="s">
        <v>7</v>
      </c>
      <c r="F4" s="240" t="s">
        <v>24</v>
      </c>
      <c r="G4" s="240" t="s">
        <v>25</v>
      </c>
      <c r="H4" s="241" t="s">
        <v>26</v>
      </c>
      <c r="J4" s="792" t="s">
        <v>676</v>
      </c>
      <c r="K4" s="195"/>
      <c r="L4" s="792" t="s">
        <v>677</v>
      </c>
      <c r="M4" s="195"/>
      <c r="N4" s="802" t="s">
        <v>678</v>
      </c>
    </row>
    <row r="5" spans="1:14" s="239" customFormat="1" ht="18" customHeight="1" x14ac:dyDescent="0.25">
      <c r="A5" s="238"/>
      <c r="B5" s="77" t="s">
        <v>653</v>
      </c>
      <c r="C5" s="78">
        <f>SUM(C6:C10)</f>
        <v>0</v>
      </c>
      <c r="D5" s="78">
        <f t="shared" ref="D5:H5" si="0">SUM(D6:D10)</f>
        <v>0</v>
      </c>
      <c r="E5" s="78">
        <f t="shared" si="0"/>
        <v>0</v>
      </c>
      <c r="F5" s="78">
        <f t="shared" si="0"/>
        <v>0</v>
      </c>
      <c r="G5" s="78">
        <f t="shared" si="0"/>
        <v>0</v>
      </c>
      <c r="H5" s="79">
        <f t="shared" si="0"/>
        <v>0</v>
      </c>
      <c r="J5" s="810"/>
      <c r="L5" s="810"/>
      <c r="N5" s="810"/>
    </row>
    <row r="6" spans="1:14" s="75" customFormat="1" ht="18" customHeight="1" x14ac:dyDescent="0.25">
      <c r="A6" s="94"/>
      <c r="B6" s="76" t="s">
        <v>475</v>
      </c>
      <c r="C6" s="73"/>
      <c r="D6" s="73"/>
      <c r="E6" s="73"/>
      <c r="F6" s="73"/>
      <c r="G6" s="73"/>
      <c r="H6" s="74"/>
      <c r="J6" s="811" t="s">
        <v>690</v>
      </c>
      <c r="L6" s="811" t="s">
        <v>476</v>
      </c>
      <c r="N6" s="811" t="s">
        <v>694</v>
      </c>
    </row>
    <row r="7" spans="1:14" s="75" customFormat="1" ht="18" customHeight="1" x14ac:dyDescent="0.25">
      <c r="A7" s="94"/>
      <c r="B7" s="76" t="s">
        <v>477</v>
      </c>
      <c r="C7" s="73"/>
      <c r="D7" s="73"/>
      <c r="E7" s="73"/>
      <c r="F7" s="73"/>
      <c r="G7" s="73"/>
      <c r="H7" s="74"/>
      <c r="J7" s="811" t="s">
        <v>691</v>
      </c>
      <c r="L7" s="811" t="s">
        <v>478</v>
      </c>
      <c r="N7" s="811" t="s">
        <v>695</v>
      </c>
    </row>
    <row r="8" spans="1:14" s="75" customFormat="1" ht="18" customHeight="1" x14ac:dyDescent="0.25">
      <c r="A8" s="94"/>
      <c r="B8" s="76" t="s">
        <v>479</v>
      </c>
      <c r="C8" s="73"/>
      <c r="D8" s="73"/>
      <c r="E8" s="73"/>
      <c r="F8" s="73"/>
      <c r="G8" s="73"/>
      <c r="H8" s="74"/>
      <c r="J8" s="811" t="s">
        <v>691</v>
      </c>
      <c r="L8" s="811" t="s">
        <v>478</v>
      </c>
      <c r="N8" s="811" t="s">
        <v>695</v>
      </c>
    </row>
    <row r="9" spans="1:14" s="75" customFormat="1" ht="18" customHeight="1" x14ac:dyDescent="0.25">
      <c r="A9" s="94"/>
      <c r="B9" s="76" t="s">
        <v>480</v>
      </c>
      <c r="C9" s="73"/>
      <c r="D9" s="73"/>
      <c r="E9" s="73"/>
      <c r="F9" s="73"/>
      <c r="G9" s="73"/>
      <c r="H9" s="74"/>
      <c r="J9" s="811"/>
      <c r="L9" s="811"/>
      <c r="N9" s="811"/>
    </row>
    <row r="10" spans="1:14" s="75" customFormat="1" ht="18" customHeight="1" x14ac:dyDescent="0.25">
      <c r="A10" s="94"/>
      <c r="B10" s="76" t="s">
        <v>631</v>
      </c>
      <c r="C10" s="73"/>
      <c r="D10" s="73"/>
      <c r="E10" s="73"/>
      <c r="F10" s="73"/>
      <c r="G10" s="73"/>
      <c r="H10" s="74"/>
      <c r="J10" s="811"/>
      <c r="L10" s="811"/>
      <c r="N10" s="811"/>
    </row>
    <row r="11" spans="1:14" s="239" customFormat="1" ht="18" customHeight="1" x14ac:dyDescent="0.25">
      <c r="A11" s="238"/>
      <c r="B11" s="77" t="s">
        <v>654</v>
      </c>
      <c r="C11" s="78">
        <f>SUM(C12:C15)</f>
        <v>0</v>
      </c>
      <c r="D11" s="78">
        <f t="shared" ref="D11:H11" si="1">SUM(D12:D15)</f>
        <v>0</v>
      </c>
      <c r="E11" s="78">
        <f t="shared" si="1"/>
        <v>0</v>
      </c>
      <c r="F11" s="78">
        <f t="shared" si="1"/>
        <v>0</v>
      </c>
      <c r="G11" s="78">
        <f t="shared" si="1"/>
        <v>0</v>
      </c>
      <c r="H11" s="79">
        <f t="shared" si="1"/>
        <v>0</v>
      </c>
      <c r="J11" s="810"/>
      <c r="L11" s="810"/>
      <c r="N11" s="810"/>
    </row>
    <row r="12" spans="1:14" s="75" customFormat="1" ht="18" customHeight="1" x14ac:dyDescent="0.25">
      <c r="A12" s="94"/>
      <c r="B12" s="76" t="s">
        <v>475</v>
      </c>
      <c r="C12" s="73"/>
      <c r="D12" s="73"/>
      <c r="E12" s="73"/>
      <c r="F12" s="73"/>
      <c r="G12" s="73"/>
      <c r="H12" s="74"/>
      <c r="J12" s="811" t="s">
        <v>692</v>
      </c>
      <c r="L12" s="811" t="s">
        <v>481</v>
      </c>
      <c r="N12" s="811" t="s">
        <v>696</v>
      </c>
    </row>
    <row r="13" spans="1:14" s="75" customFormat="1" ht="18" customHeight="1" x14ac:dyDescent="0.25">
      <c r="A13" s="94"/>
      <c r="B13" s="76" t="s">
        <v>482</v>
      </c>
      <c r="C13" s="73"/>
      <c r="D13" s="73"/>
      <c r="E13" s="73"/>
      <c r="F13" s="73"/>
      <c r="G13" s="73"/>
      <c r="H13" s="74"/>
      <c r="J13" s="811" t="s">
        <v>693</v>
      </c>
      <c r="L13" s="811" t="s">
        <v>483</v>
      </c>
      <c r="N13" s="811" t="s">
        <v>697</v>
      </c>
    </row>
    <row r="14" spans="1:14" s="75" customFormat="1" ht="18" customHeight="1" x14ac:dyDescent="0.25">
      <c r="A14" s="94"/>
      <c r="B14" s="76" t="s">
        <v>484</v>
      </c>
      <c r="C14" s="73"/>
      <c r="D14" s="73"/>
      <c r="E14" s="73"/>
      <c r="F14" s="73"/>
      <c r="G14" s="73"/>
      <c r="H14" s="74"/>
      <c r="J14" s="811"/>
      <c r="L14" s="811"/>
      <c r="N14" s="811"/>
    </row>
    <row r="15" spans="1:14" s="75" customFormat="1" ht="18" customHeight="1" x14ac:dyDescent="0.25">
      <c r="A15" s="94"/>
      <c r="B15" s="76" t="s">
        <v>632</v>
      </c>
      <c r="C15" s="73"/>
      <c r="D15" s="73"/>
      <c r="E15" s="73"/>
      <c r="F15" s="73"/>
      <c r="G15" s="73"/>
      <c r="H15" s="74"/>
      <c r="J15" s="811"/>
      <c r="L15" s="811"/>
      <c r="N15" s="811"/>
    </row>
    <row r="16" spans="1:14" s="239" customFormat="1" ht="18" customHeight="1" thickBot="1" x14ac:dyDescent="0.3">
      <c r="A16" s="238"/>
      <c r="B16" s="77" t="s">
        <v>656</v>
      </c>
      <c r="C16" s="78"/>
      <c r="D16" s="78"/>
      <c r="E16" s="78"/>
      <c r="F16" s="78"/>
      <c r="G16" s="78"/>
      <c r="H16" s="79"/>
      <c r="J16" s="811" t="s">
        <v>485</v>
      </c>
      <c r="L16" s="811" t="s">
        <v>485</v>
      </c>
      <c r="N16" s="811" t="s">
        <v>485</v>
      </c>
    </row>
    <row r="17" spans="1:14" s="239" customFormat="1" ht="18" customHeight="1" thickBot="1" x14ac:dyDescent="0.3">
      <c r="A17" s="238"/>
      <c r="B17" s="54" t="s">
        <v>655</v>
      </c>
      <c r="C17" s="240">
        <f t="shared" ref="C17:H17" si="2">C5+C11+C16</f>
        <v>0</v>
      </c>
      <c r="D17" s="240">
        <f t="shared" si="2"/>
        <v>0</v>
      </c>
      <c r="E17" s="240">
        <f t="shared" si="2"/>
        <v>0</v>
      </c>
      <c r="F17" s="240">
        <f t="shared" si="2"/>
        <v>0</v>
      </c>
      <c r="G17" s="240">
        <f t="shared" si="2"/>
        <v>0</v>
      </c>
      <c r="H17" s="241">
        <f t="shared" si="2"/>
        <v>0</v>
      </c>
      <c r="J17" s="812"/>
      <c r="L17" s="812"/>
      <c r="N17" s="812"/>
    </row>
    <row r="19" spans="1:14" x14ac:dyDescent="0.25">
      <c r="A19" s="90" t="s">
        <v>0</v>
      </c>
    </row>
  </sheetData>
  <pageMargins left="0.59055118110236227" right="0.59055118110236227" top="0.59055118110236227" bottom="0.59055118110236227" header="0.51181102362204722" footer="0.39370078740157483"/>
  <pageSetup paperSize="9" scale="80" pageOrder="overThenDown"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sheetPr>
  <dimension ref="A1:J34"/>
  <sheetViews>
    <sheetView showGridLines="0" showRowColHeaders="0" showZeros="0" workbookViewId="0">
      <selection activeCell="B2" sqref="B2"/>
    </sheetView>
  </sheetViews>
  <sheetFormatPr defaultColWidth="9.109375" defaultRowHeight="13.2" outlineLevelCol="1" x14ac:dyDescent="0.25"/>
  <cols>
    <col min="1" max="1" width="1.6640625" style="90" customWidth="1"/>
    <col min="2" max="2" width="81.33203125" style="2" bestFit="1" customWidth="1"/>
    <col min="3" max="8" width="12.6640625" style="2" customWidth="1"/>
    <col min="9" max="9" width="6.6640625" style="327" hidden="1" customWidth="1" outlineLevel="1"/>
    <col min="10" max="10" width="11.6640625" style="2" customWidth="1" collapsed="1"/>
    <col min="11" max="12" width="11.6640625" style="2" customWidth="1"/>
    <col min="13" max="14" width="10.6640625" style="2" customWidth="1"/>
    <col min="15" max="16384" width="9.109375" style="2"/>
  </cols>
  <sheetData>
    <row r="1" spans="1:9" s="353" customFormat="1" ht="4.2" x14ac:dyDescent="0.15">
      <c r="I1" s="354"/>
    </row>
    <row r="2" spans="1:9" s="237" customFormat="1" ht="17.399999999999999" x14ac:dyDescent="0.3">
      <c r="A2" s="90"/>
      <c r="B2" s="236" t="s">
        <v>487</v>
      </c>
      <c r="I2" s="327"/>
    </row>
    <row r="3" spans="1:9" s="90" customFormat="1" ht="10.8" thickBot="1" x14ac:dyDescent="0.25">
      <c r="B3" s="351" t="str">
        <f>Intro!A20</f>
        <v>Versie 16/3/2018</v>
      </c>
      <c r="I3" s="327"/>
    </row>
    <row r="4" spans="1:9" s="239" customFormat="1" ht="27" customHeight="1" thickBot="1" x14ac:dyDescent="0.3">
      <c r="A4" s="238"/>
      <c r="B4" s="54"/>
      <c r="C4" s="240" t="s">
        <v>5</v>
      </c>
      <c r="D4" s="240" t="s">
        <v>6</v>
      </c>
      <c r="E4" s="240" t="s">
        <v>7</v>
      </c>
      <c r="F4" s="240" t="s">
        <v>24</v>
      </c>
      <c r="G4" s="240" t="s">
        <v>25</v>
      </c>
      <c r="H4" s="241" t="s">
        <v>26</v>
      </c>
      <c r="I4" s="328" t="s">
        <v>444</v>
      </c>
    </row>
    <row r="5" spans="1:9" s="239" customFormat="1" ht="18" customHeight="1" x14ac:dyDescent="0.25">
      <c r="A5" s="238"/>
      <c r="B5" s="77" t="s">
        <v>106</v>
      </c>
      <c r="C5" s="78">
        <f t="shared" ref="C5:H5" si="0">SUM(C6:C8)+C10</f>
        <v>0</v>
      </c>
      <c r="D5" s="78">
        <f t="shared" si="0"/>
        <v>0</v>
      </c>
      <c r="E5" s="78">
        <f t="shared" si="0"/>
        <v>0</v>
      </c>
      <c r="F5" s="78">
        <f t="shared" si="0"/>
        <v>0</v>
      </c>
      <c r="G5" s="78">
        <f t="shared" si="0"/>
        <v>0</v>
      </c>
      <c r="H5" s="79">
        <f t="shared" si="0"/>
        <v>0</v>
      </c>
      <c r="I5" s="329"/>
    </row>
    <row r="6" spans="1:9" s="75" customFormat="1" ht="18" customHeight="1" x14ac:dyDescent="0.25">
      <c r="A6" s="94"/>
      <c r="B6" s="76" t="s">
        <v>488</v>
      </c>
      <c r="C6" s="73">
        <f t="shared" ref="C6:H6" si="1">SUM(C7:C10)</f>
        <v>0</v>
      </c>
      <c r="D6" s="73">
        <f t="shared" si="1"/>
        <v>0</v>
      </c>
      <c r="E6" s="73">
        <f t="shared" si="1"/>
        <v>0</v>
      </c>
      <c r="F6" s="73">
        <f t="shared" si="1"/>
        <v>0</v>
      </c>
      <c r="G6" s="73">
        <f t="shared" si="1"/>
        <v>0</v>
      </c>
      <c r="H6" s="74">
        <f t="shared" si="1"/>
        <v>0</v>
      </c>
      <c r="I6" s="330" t="s">
        <v>489</v>
      </c>
    </row>
    <row r="7" spans="1:9" s="402" customFormat="1" ht="15" customHeight="1" x14ac:dyDescent="0.25">
      <c r="B7" s="403" t="s">
        <v>490</v>
      </c>
      <c r="C7" s="404"/>
      <c r="D7" s="404"/>
      <c r="E7" s="404"/>
      <c r="F7" s="404"/>
      <c r="G7" s="404"/>
      <c r="H7" s="405"/>
      <c r="I7" s="406" t="s">
        <v>491</v>
      </c>
    </row>
    <row r="8" spans="1:9" s="402" customFormat="1" ht="15" customHeight="1" x14ac:dyDescent="0.25">
      <c r="B8" s="403" t="s">
        <v>492</v>
      </c>
      <c r="C8" s="404"/>
      <c r="D8" s="404"/>
      <c r="E8" s="404"/>
      <c r="F8" s="404"/>
      <c r="G8" s="404"/>
      <c r="H8" s="405"/>
      <c r="I8" s="406" t="s">
        <v>493</v>
      </c>
    </row>
    <row r="9" spans="1:9" s="402" customFormat="1" ht="15" customHeight="1" x14ac:dyDescent="0.25">
      <c r="B9" s="403" t="s">
        <v>494</v>
      </c>
      <c r="C9" s="404"/>
      <c r="D9" s="404"/>
      <c r="E9" s="404"/>
      <c r="F9" s="404"/>
      <c r="G9" s="404"/>
      <c r="H9" s="405"/>
      <c r="I9" s="406" t="s">
        <v>493</v>
      </c>
    </row>
    <row r="10" spans="1:9" s="402" customFormat="1" ht="15" customHeight="1" x14ac:dyDescent="0.25">
      <c r="B10" s="403" t="s">
        <v>495</v>
      </c>
      <c r="C10" s="404"/>
      <c r="D10" s="404"/>
      <c r="E10" s="404"/>
      <c r="F10" s="404"/>
      <c r="G10" s="404"/>
      <c r="H10" s="405"/>
      <c r="I10" s="406"/>
    </row>
    <row r="11" spans="1:9" s="75" customFormat="1" ht="18" customHeight="1" x14ac:dyDescent="0.25">
      <c r="A11" s="94"/>
      <c r="B11" s="76" t="s">
        <v>496</v>
      </c>
      <c r="C11" s="73">
        <f t="shared" ref="C11:H11" si="2">SUM(C12:C15)</f>
        <v>0</v>
      </c>
      <c r="D11" s="73">
        <f t="shared" si="2"/>
        <v>0</v>
      </c>
      <c r="E11" s="73">
        <f t="shared" si="2"/>
        <v>0</v>
      </c>
      <c r="F11" s="73">
        <f t="shared" si="2"/>
        <v>0</v>
      </c>
      <c r="G11" s="73">
        <f t="shared" si="2"/>
        <v>0</v>
      </c>
      <c r="H11" s="74">
        <f t="shared" si="2"/>
        <v>0</v>
      </c>
      <c r="I11" s="330" t="s">
        <v>489</v>
      </c>
    </row>
    <row r="12" spans="1:9" s="402" customFormat="1" ht="15" customHeight="1" x14ac:dyDescent="0.25">
      <c r="B12" s="403" t="s">
        <v>490</v>
      </c>
      <c r="C12" s="404"/>
      <c r="D12" s="404"/>
      <c r="E12" s="404"/>
      <c r="F12" s="404"/>
      <c r="G12" s="404"/>
      <c r="H12" s="405"/>
      <c r="I12" s="406"/>
    </row>
    <row r="13" spans="1:9" s="402" customFormat="1" ht="15" customHeight="1" x14ac:dyDescent="0.25">
      <c r="B13" s="403" t="s">
        <v>492</v>
      </c>
      <c r="C13" s="404"/>
      <c r="D13" s="404"/>
      <c r="E13" s="404"/>
      <c r="F13" s="404"/>
      <c r="G13" s="404"/>
      <c r="H13" s="405"/>
      <c r="I13" s="406"/>
    </row>
    <row r="14" spans="1:9" s="402" customFormat="1" ht="15" customHeight="1" x14ac:dyDescent="0.25">
      <c r="B14" s="403" t="s">
        <v>494</v>
      </c>
      <c r="C14" s="404"/>
      <c r="D14" s="404"/>
      <c r="E14" s="404"/>
      <c r="F14" s="404"/>
      <c r="G14" s="404"/>
      <c r="H14" s="405"/>
      <c r="I14" s="406"/>
    </row>
    <row r="15" spans="1:9" s="402" customFormat="1" ht="15" customHeight="1" x14ac:dyDescent="0.25">
      <c r="B15" s="403" t="s">
        <v>495</v>
      </c>
      <c r="C15" s="404"/>
      <c r="D15" s="404"/>
      <c r="E15" s="404"/>
      <c r="F15" s="404"/>
      <c r="G15" s="404"/>
      <c r="H15" s="405"/>
      <c r="I15" s="406"/>
    </row>
    <row r="16" spans="1:9" s="75" customFormat="1" x14ac:dyDescent="0.25">
      <c r="A16" s="94"/>
      <c r="B16" s="76" t="s">
        <v>497</v>
      </c>
      <c r="C16" s="73">
        <f t="shared" ref="C16:H16" si="3">SUM(C17:C20)</f>
        <v>0</v>
      </c>
      <c r="D16" s="73">
        <f t="shared" si="3"/>
        <v>0</v>
      </c>
      <c r="E16" s="73">
        <f t="shared" si="3"/>
        <v>0</v>
      </c>
      <c r="F16" s="73">
        <f t="shared" si="3"/>
        <v>0</v>
      </c>
      <c r="G16" s="73">
        <f t="shared" si="3"/>
        <v>0</v>
      </c>
      <c r="H16" s="74">
        <f t="shared" si="3"/>
        <v>0</v>
      </c>
      <c r="I16" s="330" t="s">
        <v>489</v>
      </c>
    </row>
    <row r="17" spans="1:9" s="402" customFormat="1" ht="15" customHeight="1" x14ac:dyDescent="0.25">
      <c r="B17" s="403" t="s">
        <v>490</v>
      </c>
      <c r="C17" s="404"/>
      <c r="D17" s="404"/>
      <c r="E17" s="404"/>
      <c r="F17" s="404"/>
      <c r="G17" s="404"/>
      <c r="H17" s="405"/>
      <c r="I17" s="406" t="s">
        <v>498</v>
      </c>
    </row>
    <row r="18" spans="1:9" s="402" customFormat="1" ht="15" customHeight="1" x14ac:dyDescent="0.25">
      <c r="B18" s="403" t="s">
        <v>499</v>
      </c>
      <c r="C18" s="404"/>
      <c r="D18" s="404"/>
      <c r="E18" s="404"/>
      <c r="F18" s="404"/>
      <c r="G18" s="404"/>
      <c r="H18" s="405"/>
      <c r="I18" s="406" t="s">
        <v>500</v>
      </c>
    </row>
    <row r="19" spans="1:9" s="402" customFormat="1" ht="15" customHeight="1" x14ac:dyDescent="0.25">
      <c r="B19" s="403" t="s">
        <v>494</v>
      </c>
      <c r="C19" s="404"/>
      <c r="D19" s="404"/>
      <c r="E19" s="404"/>
      <c r="F19" s="404"/>
      <c r="G19" s="404"/>
      <c r="H19" s="405"/>
      <c r="I19" s="406"/>
    </row>
    <row r="20" spans="1:9" s="402" customFormat="1" ht="15" customHeight="1" x14ac:dyDescent="0.25">
      <c r="B20" s="403" t="s">
        <v>495</v>
      </c>
      <c r="C20" s="404"/>
      <c r="D20" s="404"/>
      <c r="E20" s="404"/>
      <c r="F20" s="404"/>
      <c r="G20" s="404"/>
      <c r="H20" s="405"/>
      <c r="I20" s="406"/>
    </row>
    <row r="21" spans="1:9" s="239" customFormat="1" ht="18" customHeight="1" x14ac:dyDescent="0.25">
      <c r="A21" s="238"/>
      <c r="B21" s="77" t="s">
        <v>501</v>
      </c>
      <c r="C21" s="78"/>
      <c r="D21" s="78"/>
      <c r="E21" s="78"/>
      <c r="F21" s="78"/>
      <c r="G21" s="78"/>
      <c r="H21" s="79"/>
      <c r="I21" s="329"/>
    </row>
    <row r="22" spans="1:9" s="75" customFormat="1" ht="18" customHeight="1" x14ac:dyDescent="0.25">
      <c r="A22" s="94"/>
      <c r="B22" s="76" t="s">
        <v>502</v>
      </c>
      <c r="C22" s="73">
        <f t="shared" ref="C22:H22" si="4">SUM(C23:C25)</f>
        <v>0</v>
      </c>
      <c r="D22" s="73">
        <f t="shared" si="4"/>
        <v>0</v>
      </c>
      <c r="E22" s="73">
        <f t="shared" si="4"/>
        <v>0</v>
      </c>
      <c r="F22" s="73">
        <f t="shared" si="4"/>
        <v>0</v>
      </c>
      <c r="G22" s="73">
        <f t="shared" si="4"/>
        <v>0</v>
      </c>
      <c r="H22" s="74">
        <f t="shared" si="4"/>
        <v>0</v>
      </c>
      <c r="I22" s="330" t="s">
        <v>503</v>
      </c>
    </row>
    <row r="23" spans="1:9" s="402" customFormat="1" ht="15" customHeight="1" x14ac:dyDescent="0.25">
      <c r="B23" s="403" t="s">
        <v>490</v>
      </c>
      <c r="C23" s="404"/>
      <c r="D23" s="404"/>
      <c r="E23" s="404"/>
      <c r="F23" s="404"/>
      <c r="G23" s="404"/>
      <c r="H23" s="405"/>
      <c r="I23" s="406" t="s">
        <v>504</v>
      </c>
    </row>
    <row r="24" spans="1:9" s="402" customFormat="1" ht="15" customHeight="1" x14ac:dyDescent="0.25">
      <c r="B24" s="403" t="s">
        <v>494</v>
      </c>
      <c r="C24" s="404"/>
      <c r="D24" s="404"/>
      <c r="E24" s="404"/>
      <c r="F24" s="404"/>
      <c r="G24" s="404"/>
      <c r="H24" s="405"/>
      <c r="I24" s="406" t="s">
        <v>505</v>
      </c>
    </row>
    <row r="25" spans="1:9" s="402" customFormat="1" ht="15" customHeight="1" x14ac:dyDescent="0.25">
      <c r="B25" s="403" t="s">
        <v>495</v>
      </c>
      <c r="C25" s="404"/>
      <c r="D25" s="404"/>
      <c r="E25" s="404"/>
      <c r="F25" s="404"/>
      <c r="G25" s="404"/>
      <c r="H25" s="405"/>
      <c r="I25" s="406"/>
    </row>
    <row r="26" spans="1:9" s="75" customFormat="1" ht="18" customHeight="1" x14ac:dyDescent="0.25">
      <c r="A26" s="94"/>
      <c r="B26" s="76" t="s">
        <v>506</v>
      </c>
      <c r="C26" s="73">
        <f t="shared" ref="C26:H26" si="5">SUM(C27:C29)</f>
        <v>0</v>
      </c>
      <c r="D26" s="73">
        <f t="shared" si="5"/>
        <v>0</v>
      </c>
      <c r="E26" s="73">
        <f t="shared" si="5"/>
        <v>0</v>
      </c>
      <c r="F26" s="73">
        <f t="shared" si="5"/>
        <v>0</v>
      </c>
      <c r="G26" s="73">
        <f t="shared" si="5"/>
        <v>0</v>
      </c>
      <c r="H26" s="74">
        <f t="shared" si="5"/>
        <v>0</v>
      </c>
      <c r="I26" s="330" t="s">
        <v>503</v>
      </c>
    </row>
    <row r="27" spans="1:9" s="402" customFormat="1" ht="15" customHeight="1" x14ac:dyDescent="0.25">
      <c r="B27" s="403" t="s">
        <v>490</v>
      </c>
      <c r="C27" s="404"/>
      <c r="D27" s="404"/>
      <c r="E27" s="404"/>
      <c r="F27" s="404"/>
      <c r="G27" s="404"/>
      <c r="H27" s="405"/>
      <c r="I27" s="406"/>
    </row>
    <row r="28" spans="1:9" s="402" customFormat="1" ht="15" customHeight="1" x14ac:dyDescent="0.25">
      <c r="B28" s="403" t="s">
        <v>494</v>
      </c>
      <c r="C28" s="404"/>
      <c r="D28" s="404"/>
      <c r="E28" s="404"/>
      <c r="F28" s="404"/>
      <c r="G28" s="404"/>
      <c r="H28" s="405"/>
      <c r="I28" s="406"/>
    </row>
    <row r="29" spans="1:9" s="402" customFormat="1" ht="15" customHeight="1" x14ac:dyDescent="0.25">
      <c r="B29" s="403" t="s">
        <v>495</v>
      </c>
      <c r="C29" s="404"/>
      <c r="D29" s="404"/>
      <c r="E29" s="404"/>
      <c r="F29" s="404"/>
      <c r="G29" s="404"/>
      <c r="H29" s="405"/>
      <c r="I29" s="406"/>
    </row>
    <row r="30" spans="1:9" s="75" customFormat="1" x14ac:dyDescent="0.25">
      <c r="A30" s="94"/>
      <c r="B30" s="76" t="s">
        <v>507</v>
      </c>
      <c r="C30" s="73">
        <f t="shared" ref="C30:H30" si="6">SUM(C31:C33)</f>
        <v>0</v>
      </c>
      <c r="D30" s="73">
        <f t="shared" si="6"/>
        <v>0</v>
      </c>
      <c r="E30" s="73">
        <f t="shared" si="6"/>
        <v>0</v>
      </c>
      <c r="F30" s="73">
        <f t="shared" si="6"/>
        <v>0</v>
      </c>
      <c r="G30" s="73">
        <f t="shared" si="6"/>
        <v>0</v>
      </c>
      <c r="H30" s="74">
        <f t="shared" si="6"/>
        <v>0</v>
      </c>
      <c r="I30" s="330" t="s">
        <v>503</v>
      </c>
    </row>
    <row r="31" spans="1:9" s="402" customFormat="1" ht="15" customHeight="1" x14ac:dyDescent="0.25">
      <c r="B31" s="403" t="s">
        <v>490</v>
      </c>
      <c r="C31" s="404"/>
      <c r="D31" s="404"/>
      <c r="E31" s="404"/>
      <c r="F31" s="404"/>
      <c r="G31" s="404"/>
      <c r="H31" s="405"/>
      <c r="I31" s="406" t="s">
        <v>508</v>
      </c>
    </row>
    <row r="32" spans="1:9" s="402" customFormat="1" ht="15" customHeight="1" x14ac:dyDescent="0.25">
      <c r="B32" s="403" t="s">
        <v>494</v>
      </c>
      <c r="C32" s="404"/>
      <c r="D32" s="404"/>
      <c r="E32" s="404"/>
      <c r="F32" s="404"/>
      <c r="G32" s="404"/>
      <c r="H32" s="405"/>
      <c r="I32" s="406" t="s">
        <v>509</v>
      </c>
    </row>
    <row r="33" spans="1:9" s="402" customFormat="1" ht="15" customHeight="1" thickBot="1" x14ac:dyDescent="0.3">
      <c r="B33" s="403" t="s">
        <v>495</v>
      </c>
      <c r="C33" s="404"/>
      <c r="D33" s="404"/>
      <c r="E33" s="404"/>
      <c r="F33" s="404"/>
      <c r="G33" s="404"/>
      <c r="H33" s="405"/>
      <c r="I33" s="406"/>
    </row>
    <row r="34" spans="1:9" s="239" customFormat="1" ht="18" customHeight="1" thickBot="1" x14ac:dyDescent="0.3">
      <c r="A34" s="238"/>
      <c r="B34" s="54" t="s">
        <v>486</v>
      </c>
      <c r="C34" s="240">
        <f t="shared" ref="C34:H34" si="7">C28+C32</f>
        <v>0</v>
      </c>
      <c r="D34" s="240">
        <f t="shared" si="7"/>
        <v>0</v>
      </c>
      <c r="E34" s="240">
        <f t="shared" si="7"/>
        <v>0</v>
      </c>
      <c r="F34" s="240">
        <f t="shared" si="7"/>
        <v>0</v>
      </c>
      <c r="G34" s="240">
        <f t="shared" si="7"/>
        <v>0</v>
      </c>
      <c r="H34" s="241">
        <f t="shared" si="7"/>
        <v>0</v>
      </c>
      <c r="I34" s="328"/>
    </row>
  </sheetData>
  <pageMargins left="0.59055118110236227" right="0.59055118110236227" top="0.59055118110236227" bottom="0.59055118110236227" header="0.51181102362204722" footer="0.39370078740157483"/>
  <pageSetup paperSize="9" scale="85" pageOrder="overThenDown"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39997558519241921"/>
  </sheetPr>
  <dimension ref="A1:M49"/>
  <sheetViews>
    <sheetView showGridLines="0" showZeros="0" workbookViewId="0">
      <selection activeCell="B2" sqref="B2"/>
    </sheetView>
  </sheetViews>
  <sheetFormatPr defaultColWidth="9.109375" defaultRowHeight="13.2" outlineLevelCol="1" x14ac:dyDescent="0.25"/>
  <cols>
    <col min="1" max="1" width="2.6640625" style="90" customWidth="1"/>
    <col min="2" max="2" width="46.88671875" style="2" bestFit="1" customWidth="1"/>
    <col min="3" max="10" width="13.6640625" style="2" hidden="1" customWidth="1" outlineLevel="1"/>
    <col min="11" max="11" width="1.6640625" style="2" customWidth="1" collapsed="1"/>
    <col min="12" max="12" width="10.6640625" style="814" customWidth="1" outlineLevel="1"/>
    <col min="13" max="13" width="1.6640625" style="2" customWidth="1"/>
    <col min="14" max="16384" width="9.109375" style="2"/>
  </cols>
  <sheetData>
    <row r="1" spans="1:13" s="90" customFormat="1" ht="10.199999999999999" x14ac:dyDescent="0.2">
      <c r="J1" s="690" t="str">
        <f>Intro!A20</f>
        <v>Versie 16/3/2018</v>
      </c>
      <c r="L1" s="813"/>
    </row>
    <row r="2" spans="1:13" s="4" customFormat="1" ht="17.399999999999999" x14ac:dyDescent="0.25">
      <c r="A2" s="91"/>
      <c r="B2" s="861" t="s">
        <v>640</v>
      </c>
      <c r="C2" s="861"/>
      <c r="D2" s="861"/>
      <c r="E2" s="861"/>
      <c r="F2" s="861"/>
      <c r="G2" s="861"/>
      <c r="H2" s="861"/>
      <c r="I2" s="861"/>
      <c r="J2" s="861"/>
      <c r="L2" s="806"/>
    </row>
    <row r="3" spans="1:13" s="90" customFormat="1" ht="10.8" thickBot="1" x14ac:dyDescent="0.25">
      <c r="C3" s="235"/>
      <c r="D3" s="235"/>
      <c r="L3" s="813"/>
    </row>
    <row r="4" spans="1:13" s="75" customFormat="1" ht="31.2" thickBot="1" x14ac:dyDescent="0.3">
      <c r="A4" s="94"/>
      <c r="B4" s="868" t="s">
        <v>510</v>
      </c>
      <c r="C4" s="87" t="s">
        <v>633</v>
      </c>
      <c r="D4" s="95" t="s">
        <v>512</v>
      </c>
      <c r="E4" s="95" t="s">
        <v>513</v>
      </c>
      <c r="F4" s="101" t="s">
        <v>514</v>
      </c>
      <c r="G4" s="95" t="s">
        <v>515</v>
      </c>
      <c r="H4" s="95" t="s">
        <v>516</v>
      </c>
      <c r="I4" s="95" t="s">
        <v>630</v>
      </c>
      <c r="J4" s="96" t="s">
        <v>517</v>
      </c>
      <c r="L4" s="792" t="s">
        <v>689</v>
      </c>
      <c r="M4" s="195"/>
    </row>
    <row r="5" spans="1:13" s="394" customFormat="1" ht="17.399999999999999" customHeight="1" x14ac:dyDescent="0.25">
      <c r="A5" s="389"/>
      <c r="B5" s="869" t="s">
        <v>110</v>
      </c>
      <c r="C5" s="865">
        <f t="shared" ref="C5:H5" si="0">SUM(C6:C9)</f>
        <v>0</v>
      </c>
      <c r="D5" s="391">
        <f t="shared" si="0"/>
        <v>0</v>
      </c>
      <c r="E5" s="391">
        <f t="shared" si="0"/>
        <v>0</v>
      </c>
      <c r="F5" s="392">
        <f t="shared" si="0"/>
        <v>0</v>
      </c>
      <c r="G5" s="391">
        <f t="shared" si="0"/>
        <v>0</v>
      </c>
      <c r="H5" s="391">
        <f t="shared" si="0"/>
        <v>0</v>
      </c>
      <c r="I5" s="391">
        <f t="shared" ref="I5" si="1">SUM(I6:I9)</f>
        <v>0</v>
      </c>
      <c r="J5" s="393">
        <f t="shared" ref="J5:J26" si="2">SUM(C5:I5)</f>
        <v>0</v>
      </c>
      <c r="L5" s="796"/>
    </row>
    <row r="6" spans="1:13" x14ac:dyDescent="0.25">
      <c r="B6" s="830" t="s">
        <v>111</v>
      </c>
      <c r="C6" s="866"/>
      <c r="D6" s="97"/>
      <c r="E6" s="97"/>
      <c r="F6" s="97"/>
      <c r="G6" s="97"/>
      <c r="H6" s="97"/>
      <c r="I6" s="97"/>
      <c r="J6" s="98">
        <f t="shared" si="2"/>
        <v>0</v>
      </c>
      <c r="L6" s="573" t="s">
        <v>112</v>
      </c>
    </row>
    <row r="7" spans="1:13" ht="26.4" x14ac:dyDescent="0.25">
      <c r="B7" s="870" t="s">
        <v>518</v>
      </c>
      <c r="C7" s="866"/>
      <c r="D7" s="97"/>
      <c r="E7" s="97"/>
      <c r="F7" s="97"/>
      <c r="G7" s="97"/>
      <c r="H7" s="97"/>
      <c r="I7" s="97"/>
      <c r="J7" s="98">
        <f t="shared" si="2"/>
        <v>0</v>
      </c>
      <c r="L7" s="573" t="s">
        <v>114</v>
      </c>
    </row>
    <row r="8" spans="1:13" x14ac:dyDescent="0.25">
      <c r="B8" s="830" t="s">
        <v>115</v>
      </c>
      <c r="C8" s="866"/>
      <c r="D8" s="97"/>
      <c r="E8" s="97"/>
      <c r="F8" s="97"/>
      <c r="G8" s="97"/>
      <c r="H8" s="97"/>
      <c r="I8" s="97"/>
      <c r="J8" s="98">
        <f t="shared" si="2"/>
        <v>0</v>
      </c>
      <c r="L8" s="573" t="s">
        <v>116</v>
      </c>
    </row>
    <row r="9" spans="1:13" x14ac:dyDescent="0.25">
      <c r="B9" s="830" t="s">
        <v>117</v>
      </c>
      <c r="C9" s="866"/>
      <c r="D9" s="97"/>
      <c r="E9" s="97"/>
      <c r="F9" s="97"/>
      <c r="G9" s="97"/>
      <c r="H9" s="97"/>
      <c r="I9" s="97"/>
      <c r="J9" s="98">
        <f t="shared" si="2"/>
        <v>0</v>
      </c>
      <c r="L9" s="573" t="s">
        <v>118</v>
      </c>
    </row>
    <row r="10" spans="1:13" s="394" customFormat="1" ht="18.600000000000001" customHeight="1" x14ac:dyDescent="0.25">
      <c r="A10" s="389"/>
      <c r="B10" s="869" t="s">
        <v>119</v>
      </c>
      <c r="C10" s="865">
        <f t="shared" ref="C10:H10" si="3">SUM(C11,C18,C23)</f>
        <v>0</v>
      </c>
      <c r="D10" s="391">
        <f t="shared" si="3"/>
        <v>0</v>
      </c>
      <c r="E10" s="391">
        <f t="shared" si="3"/>
        <v>0</v>
      </c>
      <c r="F10" s="392">
        <f t="shared" si="3"/>
        <v>0</v>
      </c>
      <c r="G10" s="391">
        <f t="shared" si="3"/>
        <v>0</v>
      </c>
      <c r="H10" s="391">
        <f t="shared" si="3"/>
        <v>0</v>
      </c>
      <c r="I10" s="391">
        <f t="shared" ref="I10" si="4">SUM(I11,I18,I23)</f>
        <v>0</v>
      </c>
      <c r="J10" s="393">
        <f t="shared" si="2"/>
        <v>0</v>
      </c>
      <c r="L10" s="573"/>
    </row>
    <row r="11" spans="1:13" x14ac:dyDescent="0.25">
      <c r="B11" s="830" t="s">
        <v>120</v>
      </c>
      <c r="C11" s="866">
        <f t="shared" ref="C11:H11" si="5">SUM(C12:C17)</f>
        <v>0</v>
      </c>
      <c r="D11" s="97">
        <f t="shared" si="5"/>
        <v>0</v>
      </c>
      <c r="E11" s="97">
        <f t="shared" si="5"/>
        <v>0</v>
      </c>
      <c r="F11" s="97">
        <f t="shared" si="5"/>
        <v>0</v>
      </c>
      <c r="G11" s="756">
        <f t="shared" si="5"/>
        <v>0</v>
      </c>
      <c r="H11" s="97">
        <f t="shared" si="5"/>
        <v>0</v>
      </c>
      <c r="I11" s="97">
        <f t="shared" ref="I11" si="6">SUM(I12:I17)</f>
        <v>0</v>
      </c>
      <c r="J11" s="98">
        <f t="shared" si="2"/>
        <v>0</v>
      </c>
      <c r="L11" s="573">
        <f>SUM(L12:L17)</f>
        <v>0</v>
      </c>
    </row>
    <row r="12" spans="1:13" x14ac:dyDescent="0.25">
      <c r="B12" s="871" t="s">
        <v>121</v>
      </c>
      <c r="C12" s="866"/>
      <c r="D12" s="97"/>
      <c r="E12" s="97"/>
      <c r="F12" s="102"/>
      <c r="G12" s="756"/>
      <c r="H12" s="97"/>
      <c r="I12" s="97"/>
      <c r="J12" s="98">
        <f t="shared" si="2"/>
        <v>0</v>
      </c>
      <c r="L12" s="573" t="s">
        <v>122</v>
      </c>
    </row>
    <row r="13" spans="1:13" x14ac:dyDescent="0.25">
      <c r="B13" s="871" t="s">
        <v>124</v>
      </c>
      <c r="C13" s="866"/>
      <c r="D13" s="97"/>
      <c r="E13" s="97"/>
      <c r="F13" s="102"/>
      <c r="G13" s="756"/>
      <c r="H13" s="97"/>
      <c r="I13" s="97"/>
      <c r="J13" s="98">
        <f t="shared" si="2"/>
        <v>0</v>
      </c>
      <c r="L13" s="573" t="s">
        <v>125</v>
      </c>
    </row>
    <row r="14" spans="1:13" x14ac:dyDescent="0.25">
      <c r="B14" s="871" t="s">
        <v>127</v>
      </c>
      <c r="C14" s="866"/>
      <c r="D14" s="97"/>
      <c r="E14" s="97"/>
      <c r="F14" s="102"/>
      <c r="G14" s="756"/>
      <c r="H14" s="97"/>
      <c r="I14" s="97"/>
      <c r="J14" s="98">
        <f t="shared" si="2"/>
        <v>0</v>
      </c>
      <c r="L14" s="573" t="s">
        <v>128</v>
      </c>
    </row>
    <row r="15" spans="1:13" x14ac:dyDescent="0.25">
      <c r="B15" s="871" t="s">
        <v>130</v>
      </c>
      <c r="C15" s="866"/>
      <c r="D15" s="97"/>
      <c r="E15" s="97"/>
      <c r="F15" s="102"/>
      <c r="G15" s="756"/>
      <c r="H15" s="97"/>
      <c r="I15" s="97"/>
      <c r="J15" s="98">
        <f t="shared" si="2"/>
        <v>0</v>
      </c>
      <c r="L15" s="573" t="s">
        <v>131</v>
      </c>
    </row>
    <row r="16" spans="1:13" x14ac:dyDescent="0.25">
      <c r="B16" s="871" t="s">
        <v>133</v>
      </c>
      <c r="C16" s="866"/>
      <c r="D16" s="97"/>
      <c r="E16" s="97"/>
      <c r="F16" s="102"/>
      <c r="G16" s="756"/>
      <c r="H16" s="97"/>
      <c r="I16" s="97"/>
      <c r="J16" s="98">
        <f t="shared" si="2"/>
        <v>0</v>
      </c>
      <c r="L16" s="573" t="s">
        <v>134</v>
      </c>
    </row>
    <row r="17" spans="1:13" s="99" customFormat="1" x14ac:dyDescent="0.25">
      <c r="A17" s="396"/>
      <c r="B17" s="871" t="s">
        <v>136</v>
      </c>
      <c r="C17" s="866"/>
      <c r="D17" s="97"/>
      <c r="E17" s="97"/>
      <c r="F17" s="102"/>
      <c r="G17" s="756"/>
      <c r="H17" s="97"/>
      <c r="I17" s="97"/>
      <c r="J17" s="98">
        <f t="shared" si="2"/>
        <v>0</v>
      </c>
      <c r="L17" s="573" t="s">
        <v>137</v>
      </c>
    </row>
    <row r="18" spans="1:13" s="99" customFormat="1" x14ac:dyDescent="0.25">
      <c r="A18" s="396"/>
      <c r="B18" s="830" t="s">
        <v>139</v>
      </c>
      <c r="C18" s="866">
        <f t="shared" ref="C18:H18" si="7">SUM(C19:C22)</f>
        <v>0</v>
      </c>
      <c r="D18" s="97">
        <f t="shared" si="7"/>
        <v>0</v>
      </c>
      <c r="E18" s="97">
        <f t="shared" si="7"/>
        <v>0</v>
      </c>
      <c r="F18" s="97">
        <f t="shared" si="7"/>
        <v>0</v>
      </c>
      <c r="G18" s="756">
        <f t="shared" si="7"/>
        <v>0</v>
      </c>
      <c r="H18" s="97">
        <f t="shared" si="7"/>
        <v>0</v>
      </c>
      <c r="I18" s="97">
        <f t="shared" ref="I18" si="8">SUM(I19:I22)</f>
        <v>0</v>
      </c>
      <c r="J18" s="98">
        <f t="shared" si="2"/>
        <v>0</v>
      </c>
      <c r="L18" s="573">
        <f>SUM(L19:L22)</f>
        <v>0</v>
      </c>
    </row>
    <row r="19" spans="1:13" s="99" customFormat="1" x14ac:dyDescent="0.25">
      <c r="A19" s="396"/>
      <c r="B19" s="871" t="s">
        <v>121</v>
      </c>
      <c r="C19" s="866"/>
      <c r="D19" s="97"/>
      <c r="E19" s="97"/>
      <c r="F19" s="102"/>
      <c r="G19" s="756"/>
      <c r="H19" s="97"/>
      <c r="I19" s="97"/>
      <c r="J19" s="98">
        <f t="shared" si="2"/>
        <v>0</v>
      </c>
      <c r="L19" s="573" t="s">
        <v>140</v>
      </c>
    </row>
    <row r="20" spans="1:13" s="99" customFormat="1" x14ac:dyDescent="0.25">
      <c r="A20" s="396"/>
      <c r="B20" s="871" t="s">
        <v>142</v>
      </c>
      <c r="C20" s="866"/>
      <c r="D20" s="97"/>
      <c r="E20" s="97"/>
      <c r="F20" s="102"/>
      <c r="G20" s="756"/>
      <c r="H20" s="97"/>
      <c r="I20" s="97"/>
      <c r="J20" s="98">
        <f t="shared" si="2"/>
        <v>0</v>
      </c>
      <c r="L20" s="573" t="s">
        <v>143</v>
      </c>
    </row>
    <row r="21" spans="1:13" s="99" customFormat="1" x14ac:dyDescent="0.25">
      <c r="A21" s="396"/>
      <c r="B21" s="871" t="s">
        <v>145</v>
      </c>
      <c r="C21" s="866"/>
      <c r="D21" s="97"/>
      <c r="E21" s="97"/>
      <c r="F21" s="102"/>
      <c r="G21" s="756"/>
      <c r="H21" s="97"/>
      <c r="I21" s="97"/>
      <c r="J21" s="98">
        <f t="shared" si="2"/>
        <v>0</v>
      </c>
      <c r="L21" s="573" t="s">
        <v>146</v>
      </c>
    </row>
    <row r="22" spans="1:13" s="99" customFormat="1" x14ac:dyDescent="0.25">
      <c r="A22" s="396"/>
      <c r="B22" s="871" t="s">
        <v>148</v>
      </c>
      <c r="C22" s="866"/>
      <c r="D22" s="97"/>
      <c r="E22" s="97"/>
      <c r="F22" s="102"/>
      <c r="G22" s="756"/>
      <c r="H22" s="97"/>
      <c r="I22" s="97"/>
      <c r="J22" s="98">
        <f t="shared" si="2"/>
        <v>0</v>
      </c>
      <c r="L22" s="573" t="s">
        <v>149</v>
      </c>
    </row>
    <row r="23" spans="1:13" s="99" customFormat="1" x14ac:dyDescent="0.25">
      <c r="A23" s="396"/>
      <c r="B23" s="830" t="s">
        <v>151</v>
      </c>
      <c r="C23" s="866">
        <f t="shared" ref="C23:H23" si="9">SUM(C24:C25)</f>
        <v>0</v>
      </c>
      <c r="D23" s="97">
        <f t="shared" si="9"/>
        <v>0</v>
      </c>
      <c r="E23" s="97">
        <f t="shared" si="9"/>
        <v>0</v>
      </c>
      <c r="F23" s="97">
        <f t="shared" si="9"/>
        <v>0</v>
      </c>
      <c r="G23" s="97">
        <f t="shared" si="9"/>
        <v>0</v>
      </c>
      <c r="H23" s="97">
        <f t="shared" si="9"/>
        <v>0</v>
      </c>
      <c r="I23" s="97">
        <f t="shared" ref="I23" si="10">SUM(I24:I25)</f>
        <v>0</v>
      </c>
      <c r="J23" s="98">
        <f t="shared" si="2"/>
        <v>0</v>
      </c>
      <c r="L23" s="573">
        <f>SUM(L24:L25)</f>
        <v>0</v>
      </c>
    </row>
    <row r="24" spans="1:13" s="99" customFormat="1" x14ac:dyDescent="0.25">
      <c r="A24" s="396"/>
      <c r="B24" s="871" t="s">
        <v>121</v>
      </c>
      <c r="C24" s="866"/>
      <c r="D24" s="97"/>
      <c r="E24" s="97"/>
      <c r="F24" s="102"/>
      <c r="G24" s="97"/>
      <c r="H24" s="97"/>
      <c r="I24" s="97"/>
      <c r="J24" s="98">
        <f t="shared" si="2"/>
        <v>0</v>
      </c>
      <c r="L24" s="573" t="s">
        <v>152</v>
      </c>
    </row>
    <row r="25" spans="1:13" x14ac:dyDescent="0.25">
      <c r="B25" s="871" t="s">
        <v>154</v>
      </c>
      <c r="C25" s="866"/>
      <c r="D25" s="97"/>
      <c r="E25" s="97"/>
      <c r="F25" s="102"/>
      <c r="G25" s="97"/>
      <c r="H25" s="97"/>
      <c r="I25" s="97"/>
      <c r="J25" s="98">
        <f t="shared" si="2"/>
        <v>0</v>
      </c>
      <c r="L25" s="573" t="s">
        <v>155</v>
      </c>
    </row>
    <row r="26" spans="1:13" s="394" customFormat="1" ht="18.600000000000001" customHeight="1" thickBot="1" x14ac:dyDescent="0.3">
      <c r="A26" s="389"/>
      <c r="B26" s="872" t="s">
        <v>157</v>
      </c>
      <c r="C26" s="867"/>
      <c r="D26" s="398"/>
      <c r="E26" s="398"/>
      <c r="F26" s="399"/>
      <c r="G26" s="757"/>
      <c r="H26" s="398"/>
      <c r="I26" s="398"/>
      <c r="J26" s="401">
        <f t="shared" si="2"/>
        <v>0</v>
      </c>
      <c r="L26" s="815" t="s">
        <v>158</v>
      </c>
    </row>
    <row r="27" spans="1:13" s="90" customFormat="1" ht="10.199999999999999" x14ac:dyDescent="0.2">
      <c r="L27" s="813"/>
    </row>
    <row r="28" spans="1:13" s="91" customFormat="1" ht="10.8" thickBot="1" x14ac:dyDescent="0.3">
      <c r="B28" s="355"/>
      <c r="G28" s="221"/>
      <c r="H28" s="356"/>
      <c r="I28" s="356"/>
      <c r="J28" s="356"/>
      <c r="L28" s="807"/>
    </row>
    <row r="29" spans="1:13" s="103" customFormat="1" ht="31.95" customHeight="1" thickBot="1" x14ac:dyDescent="0.3">
      <c r="B29" s="873" t="s">
        <v>519</v>
      </c>
      <c r="C29" s="87"/>
      <c r="D29" s="87"/>
      <c r="E29" s="87"/>
      <c r="F29" s="749"/>
      <c r="G29" s="96"/>
      <c r="H29" s="750"/>
      <c r="I29" s="105"/>
      <c r="J29" s="105"/>
      <c r="L29" s="792" t="s">
        <v>689</v>
      </c>
      <c r="M29" s="195"/>
    </row>
    <row r="30" spans="1:13" s="745" customFormat="1" ht="20.399999999999999" x14ac:dyDescent="0.25">
      <c r="A30" s="94"/>
      <c r="B30" s="874" t="s">
        <v>608</v>
      </c>
      <c r="C30" s="740" t="s">
        <v>511</v>
      </c>
      <c r="D30" s="741" t="s">
        <v>520</v>
      </c>
      <c r="E30" s="740" t="s">
        <v>662</v>
      </c>
      <c r="F30" s="740" t="s">
        <v>630</v>
      </c>
      <c r="G30" s="743" t="s">
        <v>517</v>
      </c>
      <c r="H30" s="751"/>
      <c r="I30" s="744"/>
      <c r="J30" s="744"/>
      <c r="L30" s="816" t="s">
        <v>190</v>
      </c>
    </row>
    <row r="31" spans="1:13" s="643" customFormat="1" x14ac:dyDescent="0.25">
      <c r="A31" s="90"/>
      <c r="B31" s="875" t="s">
        <v>660</v>
      </c>
      <c r="C31" s="740"/>
      <c r="D31" s="741"/>
      <c r="E31" s="740"/>
      <c r="F31" s="740"/>
      <c r="G31" s="743">
        <f>SUM(C31:F31)</f>
        <v>0</v>
      </c>
      <c r="H31" s="751"/>
      <c r="L31" s="573"/>
    </row>
    <row r="32" spans="1:13" s="643" customFormat="1" x14ac:dyDescent="0.25">
      <c r="A32" s="90"/>
      <c r="B32" s="875" t="s">
        <v>661</v>
      </c>
      <c r="C32" s="740"/>
      <c r="D32" s="741"/>
      <c r="E32" s="740"/>
      <c r="F32" s="740"/>
      <c r="G32" s="743">
        <f>SUM(C32:F32)</f>
        <v>0</v>
      </c>
      <c r="H32" s="751"/>
      <c r="L32" s="573"/>
    </row>
    <row r="33" spans="1:12" s="643" customFormat="1" x14ac:dyDescent="0.25">
      <c r="A33" s="90"/>
      <c r="B33" s="876" t="s">
        <v>79</v>
      </c>
      <c r="C33" s="752">
        <f>SUM(C31:C32)</f>
        <v>0</v>
      </c>
      <c r="D33" s="753">
        <f t="shared" ref="D33:G33" si="11">SUM(D31:D32)</f>
        <v>0</v>
      </c>
      <c r="E33" s="752">
        <f t="shared" si="11"/>
        <v>0</v>
      </c>
      <c r="F33" s="752">
        <f t="shared" si="11"/>
        <v>0</v>
      </c>
      <c r="G33" s="754">
        <f t="shared" si="11"/>
        <v>0</v>
      </c>
      <c r="H33" s="751"/>
      <c r="L33" s="573"/>
    </row>
    <row r="34" spans="1:12" s="745" customFormat="1" ht="30.6" x14ac:dyDescent="0.25">
      <c r="A34" s="94"/>
      <c r="B34" s="874" t="s">
        <v>191</v>
      </c>
      <c r="C34" s="740" t="s">
        <v>511</v>
      </c>
      <c r="D34" s="741" t="s">
        <v>663</v>
      </c>
      <c r="E34" s="741" t="s">
        <v>664</v>
      </c>
      <c r="F34" s="740" t="s">
        <v>630</v>
      </c>
      <c r="G34" s="743" t="s">
        <v>517</v>
      </c>
      <c r="H34" s="751"/>
      <c r="I34" s="744"/>
      <c r="J34" s="744"/>
      <c r="L34" s="816" t="s">
        <v>192</v>
      </c>
    </row>
    <row r="35" spans="1:12" s="643" customFormat="1" x14ac:dyDescent="0.25">
      <c r="A35" s="90"/>
      <c r="B35" s="875" t="s">
        <v>660</v>
      </c>
      <c r="C35" s="740"/>
      <c r="D35" s="741"/>
      <c r="E35" s="741"/>
      <c r="F35" s="740"/>
      <c r="G35" s="743">
        <f t="shared" ref="G35:G36" si="12">SUM(C35:F35)</f>
        <v>0</v>
      </c>
      <c r="H35" s="751"/>
      <c r="L35" s="573"/>
    </row>
    <row r="36" spans="1:12" s="643" customFormat="1" x14ac:dyDescent="0.25">
      <c r="A36" s="90"/>
      <c r="B36" s="875" t="s">
        <v>661</v>
      </c>
      <c r="C36" s="740"/>
      <c r="D36" s="741"/>
      <c r="E36" s="741"/>
      <c r="F36" s="740"/>
      <c r="G36" s="743">
        <f t="shared" si="12"/>
        <v>0</v>
      </c>
      <c r="H36" s="751"/>
      <c r="L36" s="573"/>
    </row>
    <row r="37" spans="1:12" s="643" customFormat="1" x14ac:dyDescent="0.25">
      <c r="A37" s="90"/>
      <c r="B37" s="876" t="s">
        <v>79</v>
      </c>
      <c r="C37" s="752">
        <f t="shared" ref="C37:G37" si="13">SUM(C35:C36)</f>
        <v>0</v>
      </c>
      <c r="D37" s="753">
        <f t="shared" si="13"/>
        <v>0</v>
      </c>
      <c r="E37" s="753">
        <f t="shared" si="13"/>
        <v>0</v>
      </c>
      <c r="F37" s="752">
        <f t="shared" si="13"/>
        <v>0</v>
      </c>
      <c r="G37" s="754">
        <f t="shared" si="13"/>
        <v>0</v>
      </c>
      <c r="H37" s="751"/>
      <c r="L37" s="573"/>
    </row>
    <row r="38" spans="1:12" s="745" customFormat="1" ht="20.399999999999999" x14ac:dyDescent="0.25">
      <c r="A38" s="94"/>
      <c r="B38" s="874" t="s">
        <v>194</v>
      </c>
      <c r="C38" s="740" t="s">
        <v>511</v>
      </c>
      <c r="D38" s="741" t="s">
        <v>520</v>
      </c>
      <c r="E38" s="740" t="s">
        <v>523</v>
      </c>
      <c r="F38" s="742" t="s">
        <v>630</v>
      </c>
      <c r="G38" s="743" t="s">
        <v>517</v>
      </c>
      <c r="H38" s="751"/>
      <c r="I38" s="744"/>
      <c r="J38" s="744"/>
      <c r="L38" s="816" t="s">
        <v>195</v>
      </c>
    </row>
    <row r="39" spans="1:12" s="643" customFormat="1" x14ac:dyDescent="0.25">
      <c r="A39" s="90"/>
      <c r="B39" s="875" t="s">
        <v>660</v>
      </c>
      <c r="C39" s="740"/>
      <c r="D39" s="741"/>
      <c r="E39" s="740"/>
      <c r="F39" s="742"/>
      <c r="G39" s="743">
        <f t="shared" ref="G39:G40" si="14">SUM(C39:F39)</f>
        <v>0</v>
      </c>
      <c r="H39" s="751"/>
      <c r="L39" s="573"/>
    </row>
    <row r="40" spans="1:12" s="643" customFormat="1" x14ac:dyDescent="0.25">
      <c r="A40" s="90"/>
      <c r="B40" s="875" t="s">
        <v>661</v>
      </c>
      <c r="C40" s="740"/>
      <c r="D40" s="741"/>
      <c r="E40" s="740"/>
      <c r="F40" s="742"/>
      <c r="G40" s="743">
        <f t="shared" si="14"/>
        <v>0</v>
      </c>
      <c r="H40" s="751"/>
      <c r="L40" s="573"/>
    </row>
    <row r="41" spans="1:12" s="643" customFormat="1" x14ac:dyDescent="0.25">
      <c r="A41" s="90"/>
      <c r="B41" s="876" t="s">
        <v>79</v>
      </c>
      <c r="C41" s="752">
        <f t="shared" ref="C41:G41" si="15">SUM(C39:C40)</f>
        <v>0</v>
      </c>
      <c r="D41" s="753">
        <f t="shared" si="15"/>
        <v>0</v>
      </c>
      <c r="E41" s="752">
        <f t="shared" si="15"/>
        <v>0</v>
      </c>
      <c r="F41" s="755">
        <f t="shared" si="15"/>
        <v>0</v>
      </c>
      <c r="G41" s="754">
        <f t="shared" si="15"/>
        <v>0</v>
      </c>
      <c r="H41" s="751"/>
      <c r="L41" s="573"/>
    </row>
    <row r="42" spans="1:12" s="745" customFormat="1" ht="20.399999999999999" x14ac:dyDescent="0.25">
      <c r="A42" s="94"/>
      <c r="B42" s="874" t="s">
        <v>196</v>
      </c>
      <c r="C42" s="740" t="s">
        <v>511</v>
      </c>
      <c r="D42" s="741" t="s">
        <v>525</v>
      </c>
      <c r="E42" s="758"/>
      <c r="F42" s="742" t="s">
        <v>630</v>
      </c>
      <c r="G42" s="743" t="s">
        <v>517</v>
      </c>
      <c r="H42" s="751"/>
      <c r="I42" s="744"/>
      <c r="J42" s="744"/>
      <c r="L42" s="816" t="s">
        <v>197</v>
      </c>
    </row>
    <row r="43" spans="1:12" s="643" customFormat="1" x14ac:dyDescent="0.25">
      <c r="A43" s="90"/>
      <c r="B43" s="875" t="s">
        <v>660</v>
      </c>
      <c r="C43" s="740"/>
      <c r="D43" s="741"/>
      <c r="E43" s="758"/>
      <c r="F43" s="742"/>
      <c r="G43" s="743">
        <f t="shared" ref="G43:G44" si="16">SUM(C43:F43)</f>
        <v>0</v>
      </c>
      <c r="H43" s="751"/>
      <c r="L43" s="573"/>
    </row>
    <row r="44" spans="1:12" s="643" customFormat="1" x14ac:dyDescent="0.25">
      <c r="A44" s="90"/>
      <c r="B44" s="875" t="s">
        <v>661</v>
      </c>
      <c r="C44" s="740"/>
      <c r="D44" s="741"/>
      <c r="E44" s="758"/>
      <c r="F44" s="742"/>
      <c r="G44" s="743">
        <f t="shared" si="16"/>
        <v>0</v>
      </c>
      <c r="H44" s="751"/>
      <c r="L44" s="573"/>
    </row>
    <row r="45" spans="1:12" s="643" customFormat="1" x14ac:dyDescent="0.25">
      <c r="A45" s="90"/>
      <c r="B45" s="876" t="s">
        <v>79</v>
      </c>
      <c r="C45" s="752">
        <f t="shared" ref="C45:D45" si="17">SUM(C43:C44)</f>
        <v>0</v>
      </c>
      <c r="D45" s="753">
        <f t="shared" si="17"/>
        <v>0</v>
      </c>
      <c r="E45" s="759"/>
      <c r="F45" s="755">
        <f t="shared" ref="F45:G45" si="18">SUM(F43:F44)</f>
        <v>0</v>
      </c>
      <c r="G45" s="754">
        <f t="shared" si="18"/>
        <v>0</v>
      </c>
      <c r="H45" s="751"/>
      <c r="L45" s="573"/>
    </row>
    <row r="46" spans="1:12" s="745" customFormat="1" ht="20.399999999999999" x14ac:dyDescent="0.25">
      <c r="A46" s="94"/>
      <c r="B46" s="874" t="s">
        <v>657</v>
      </c>
      <c r="C46" s="740" t="s">
        <v>511</v>
      </c>
      <c r="D46" s="758"/>
      <c r="E46" s="760"/>
      <c r="F46" s="741" t="s">
        <v>659</v>
      </c>
      <c r="G46" s="743" t="s">
        <v>517</v>
      </c>
      <c r="H46" s="751"/>
      <c r="I46" s="744"/>
      <c r="J46" s="744"/>
      <c r="L46" s="816" t="s">
        <v>658</v>
      </c>
    </row>
    <row r="47" spans="1:12" s="643" customFormat="1" x14ac:dyDescent="0.25">
      <c r="A47" s="90"/>
      <c r="B47" s="875" t="s">
        <v>660</v>
      </c>
      <c r="C47" s="740"/>
      <c r="D47" s="758"/>
      <c r="E47" s="760"/>
      <c r="F47" s="741">
        <f>SUM(D31,E31,F31,D35,E35,F35,D39,E39,F39,D43,F43)</f>
        <v>0</v>
      </c>
      <c r="G47" s="743">
        <f t="shared" ref="G47:G48" si="19">SUM(C47:F47)</f>
        <v>0</v>
      </c>
      <c r="H47" s="751"/>
      <c r="L47" s="573"/>
    </row>
    <row r="48" spans="1:12" s="643" customFormat="1" x14ac:dyDescent="0.25">
      <c r="A48" s="90"/>
      <c r="B48" s="875" t="s">
        <v>661</v>
      </c>
      <c r="C48" s="740"/>
      <c r="D48" s="758"/>
      <c r="E48" s="760"/>
      <c r="F48" s="741">
        <f>SUM(D32,E32,F32,D36,E36,F36,D40,E40,F40,D44,F44)</f>
        <v>0</v>
      </c>
      <c r="G48" s="743">
        <f t="shared" si="19"/>
        <v>0</v>
      </c>
      <c r="H48" s="751"/>
      <c r="L48" s="573"/>
    </row>
    <row r="49" spans="1:12" s="744" customFormat="1" ht="21" customHeight="1" thickBot="1" x14ac:dyDescent="0.3">
      <c r="A49" s="94"/>
      <c r="B49" s="877" t="s">
        <v>79</v>
      </c>
      <c r="C49" s="746">
        <f>SUM(C47:C48)</f>
        <v>0</v>
      </c>
      <c r="D49" s="762"/>
      <c r="E49" s="761"/>
      <c r="F49" s="747">
        <f t="shared" ref="F49:G49" si="20">SUM(F47:F48)</f>
        <v>0</v>
      </c>
      <c r="G49" s="748">
        <f t="shared" si="20"/>
        <v>0</v>
      </c>
      <c r="H49" s="751"/>
      <c r="L49" s="817"/>
    </row>
  </sheetData>
  <pageMargins left="0.59055118110236227" right="0.39370078740157483" top="0.59055118110236227" bottom="0.59055118110236227" header="0.51181102362204722" footer="0.39370078740157483"/>
  <pageSetup paperSize="9" scale="80" pageOrder="overThenDown" orientation="landscape" r:id="rId1"/>
  <headerFooter alignWithMargins="0"/>
  <rowBreaks count="1" manualBreakCount="1">
    <brk id="2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39997558519241921"/>
  </sheetPr>
  <dimension ref="A1:L52"/>
  <sheetViews>
    <sheetView showGridLines="0" showRowColHeaders="0" showZeros="0" topLeftCell="A16" workbookViewId="0">
      <selection activeCell="B35" sqref="B35"/>
    </sheetView>
  </sheetViews>
  <sheetFormatPr defaultColWidth="9.109375" defaultRowHeight="13.2" outlineLevelCol="1" x14ac:dyDescent="0.25"/>
  <cols>
    <col min="1" max="1" width="2.6640625" style="90" customWidth="1"/>
    <col min="2" max="2" width="46.88671875" style="2" bestFit="1" customWidth="1"/>
    <col min="3" max="10" width="13.6640625" style="2" customWidth="1"/>
    <col min="11" max="11" width="5.109375" style="2" hidden="1" customWidth="1" outlineLevel="1"/>
    <col min="12" max="12" width="11.6640625" style="2" customWidth="1" collapsed="1"/>
    <col min="13" max="14" width="10.6640625" style="2" customWidth="1"/>
    <col min="15" max="16384" width="9.109375" style="2"/>
  </cols>
  <sheetData>
    <row r="1" spans="1:11" s="90" customFormat="1" ht="10.199999999999999" x14ac:dyDescent="0.2">
      <c r="J1" s="690" t="str">
        <f>Intro!A20</f>
        <v>Versie 16/3/2018</v>
      </c>
    </row>
    <row r="2" spans="1:11" s="4" customFormat="1" ht="17.399999999999999" x14ac:dyDescent="0.25">
      <c r="A2" s="91"/>
      <c r="B2" s="911" t="s">
        <v>640</v>
      </c>
      <c r="C2" s="911"/>
      <c r="D2" s="911"/>
      <c r="E2" s="911"/>
      <c r="F2" s="911"/>
      <c r="G2" s="911"/>
      <c r="H2" s="911"/>
      <c r="I2" s="911"/>
      <c r="J2" s="911"/>
    </row>
    <row r="3" spans="1:11" s="90" customFormat="1" ht="10.199999999999999" x14ac:dyDescent="0.2">
      <c r="C3" s="235"/>
      <c r="D3" s="235"/>
    </row>
    <row r="4" spans="1:11" s="93" customFormat="1" ht="13.8" x14ac:dyDescent="0.25">
      <c r="A4" s="90"/>
      <c r="B4" s="92" t="s">
        <v>510</v>
      </c>
    </row>
    <row r="5" spans="1:11" ht="6" customHeight="1" thickBot="1" x14ac:dyDescent="0.3"/>
    <row r="6" spans="1:11" s="75" customFormat="1" ht="31.2" thickBot="1" x14ac:dyDescent="0.3">
      <c r="A6" s="94"/>
      <c r="B6" s="388"/>
      <c r="C6" s="95" t="s">
        <v>633</v>
      </c>
      <c r="D6" s="95" t="s">
        <v>512</v>
      </c>
      <c r="E6" s="95" t="s">
        <v>513</v>
      </c>
      <c r="F6" s="101" t="s">
        <v>514</v>
      </c>
      <c r="G6" s="95" t="s">
        <v>515</v>
      </c>
      <c r="H6" s="95" t="s">
        <v>516</v>
      </c>
      <c r="I6" s="95" t="s">
        <v>630</v>
      </c>
      <c r="J6" s="96" t="s">
        <v>517</v>
      </c>
      <c r="K6" s="411" t="s">
        <v>444</v>
      </c>
    </row>
    <row r="7" spans="1:11" s="394" customFormat="1" ht="17.399999999999999" customHeight="1" x14ac:dyDescent="0.25">
      <c r="A7" s="389"/>
      <c r="B7" s="390" t="s">
        <v>110</v>
      </c>
      <c r="C7" s="391">
        <f t="shared" ref="C7:I7" si="0">SUM(C8:C11)</f>
        <v>0</v>
      </c>
      <c r="D7" s="391">
        <f t="shared" si="0"/>
        <v>0</v>
      </c>
      <c r="E7" s="391">
        <f t="shared" si="0"/>
        <v>0</v>
      </c>
      <c r="F7" s="392">
        <f t="shared" si="0"/>
        <v>0</v>
      </c>
      <c r="G7" s="391">
        <f t="shared" si="0"/>
        <v>0</v>
      </c>
      <c r="H7" s="391">
        <f t="shared" si="0"/>
        <v>0</v>
      </c>
      <c r="I7" s="391">
        <f t="shared" si="0"/>
        <v>0</v>
      </c>
      <c r="J7" s="393">
        <f t="shared" ref="J7:J28" si="1">SUM(C7:I7)</f>
        <v>0</v>
      </c>
      <c r="K7" s="325"/>
    </row>
    <row r="8" spans="1:11" x14ac:dyDescent="0.25">
      <c r="B8" s="387" t="s">
        <v>111</v>
      </c>
      <c r="C8" s="97"/>
      <c r="D8" s="97"/>
      <c r="E8" s="97"/>
      <c r="F8" s="97"/>
      <c r="G8" s="97"/>
      <c r="H8" s="97"/>
      <c r="I8" s="97"/>
      <c r="J8" s="98">
        <f t="shared" si="1"/>
        <v>0</v>
      </c>
      <c r="K8" s="412" t="s">
        <v>112</v>
      </c>
    </row>
    <row r="9" spans="1:11" ht="26.4" x14ac:dyDescent="0.25">
      <c r="B9" s="47" t="s">
        <v>518</v>
      </c>
      <c r="C9" s="97"/>
      <c r="D9" s="97"/>
      <c r="E9" s="97"/>
      <c r="F9" s="97"/>
      <c r="G9" s="97"/>
      <c r="H9" s="97"/>
      <c r="I9" s="97"/>
      <c r="J9" s="98">
        <f t="shared" si="1"/>
        <v>0</v>
      </c>
      <c r="K9" s="412" t="s">
        <v>114</v>
      </c>
    </row>
    <row r="10" spans="1:11" x14ac:dyDescent="0.25">
      <c r="B10" s="387" t="s">
        <v>115</v>
      </c>
      <c r="C10" s="97"/>
      <c r="D10" s="97"/>
      <c r="E10" s="97"/>
      <c r="F10" s="97"/>
      <c r="G10" s="97"/>
      <c r="H10" s="97"/>
      <c r="I10" s="97"/>
      <c r="J10" s="98">
        <f t="shared" si="1"/>
        <v>0</v>
      </c>
      <c r="K10" s="412" t="s">
        <v>116</v>
      </c>
    </row>
    <row r="11" spans="1:11" x14ac:dyDescent="0.25">
      <c r="B11" s="387" t="s">
        <v>117</v>
      </c>
      <c r="C11" s="97"/>
      <c r="D11" s="97"/>
      <c r="E11" s="97"/>
      <c r="F11" s="97"/>
      <c r="G11" s="97"/>
      <c r="H11" s="97"/>
      <c r="I11" s="97"/>
      <c r="J11" s="98">
        <f t="shared" si="1"/>
        <v>0</v>
      </c>
      <c r="K11" s="412" t="s">
        <v>118</v>
      </c>
    </row>
    <row r="12" spans="1:11" s="394" customFormat="1" ht="18.600000000000001" customHeight="1" x14ac:dyDescent="0.25">
      <c r="A12" s="389"/>
      <c r="B12" s="390" t="s">
        <v>119</v>
      </c>
      <c r="C12" s="391">
        <f t="shared" ref="C12:I12" si="2">SUM(C13,C20,C25)</f>
        <v>0</v>
      </c>
      <c r="D12" s="391">
        <f t="shared" si="2"/>
        <v>0</v>
      </c>
      <c r="E12" s="391">
        <f t="shared" si="2"/>
        <v>0</v>
      </c>
      <c r="F12" s="392">
        <f t="shared" si="2"/>
        <v>0</v>
      </c>
      <c r="G12" s="391">
        <f t="shared" si="2"/>
        <v>0</v>
      </c>
      <c r="H12" s="391">
        <f t="shared" si="2"/>
        <v>0</v>
      </c>
      <c r="I12" s="391">
        <f t="shared" si="2"/>
        <v>0</v>
      </c>
      <c r="J12" s="393">
        <f t="shared" si="1"/>
        <v>0</v>
      </c>
      <c r="K12" s="412"/>
    </row>
    <row r="13" spans="1:11" x14ac:dyDescent="0.25">
      <c r="B13" s="387" t="s">
        <v>120</v>
      </c>
      <c r="C13" s="97">
        <f t="shared" ref="C13:I13" si="3">SUM(C14:C19)</f>
        <v>0</v>
      </c>
      <c r="D13" s="97">
        <f t="shared" si="3"/>
        <v>0</v>
      </c>
      <c r="E13" s="97">
        <f t="shared" si="3"/>
        <v>0</v>
      </c>
      <c r="F13" s="97">
        <f t="shared" si="3"/>
        <v>0</v>
      </c>
      <c r="G13" s="86">
        <f t="shared" si="3"/>
        <v>0</v>
      </c>
      <c r="H13" s="97">
        <f t="shared" si="3"/>
        <v>0</v>
      </c>
      <c r="I13" s="97">
        <f t="shared" si="3"/>
        <v>0</v>
      </c>
      <c r="J13" s="98">
        <f t="shared" si="1"/>
        <v>0</v>
      </c>
      <c r="K13" s="412">
        <f>SUM(K14:K19)</f>
        <v>0</v>
      </c>
    </row>
    <row r="14" spans="1:11" x14ac:dyDescent="0.25">
      <c r="B14" s="395" t="s">
        <v>121</v>
      </c>
      <c r="C14" s="97"/>
      <c r="D14" s="97"/>
      <c r="E14" s="97"/>
      <c r="F14" s="102"/>
      <c r="G14" s="86"/>
      <c r="H14" s="97"/>
      <c r="I14" s="97"/>
      <c r="J14" s="98">
        <f t="shared" si="1"/>
        <v>0</v>
      </c>
      <c r="K14" s="412" t="s">
        <v>122</v>
      </c>
    </row>
    <row r="15" spans="1:11" x14ac:dyDescent="0.25">
      <c r="B15" s="395" t="s">
        <v>124</v>
      </c>
      <c r="C15" s="97"/>
      <c r="D15" s="97"/>
      <c r="E15" s="97"/>
      <c r="F15" s="102"/>
      <c r="G15" s="86"/>
      <c r="H15" s="97"/>
      <c r="I15" s="97"/>
      <c r="J15" s="98">
        <f t="shared" si="1"/>
        <v>0</v>
      </c>
      <c r="K15" s="412" t="s">
        <v>125</v>
      </c>
    </row>
    <row r="16" spans="1:11" x14ac:dyDescent="0.25">
      <c r="B16" s="395" t="s">
        <v>127</v>
      </c>
      <c r="C16" s="97"/>
      <c r="D16" s="97"/>
      <c r="E16" s="97"/>
      <c r="F16" s="102"/>
      <c r="G16" s="86"/>
      <c r="H16" s="97"/>
      <c r="I16" s="97"/>
      <c r="J16" s="98">
        <f t="shared" si="1"/>
        <v>0</v>
      </c>
      <c r="K16" s="412" t="s">
        <v>128</v>
      </c>
    </row>
    <row r="17" spans="1:11" x14ac:dyDescent="0.25">
      <c r="B17" s="395" t="s">
        <v>130</v>
      </c>
      <c r="C17" s="97"/>
      <c r="D17" s="97"/>
      <c r="E17" s="97"/>
      <c r="F17" s="102"/>
      <c r="G17" s="86"/>
      <c r="H17" s="97"/>
      <c r="I17" s="97"/>
      <c r="J17" s="98">
        <f t="shared" si="1"/>
        <v>0</v>
      </c>
      <c r="K17" s="412" t="s">
        <v>131</v>
      </c>
    </row>
    <row r="18" spans="1:11" x14ac:dyDescent="0.25">
      <c r="B18" s="395" t="s">
        <v>133</v>
      </c>
      <c r="C18" s="97"/>
      <c r="D18" s="97"/>
      <c r="E18" s="97"/>
      <c r="F18" s="102"/>
      <c r="G18" s="86"/>
      <c r="H18" s="97"/>
      <c r="I18" s="97"/>
      <c r="J18" s="98">
        <f t="shared" si="1"/>
        <v>0</v>
      </c>
      <c r="K18" s="412" t="s">
        <v>134</v>
      </c>
    </row>
    <row r="19" spans="1:11" s="99" customFormat="1" x14ac:dyDescent="0.25">
      <c r="A19" s="396"/>
      <c r="B19" s="395" t="s">
        <v>136</v>
      </c>
      <c r="C19" s="97"/>
      <c r="D19" s="97"/>
      <c r="E19" s="97"/>
      <c r="F19" s="102"/>
      <c r="G19" s="86"/>
      <c r="H19" s="97"/>
      <c r="I19" s="97"/>
      <c r="J19" s="98">
        <f t="shared" si="1"/>
        <v>0</v>
      </c>
      <c r="K19" s="412" t="s">
        <v>137</v>
      </c>
    </row>
    <row r="20" spans="1:11" s="99" customFormat="1" x14ac:dyDescent="0.25">
      <c r="A20" s="396"/>
      <c r="B20" s="387" t="s">
        <v>139</v>
      </c>
      <c r="C20" s="97">
        <f t="shared" ref="C20:I20" si="4">SUM(C21:C24)</f>
        <v>0</v>
      </c>
      <c r="D20" s="97">
        <f t="shared" si="4"/>
        <v>0</v>
      </c>
      <c r="E20" s="97">
        <f t="shared" si="4"/>
        <v>0</v>
      </c>
      <c r="F20" s="97">
        <f t="shared" si="4"/>
        <v>0</v>
      </c>
      <c r="G20" s="86">
        <f t="shared" si="4"/>
        <v>0</v>
      </c>
      <c r="H20" s="97">
        <f t="shared" si="4"/>
        <v>0</v>
      </c>
      <c r="I20" s="97">
        <f t="shared" si="4"/>
        <v>0</v>
      </c>
      <c r="J20" s="98">
        <f t="shared" si="1"/>
        <v>0</v>
      </c>
      <c r="K20" s="412">
        <f>SUM(K21:K24)</f>
        <v>0</v>
      </c>
    </row>
    <row r="21" spans="1:11" s="99" customFormat="1" x14ac:dyDescent="0.25">
      <c r="A21" s="396"/>
      <c r="B21" s="395" t="s">
        <v>121</v>
      </c>
      <c r="C21" s="97"/>
      <c r="D21" s="97"/>
      <c r="E21" s="97"/>
      <c r="F21" s="102"/>
      <c r="G21" s="86"/>
      <c r="H21" s="97"/>
      <c r="I21" s="97"/>
      <c r="J21" s="98">
        <f t="shared" si="1"/>
        <v>0</v>
      </c>
      <c r="K21" s="412" t="s">
        <v>140</v>
      </c>
    </row>
    <row r="22" spans="1:11" s="99" customFormat="1" x14ac:dyDescent="0.25">
      <c r="A22" s="396"/>
      <c r="B22" s="395" t="s">
        <v>142</v>
      </c>
      <c r="C22" s="97"/>
      <c r="D22" s="97"/>
      <c r="E22" s="97"/>
      <c r="F22" s="102"/>
      <c r="G22" s="86"/>
      <c r="H22" s="97"/>
      <c r="I22" s="97"/>
      <c r="J22" s="98">
        <f t="shared" si="1"/>
        <v>0</v>
      </c>
      <c r="K22" s="412" t="s">
        <v>143</v>
      </c>
    </row>
    <row r="23" spans="1:11" s="99" customFormat="1" x14ac:dyDescent="0.25">
      <c r="A23" s="396"/>
      <c r="B23" s="395" t="s">
        <v>145</v>
      </c>
      <c r="C23" s="97"/>
      <c r="D23" s="97"/>
      <c r="E23" s="97"/>
      <c r="F23" s="102"/>
      <c r="G23" s="86"/>
      <c r="H23" s="97"/>
      <c r="I23" s="97"/>
      <c r="J23" s="98">
        <f t="shared" si="1"/>
        <v>0</v>
      </c>
      <c r="K23" s="412" t="s">
        <v>146</v>
      </c>
    </row>
    <row r="24" spans="1:11" s="99" customFormat="1" x14ac:dyDescent="0.25">
      <c r="A24" s="396"/>
      <c r="B24" s="395" t="s">
        <v>148</v>
      </c>
      <c r="C24" s="97"/>
      <c r="D24" s="97"/>
      <c r="E24" s="97"/>
      <c r="F24" s="102"/>
      <c r="G24" s="86"/>
      <c r="H24" s="97"/>
      <c r="I24" s="97"/>
      <c r="J24" s="98">
        <f t="shared" si="1"/>
        <v>0</v>
      </c>
      <c r="K24" s="412" t="s">
        <v>149</v>
      </c>
    </row>
    <row r="25" spans="1:11" s="99" customFormat="1" x14ac:dyDescent="0.25">
      <c r="A25" s="396"/>
      <c r="B25" s="387" t="s">
        <v>151</v>
      </c>
      <c r="C25" s="97">
        <f t="shared" ref="C25:I25" si="5">SUM(C26:C27)</f>
        <v>0</v>
      </c>
      <c r="D25" s="97">
        <f t="shared" si="5"/>
        <v>0</v>
      </c>
      <c r="E25" s="97">
        <f t="shared" si="5"/>
        <v>0</v>
      </c>
      <c r="F25" s="97">
        <f t="shared" si="5"/>
        <v>0</v>
      </c>
      <c r="G25" s="97">
        <f t="shared" si="5"/>
        <v>0</v>
      </c>
      <c r="H25" s="97">
        <f t="shared" si="5"/>
        <v>0</v>
      </c>
      <c r="I25" s="97">
        <f t="shared" si="5"/>
        <v>0</v>
      </c>
      <c r="J25" s="98">
        <f t="shared" si="1"/>
        <v>0</v>
      </c>
      <c r="K25" s="412">
        <f>SUM(K26:K27)</f>
        <v>0</v>
      </c>
    </row>
    <row r="26" spans="1:11" s="99" customFormat="1" x14ac:dyDescent="0.25">
      <c r="A26" s="396"/>
      <c r="B26" s="395" t="s">
        <v>121</v>
      </c>
      <c r="C26" s="97"/>
      <c r="D26" s="97"/>
      <c r="E26" s="97"/>
      <c r="F26" s="102"/>
      <c r="G26" s="97"/>
      <c r="H26" s="97"/>
      <c r="I26" s="97"/>
      <c r="J26" s="98">
        <f t="shared" si="1"/>
        <v>0</v>
      </c>
      <c r="K26" s="412" t="s">
        <v>152</v>
      </c>
    </row>
    <row r="27" spans="1:11" x14ac:dyDescent="0.25">
      <c r="B27" s="395" t="s">
        <v>154</v>
      </c>
      <c r="C27" s="97"/>
      <c r="D27" s="97"/>
      <c r="E27" s="97"/>
      <c r="F27" s="102"/>
      <c r="G27" s="97"/>
      <c r="H27" s="97"/>
      <c r="I27" s="97"/>
      <c r="J27" s="98">
        <f t="shared" si="1"/>
        <v>0</v>
      </c>
      <c r="K27" s="412" t="s">
        <v>155</v>
      </c>
    </row>
    <row r="28" spans="1:11" s="394" customFormat="1" ht="18.600000000000001" customHeight="1" thickBot="1" x14ac:dyDescent="0.3">
      <c r="A28" s="389"/>
      <c r="B28" s="397" t="s">
        <v>157</v>
      </c>
      <c r="C28" s="398"/>
      <c r="D28" s="398"/>
      <c r="E28" s="398"/>
      <c r="F28" s="399"/>
      <c r="G28" s="400"/>
      <c r="H28" s="398"/>
      <c r="I28" s="398"/>
      <c r="J28" s="401">
        <f t="shared" si="1"/>
        <v>0</v>
      </c>
      <c r="K28" s="413" t="s">
        <v>158</v>
      </c>
    </row>
    <row r="29" spans="1:11" s="90" customFormat="1" ht="10.199999999999999" x14ac:dyDescent="0.2"/>
    <row r="30" spans="1:11" s="91" customFormat="1" ht="10.199999999999999" x14ac:dyDescent="0.25">
      <c r="B30" s="355"/>
      <c r="G30" s="221"/>
      <c r="H30" s="356"/>
      <c r="I30" s="356"/>
      <c r="J30" s="356"/>
    </row>
    <row r="31" spans="1:11" s="31" customFormat="1" ht="13.8" x14ac:dyDescent="0.25">
      <c r="A31" s="91"/>
      <c r="B31" s="40" t="s">
        <v>519</v>
      </c>
      <c r="G31" s="41"/>
      <c r="H31" s="42"/>
      <c r="I31" s="42"/>
      <c r="J31" s="42"/>
    </row>
    <row r="32" spans="1:11" s="91" customFormat="1" ht="6" customHeight="1" thickBot="1" x14ac:dyDescent="0.3">
      <c r="B32" s="414"/>
      <c r="G32" s="221"/>
      <c r="H32" s="356"/>
      <c r="I32" s="356"/>
      <c r="J32" s="356"/>
    </row>
    <row r="33" spans="1:11" s="103" customFormat="1" ht="21" thickBot="1" x14ac:dyDescent="0.3">
      <c r="B33" s="104"/>
      <c r="C33" s="95" t="s">
        <v>511</v>
      </c>
      <c r="D33" s="87" t="s">
        <v>520</v>
      </c>
      <c r="E33" s="87" t="s">
        <v>521</v>
      </c>
      <c r="F33" s="95" t="s">
        <v>630</v>
      </c>
      <c r="G33" s="96" t="s">
        <v>517</v>
      </c>
      <c r="H33" s="105"/>
      <c r="I33" s="105"/>
      <c r="J33" s="105"/>
      <c r="K33" s="411" t="s">
        <v>444</v>
      </c>
    </row>
    <row r="34" spans="1:11" s="110" customFormat="1" ht="10.199999999999999" x14ac:dyDescent="0.2">
      <c r="A34" s="106"/>
      <c r="B34" s="107"/>
      <c r="C34" s="108"/>
      <c r="D34" s="88"/>
      <c r="E34" s="108"/>
      <c r="F34" s="108"/>
      <c r="G34" s="109"/>
      <c r="K34" s="325"/>
    </row>
    <row r="35" spans="1:11" s="100" customFormat="1" x14ac:dyDescent="0.25">
      <c r="A35" s="90"/>
      <c r="B35" s="55" t="s">
        <v>189</v>
      </c>
      <c r="C35" s="111"/>
      <c r="D35" s="89"/>
      <c r="E35" s="111"/>
      <c r="F35" s="111"/>
      <c r="G35" s="112">
        <f>SUM(C35:F35)</f>
        <v>0</v>
      </c>
      <c r="H35" s="643"/>
      <c r="I35" s="643"/>
      <c r="J35" s="643"/>
      <c r="K35" s="412" t="s">
        <v>190</v>
      </c>
    </row>
    <row r="36" spans="1:11" s="114" customFormat="1" ht="10.8" thickBot="1" x14ac:dyDescent="0.25">
      <c r="A36" s="90"/>
      <c r="B36" s="113"/>
      <c r="C36" s="83"/>
      <c r="D36" s="84"/>
      <c r="E36" s="83"/>
      <c r="F36" s="83"/>
      <c r="G36" s="85">
        <f>SUM(B36:E36)</f>
        <v>0</v>
      </c>
      <c r="K36" s="412"/>
    </row>
    <row r="37" spans="1:11" s="1" customFormat="1" ht="13.8" thickBot="1" x14ac:dyDescent="0.3">
      <c r="A37" s="91"/>
      <c r="B37" s="644"/>
      <c r="C37" s="493"/>
      <c r="D37" s="493"/>
      <c r="E37" s="493"/>
      <c r="F37" s="493"/>
      <c r="G37" s="228"/>
      <c r="H37" s="645"/>
      <c r="I37" s="645"/>
      <c r="J37" s="645"/>
      <c r="K37" s="412"/>
    </row>
    <row r="38" spans="1:11" s="103" customFormat="1" ht="21" thickBot="1" x14ac:dyDescent="0.3">
      <c r="B38" s="104"/>
      <c r="C38" s="95" t="s">
        <v>511</v>
      </c>
      <c r="D38" s="87" t="s">
        <v>522</v>
      </c>
      <c r="E38" s="95" t="s">
        <v>630</v>
      </c>
      <c r="F38" s="96" t="s">
        <v>517</v>
      </c>
      <c r="G38" s="105"/>
      <c r="H38" s="105"/>
      <c r="I38" s="105"/>
      <c r="J38" s="105"/>
      <c r="K38" s="412"/>
    </row>
    <row r="39" spans="1:11" s="110" customFormat="1" ht="10.199999999999999" x14ac:dyDescent="0.2">
      <c r="A39" s="106"/>
      <c r="B39" s="107"/>
      <c r="C39" s="108"/>
      <c r="D39" s="88"/>
      <c r="E39" s="88"/>
      <c r="F39" s="109"/>
      <c r="K39" s="412"/>
    </row>
    <row r="40" spans="1:11" s="100" customFormat="1" x14ac:dyDescent="0.25">
      <c r="A40" s="90"/>
      <c r="B40" s="55" t="s">
        <v>191</v>
      </c>
      <c r="C40" s="111"/>
      <c r="D40" s="89"/>
      <c r="E40" s="89"/>
      <c r="F40" s="112">
        <f>SUM(C40:E40)</f>
        <v>0</v>
      </c>
      <c r="G40" s="643"/>
      <c r="H40" s="643"/>
      <c r="I40" s="643"/>
      <c r="J40" s="643"/>
      <c r="K40" s="412" t="s">
        <v>192</v>
      </c>
    </row>
    <row r="41" spans="1:11" s="114" customFormat="1" ht="10.8" thickBot="1" x14ac:dyDescent="0.25">
      <c r="A41" s="90"/>
      <c r="B41" s="113"/>
      <c r="C41" s="83"/>
      <c r="D41" s="84"/>
      <c r="E41" s="84"/>
      <c r="F41" s="85">
        <f>SUM(A41:D41)</f>
        <v>0</v>
      </c>
      <c r="K41" s="412"/>
    </row>
    <row r="42" spans="1:11" s="1" customFormat="1" ht="13.8" thickBot="1" x14ac:dyDescent="0.3">
      <c r="A42" s="91"/>
      <c r="B42" s="644"/>
      <c r="C42" s="493"/>
      <c r="D42" s="493"/>
      <c r="E42" s="493"/>
      <c r="F42" s="493"/>
      <c r="G42" s="228"/>
      <c r="H42" s="645"/>
      <c r="I42" s="645"/>
      <c r="J42" s="645"/>
      <c r="K42" s="412"/>
    </row>
    <row r="43" spans="1:11" s="103" customFormat="1" ht="21" thickBot="1" x14ac:dyDescent="0.3">
      <c r="B43" s="104"/>
      <c r="C43" s="95" t="s">
        <v>511</v>
      </c>
      <c r="D43" s="87" t="s">
        <v>520</v>
      </c>
      <c r="E43" s="87" t="s">
        <v>523</v>
      </c>
      <c r="F43" s="87" t="s">
        <v>524</v>
      </c>
      <c r="G43" s="95" t="s">
        <v>630</v>
      </c>
      <c r="H43" s="96" t="s">
        <v>517</v>
      </c>
      <c r="I43" s="105"/>
      <c r="J43" s="105"/>
      <c r="K43" s="412"/>
    </row>
    <row r="44" spans="1:11" s="110" customFormat="1" ht="10.199999999999999" x14ac:dyDescent="0.2">
      <c r="A44" s="106"/>
      <c r="B44" s="107"/>
      <c r="C44" s="108"/>
      <c r="D44" s="88"/>
      <c r="E44" s="108"/>
      <c r="F44" s="88"/>
      <c r="G44" s="88"/>
      <c r="H44" s="109"/>
      <c r="K44" s="412"/>
    </row>
    <row r="45" spans="1:11" s="100" customFormat="1" x14ac:dyDescent="0.25">
      <c r="A45" s="90"/>
      <c r="B45" s="55" t="s">
        <v>194</v>
      </c>
      <c r="C45" s="111"/>
      <c r="D45" s="89"/>
      <c r="E45" s="111"/>
      <c r="F45" s="89"/>
      <c r="G45" s="89"/>
      <c r="H45" s="112">
        <f>SUM(C45:G45)</f>
        <v>0</v>
      </c>
      <c r="I45" s="643"/>
      <c r="J45" s="643"/>
      <c r="K45" s="412" t="s">
        <v>195</v>
      </c>
    </row>
    <row r="46" spans="1:11" s="114" customFormat="1" ht="10.8" thickBot="1" x14ac:dyDescent="0.25">
      <c r="A46" s="90"/>
      <c r="B46" s="113"/>
      <c r="C46" s="83"/>
      <c r="D46" s="84"/>
      <c r="E46" s="83"/>
      <c r="F46" s="84"/>
      <c r="G46" s="84"/>
      <c r="H46" s="85">
        <f>SUM(C46:F46)</f>
        <v>0</v>
      </c>
      <c r="K46" s="412"/>
    </row>
    <row r="47" spans="1:11" s="1" customFormat="1" ht="13.8" thickBot="1" x14ac:dyDescent="0.3">
      <c r="A47" s="91"/>
      <c r="B47" s="644"/>
      <c r="C47" s="493"/>
      <c r="D47" s="493"/>
      <c r="E47" s="493"/>
      <c r="F47" s="493"/>
      <c r="G47" s="493"/>
      <c r="H47" s="228"/>
      <c r="I47" s="645"/>
      <c r="J47" s="645"/>
      <c r="K47" s="412"/>
    </row>
    <row r="48" spans="1:11" s="103" customFormat="1" ht="31.2" thickBot="1" x14ac:dyDescent="0.3">
      <c r="B48" s="104"/>
      <c r="C48" s="95" t="s">
        <v>511</v>
      </c>
      <c r="D48" s="87" t="s">
        <v>525</v>
      </c>
      <c r="E48" s="87" t="s">
        <v>526</v>
      </c>
      <c r="F48" s="87" t="s">
        <v>527</v>
      </c>
      <c r="G48" s="95" t="s">
        <v>630</v>
      </c>
      <c r="H48" s="96" t="s">
        <v>517</v>
      </c>
      <c r="I48" s="105"/>
      <c r="J48" s="105"/>
      <c r="K48" s="412"/>
    </row>
    <row r="49" spans="1:11" s="110" customFormat="1" ht="10.199999999999999" x14ac:dyDescent="0.2">
      <c r="A49" s="106"/>
      <c r="B49" s="107"/>
      <c r="C49" s="108"/>
      <c r="D49" s="88"/>
      <c r="E49" s="108"/>
      <c r="F49" s="88"/>
      <c r="G49" s="88"/>
      <c r="H49" s="109"/>
      <c r="K49" s="412"/>
    </row>
    <row r="50" spans="1:11" s="100" customFormat="1" x14ac:dyDescent="0.25">
      <c r="A50" s="90"/>
      <c r="B50" s="55" t="s">
        <v>196</v>
      </c>
      <c r="C50" s="111"/>
      <c r="D50" s="89"/>
      <c r="E50" s="111"/>
      <c r="F50" s="89"/>
      <c r="G50" s="89"/>
      <c r="H50" s="112">
        <f>SUM(C50:G50)</f>
        <v>0</v>
      </c>
      <c r="I50" s="643"/>
      <c r="J50" s="643"/>
      <c r="K50" s="412" t="s">
        <v>197</v>
      </c>
    </row>
    <row r="51" spans="1:11" s="114" customFormat="1" ht="10.8" thickBot="1" x14ac:dyDescent="0.25">
      <c r="A51" s="90"/>
      <c r="B51" s="113"/>
      <c r="C51" s="83"/>
      <c r="D51" s="84"/>
      <c r="E51" s="83"/>
      <c r="F51" s="84"/>
      <c r="G51" s="84"/>
      <c r="H51" s="85">
        <f>SUM(C51:F51)</f>
        <v>0</v>
      </c>
      <c r="K51" s="413"/>
    </row>
    <row r="52" spans="1:11" x14ac:dyDescent="0.25">
      <c r="K52" s="645"/>
    </row>
  </sheetData>
  <mergeCells count="1">
    <mergeCell ref="B2:J2"/>
  </mergeCells>
  <pageMargins left="0.59055118110236227" right="0.39370078740157483" top="0.59055118110236227" bottom="0.59055118110236227" header="0.51181102362204722" footer="0.39370078740157483"/>
  <pageSetup paperSize="9" scale="85" pageOrder="overThenDown" orientation="landscape" r:id="rId1"/>
  <headerFooter alignWithMargins="0"/>
  <rowBreaks count="1" manualBreakCount="1">
    <brk id="2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9"/>
  <dimension ref="A1:G77"/>
  <sheetViews>
    <sheetView showGridLines="0" showRowColHeaders="0" zoomScale="150" zoomScaleNormal="150" workbookViewId="0"/>
  </sheetViews>
  <sheetFormatPr defaultColWidth="9.109375" defaultRowHeight="14.4" outlineLevelRow="1" x14ac:dyDescent="0.25"/>
  <cols>
    <col min="1" max="1" width="1.6640625" style="271" customWidth="1"/>
    <col min="2" max="2" width="17.6640625" style="273" customWidth="1"/>
    <col min="3" max="4" width="17.6640625" style="271" customWidth="1"/>
    <col min="5" max="5" width="17.6640625" style="273" customWidth="1"/>
    <col min="6" max="7" width="17.6640625" style="271" customWidth="1"/>
    <col min="8" max="16384" width="9.109375" style="271"/>
  </cols>
  <sheetData>
    <row r="1" spans="1:5" s="340" customFormat="1" ht="4.2" x14ac:dyDescent="0.25">
      <c r="B1" s="341"/>
      <c r="E1" s="341"/>
    </row>
    <row r="2" spans="1:5" s="259" customFormat="1" ht="13.8" x14ac:dyDescent="0.25">
      <c r="B2" s="275" t="s">
        <v>528</v>
      </c>
      <c r="C2" s="350" t="str">
        <f>Intro!A20</f>
        <v>Versie 16/3/2018</v>
      </c>
    </row>
    <row r="3" spans="1:5" s="259" customFormat="1" ht="13.8" x14ac:dyDescent="0.25">
      <c r="A3" s="261"/>
      <c r="B3" s="261"/>
    </row>
    <row r="4" spans="1:5" s="259" customFormat="1" ht="13.8" x14ac:dyDescent="0.25">
      <c r="B4" s="261" t="s">
        <v>529</v>
      </c>
      <c r="C4" s="262"/>
      <c r="D4" s="261"/>
    </row>
    <row r="5" spans="1:5" s="259" customFormat="1" ht="13.8" x14ac:dyDescent="0.25">
      <c r="B5" s="263" t="s">
        <v>530</v>
      </c>
      <c r="C5" s="259" t="s">
        <v>3</v>
      </c>
    </row>
    <row r="6" spans="1:5" s="259" customFormat="1" ht="13.8" x14ac:dyDescent="0.25">
      <c r="B6" s="263" t="s">
        <v>531</v>
      </c>
      <c r="C6" s="259" t="s">
        <v>27</v>
      </c>
    </row>
    <row r="7" spans="1:5" s="259" customFormat="1" ht="13.8" x14ac:dyDescent="0.25">
      <c r="B7" s="263" t="s">
        <v>532</v>
      </c>
      <c r="C7" s="259" t="s">
        <v>533</v>
      </c>
    </row>
    <row r="8" spans="1:5" s="264" customFormat="1" ht="10.199999999999999" x14ac:dyDescent="0.2">
      <c r="B8" s="265"/>
    </row>
    <row r="9" spans="1:5" s="259" customFormat="1" ht="13.8" x14ac:dyDescent="0.25">
      <c r="B9" s="261" t="s">
        <v>534</v>
      </c>
      <c r="C9" s="261"/>
    </row>
    <row r="10" spans="1:5" s="259" customFormat="1" ht="13.8" x14ac:dyDescent="0.25">
      <c r="B10" s="266" t="s">
        <v>535</v>
      </c>
      <c r="C10" s="259" t="s">
        <v>76</v>
      </c>
    </row>
    <row r="11" spans="1:5" s="259" customFormat="1" ht="13.8" x14ac:dyDescent="0.25">
      <c r="B11" s="263" t="s">
        <v>536</v>
      </c>
      <c r="C11" s="259" t="s">
        <v>27</v>
      </c>
    </row>
    <row r="12" spans="1:5" s="259" customFormat="1" ht="13.8" x14ac:dyDescent="0.25">
      <c r="B12" s="263" t="s">
        <v>537</v>
      </c>
      <c r="C12" s="259" t="s">
        <v>538</v>
      </c>
    </row>
    <row r="13" spans="1:5" s="259" customFormat="1" ht="13.8" x14ac:dyDescent="0.25">
      <c r="B13" s="263" t="s">
        <v>539</v>
      </c>
      <c r="C13" s="259" t="s">
        <v>83</v>
      </c>
    </row>
    <row r="14" spans="1:5" s="259" customFormat="1" ht="13.8" x14ac:dyDescent="0.25">
      <c r="B14" s="263" t="s">
        <v>540</v>
      </c>
      <c r="C14" s="259" t="s">
        <v>199</v>
      </c>
    </row>
    <row r="15" spans="1:5" s="264" customFormat="1" ht="10.199999999999999" x14ac:dyDescent="0.2">
      <c r="B15" s="267"/>
      <c r="C15" s="268"/>
    </row>
    <row r="16" spans="1:5" s="259" customFormat="1" ht="13.8" x14ac:dyDescent="0.25">
      <c r="B16" s="261" t="s">
        <v>541</v>
      </c>
      <c r="C16" s="261"/>
    </row>
    <row r="17" spans="1:5" s="259" customFormat="1" ht="13.8" x14ac:dyDescent="0.25">
      <c r="B17" s="263" t="s">
        <v>542</v>
      </c>
      <c r="C17" s="259" t="s">
        <v>543</v>
      </c>
    </row>
    <row r="18" spans="1:5" s="259" customFormat="1" ht="13.8" x14ac:dyDescent="0.25">
      <c r="B18" s="263" t="s">
        <v>544</v>
      </c>
      <c r="C18" s="259" t="s">
        <v>545</v>
      </c>
    </row>
    <row r="19" spans="1:5" s="259" customFormat="1" ht="13.8" x14ac:dyDescent="0.25">
      <c r="B19" s="266" t="s">
        <v>546</v>
      </c>
      <c r="C19" s="259" t="s">
        <v>547</v>
      </c>
    </row>
    <row r="20" spans="1:5" s="259" customFormat="1" ht="13.8" x14ac:dyDescent="0.25">
      <c r="B20" s="263" t="s">
        <v>548</v>
      </c>
      <c r="C20" s="259" t="s">
        <v>549</v>
      </c>
    </row>
    <row r="21" spans="1:5" s="259" customFormat="1" ht="13.8" x14ac:dyDescent="0.25">
      <c r="B21" s="266" t="s">
        <v>550</v>
      </c>
      <c r="C21" s="261" t="s">
        <v>551</v>
      </c>
    </row>
    <row r="22" spans="1:5" s="259" customFormat="1" ht="13.8" x14ac:dyDescent="0.25">
      <c r="A22" s="261"/>
      <c r="B22" s="261"/>
    </row>
    <row r="23" spans="1:5" s="259" customFormat="1" ht="13.8" x14ac:dyDescent="0.25"/>
    <row r="24" spans="1:5" s="259" customFormat="1" ht="13.8" x14ac:dyDescent="0.25"/>
    <row r="26" spans="1:5" s="270" customFormat="1" ht="31.2" hidden="1" outlineLevel="1" x14ac:dyDescent="0.25">
      <c r="A26" s="269"/>
      <c r="B26" s="260" t="s">
        <v>552</v>
      </c>
    </row>
    <row r="27" spans="1:5" hidden="1" outlineLevel="1" x14ac:dyDescent="0.25">
      <c r="B27" s="272" t="s">
        <v>553</v>
      </c>
      <c r="E27" s="271"/>
    </row>
    <row r="28" spans="1:5" hidden="1" outlineLevel="1" x14ac:dyDescent="0.25">
      <c r="B28" s="271" t="s">
        <v>554</v>
      </c>
      <c r="E28" s="271"/>
    </row>
    <row r="29" spans="1:5" hidden="1" outlineLevel="1" x14ac:dyDescent="0.25">
      <c r="B29" s="271" t="s">
        <v>555</v>
      </c>
      <c r="E29" s="271"/>
    </row>
    <row r="30" spans="1:5" hidden="1" outlineLevel="1" x14ac:dyDescent="0.25">
      <c r="B30" s="271" t="s">
        <v>556</v>
      </c>
      <c r="E30" s="271"/>
    </row>
    <row r="31" spans="1:5" hidden="1" outlineLevel="1" x14ac:dyDescent="0.25">
      <c r="B31" s="271"/>
      <c r="E31" s="271"/>
    </row>
    <row r="32" spans="1:5" hidden="1" outlineLevel="1" x14ac:dyDescent="0.25">
      <c r="B32" s="272" t="s">
        <v>557</v>
      </c>
      <c r="E32" s="271"/>
    </row>
    <row r="33" spans="2:5" hidden="1" outlineLevel="1" x14ac:dyDescent="0.25">
      <c r="B33" s="271" t="s">
        <v>558</v>
      </c>
      <c r="E33" s="271"/>
    </row>
    <row r="34" spans="2:5" hidden="1" outlineLevel="1" x14ac:dyDescent="0.25">
      <c r="B34" s="271" t="s">
        <v>559</v>
      </c>
      <c r="E34" s="271"/>
    </row>
    <row r="35" spans="2:5" hidden="1" outlineLevel="1" x14ac:dyDescent="0.25">
      <c r="B35" s="271" t="s">
        <v>560</v>
      </c>
      <c r="E35" s="271"/>
    </row>
    <row r="36" spans="2:5" hidden="1" outlineLevel="1" x14ac:dyDescent="0.25">
      <c r="B36" s="271"/>
      <c r="E36" s="271"/>
    </row>
    <row r="37" spans="2:5" hidden="1" outlineLevel="1" x14ac:dyDescent="0.25">
      <c r="B37" s="272" t="s">
        <v>561</v>
      </c>
      <c r="E37" s="271"/>
    </row>
    <row r="38" spans="2:5" hidden="1" outlineLevel="1" x14ac:dyDescent="0.25">
      <c r="B38" s="271" t="s">
        <v>562</v>
      </c>
      <c r="E38" s="271"/>
    </row>
    <row r="39" spans="2:5" hidden="1" outlineLevel="1" x14ac:dyDescent="0.25">
      <c r="B39" s="271" t="s">
        <v>563</v>
      </c>
    </row>
    <row r="40" spans="2:5" hidden="1" outlineLevel="1" x14ac:dyDescent="0.25">
      <c r="B40" s="271"/>
    </row>
    <row r="41" spans="2:5" hidden="1" outlineLevel="1" x14ac:dyDescent="0.25">
      <c r="B41" s="272" t="s">
        <v>564</v>
      </c>
    </row>
    <row r="42" spans="2:5" hidden="1" outlineLevel="1" x14ac:dyDescent="0.25">
      <c r="B42" s="271" t="s">
        <v>565</v>
      </c>
    </row>
    <row r="43" spans="2:5" hidden="1" outlineLevel="1" x14ac:dyDescent="0.25">
      <c r="B43" s="271" t="s">
        <v>566</v>
      </c>
    </row>
    <row r="44" spans="2:5" hidden="1" outlineLevel="1" x14ac:dyDescent="0.25">
      <c r="B44" s="271" t="s">
        <v>567</v>
      </c>
      <c r="E44" s="274"/>
    </row>
    <row r="45" spans="2:5" hidden="1" outlineLevel="1" x14ac:dyDescent="0.25">
      <c r="B45" s="271"/>
    </row>
    <row r="46" spans="2:5" hidden="1" outlineLevel="1" x14ac:dyDescent="0.25">
      <c r="B46" s="272" t="s">
        <v>568</v>
      </c>
    </row>
    <row r="47" spans="2:5" hidden="1" outlineLevel="1" x14ac:dyDescent="0.25">
      <c r="B47" s="271" t="s">
        <v>569</v>
      </c>
    </row>
    <row r="48" spans="2:5" hidden="1" outlineLevel="1" x14ac:dyDescent="0.25">
      <c r="B48" s="271" t="s">
        <v>570</v>
      </c>
    </row>
    <row r="49" spans="2:5" hidden="1" outlineLevel="1" x14ac:dyDescent="0.25">
      <c r="B49" s="271"/>
    </row>
    <row r="50" spans="2:5" hidden="1" outlineLevel="1" x14ac:dyDescent="0.25">
      <c r="B50" s="272" t="s">
        <v>571</v>
      </c>
    </row>
    <row r="51" spans="2:5" hidden="1" outlineLevel="1" x14ac:dyDescent="0.25">
      <c r="B51" s="271" t="s">
        <v>572</v>
      </c>
    </row>
    <row r="52" spans="2:5" hidden="1" outlineLevel="1" x14ac:dyDescent="0.25">
      <c r="B52" s="271" t="s">
        <v>573</v>
      </c>
    </row>
    <row r="53" spans="2:5" hidden="1" outlineLevel="1" x14ac:dyDescent="0.25">
      <c r="B53" s="271"/>
    </row>
    <row r="54" spans="2:5" hidden="1" outlineLevel="1" x14ac:dyDescent="0.25">
      <c r="B54" s="272" t="s">
        <v>547</v>
      </c>
    </row>
    <row r="55" spans="2:5" hidden="1" outlineLevel="1" x14ac:dyDescent="0.25">
      <c r="B55" s="271" t="s">
        <v>574</v>
      </c>
    </row>
    <row r="56" spans="2:5" hidden="1" outlineLevel="1" x14ac:dyDescent="0.25">
      <c r="B56" s="271" t="s">
        <v>575</v>
      </c>
    </row>
    <row r="57" spans="2:5" hidden="1" outlineLevel="1" x14ac:dyDescent="0.25">
      <c r="B57" s="271" t="s">
        <v>576</v>
      </c>
      <c r="E57" s="274"/>
    </row>
    <row r="58" spans="2:5" hidden="1" outlineLevel="1" x14ac:dyDescent="0.25">
      <c r="B58" s="271" t="s">
        <v>577</v>
      </c>
    </row>
    <row r="59" spans="2:5" hidden="1" outlineLevel="1" x14ac:dyDescent="0.25">
      <c r="B59" s="271" t="s">
        <v>578</v>
      </c>
    </row>
    <row r="60" spans="2:5" hidden="1" outlineLevel="1" x14ac:dyDescent="0.25">
      <c r="B60" s="271" t="s">
        <v>579</v>
      </c>
    </row>
    <row r="61" spans="2:5" hidden="1" outlineLevel="1" x14ac:dyDescent="0.25">
      <c r="B61" s="271" t="s">
        <v>580</v>
      </c>
    </row>
    <row r="62" spans="2:5" hidden="1" outlineLevel="1" x14ac:dyDescent="0.25">
      <c r="B62" s="271" t="s">
        <v>581</v>
      </c>
    </row>
    <row r="63" spans="2:5" hidden="1" outlineLevel="1" x14ac:dyDescent="0.25">
      <c r="B63" s="271" t="s">
        <v>582</v>
      </c>
    </row>
    <row r="64" spans="2:5" hidden="1" outlineLevel="1" x14ac:dyDescent="0.25">
      <c r="B64" s="271" t="s">
        <v>583</v>
      </c>
    </row>
    <row r="65" spans="1:7" hidden="1" outlineLevel="1" x14ac:dyDescent="0.25"/>
    <row r="66" spans="1:7" hidden="1" outlineLevel="1" x14ac:dyDescent="0.25"/>
    <row r="67" spans="1:7" s="270" customFormat="1" ht="31.2" hidden="1" outlineLevel="1" x14ac:dyDescent="0.25">
      <c r="A67" s="269"/>
      <c r="B67" s="260" t="s">
        <v>584</v>
      </c>
    </row>
    <row r="68" spans="1:7" hidden="1" outlineLevel="1" collapsed="1" x14ac:dyDescent="0.25">
      <c r="B68" s="273" t="s">
        <v>585</v>
      </c>
      <c r="C68" s="271" t="s">
        <v>586</v>
      </c>
      <c r="D68" s="271" t="s">
        <v>587</v>
      </c>
      <c r="E68" s="273" t="s">
        <v>588</v>
      </c>
      <c r="F68" s="271" t="s">
        <v>589</v>
      </c>
      <c r="G68" s="271" t="s">
        <v>590</v>
      </c>
    </row>
    <row r="69" spans="1:7" hidden="1" outlineLevel="1" collapsed="1" x14ac:dyDescent="0.25">
      <c r="C69" s="271" t="s">
        <v>591</v>
      </c>
      <c r="D69" s="271" t="s">
        <v>592</v>
      </c>
      <c r="E69" s="271" t="s">
        <v>593</v>
      </c>
      <c r="F69" s="271" t="s">
        <v>594</v>
      </c>
      <c r="G69" s="271" t="s">
        <v>595</v>
      </c>
    </row>
    <row r="70" spans="1:7" collapsed="1" x14ac:dyDescent="0.25"/>
    <row r="77" spans="1:7" x14ac:dyDescent="0.25">
      <c r="B77" s="271"/>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tabColor theme="6" tint="-0.249977111117893"/>
  </sheetPr>
  <dimension ref="A1:K142"/>
  <sheetViews>
    <sheetView showGridLines="0" showRowColHeaders="0" showZeros="0" zoomScaleNormal="100" workbookViewId="0"/>
  </sheetViews>
  <sheetFormatPr defaultColWidth="9.109375" defaultRowHeight="10.199999999999999" outlineLevelRow="1" x14ac:dyDescent="0.2"/>
  <cols>
    <col min="1" max="1" width="1.6640625" style="331" customWidth="1"/>
    <col min="2" max="2" width="40.6640625" style="181" customWidth="1"/>
    <col min="3" max="11" width="12.6640625" style="181" customWidth="1"/>
    <col min="12" max="16384" width="9.109375" style="181"/>
  </cols>
  <sheetData>
    <row r="1" spans="1:11" s="331" customFormat="1" ht="4.2" x14ac:dyDescent="0.15"/>
    <row r="2" spans="1:11" s="151" customFormat="1" ht="17.399999999999999" x14ac:dyDescent="0.3">
      <c r="A2" s="332"/>
      <c r="B2" s="284" t="s">
        <v>3</v>
      </c>
      <c r="C2" s="284"/>
    </row>
    <row r="3" spans="1:11" s="152" customFormat="1" ht="10.8" thickBot="1" x14ac:dyDescent="0.25">
      <c r="B3" s="152" t="str">
        <f>Intro!A20</f>
        <v>Versie 16/3/2018</v>
      </c>
    </row>
    <row r="4" spans="1:11" s="339" customFormat="1" ht="15" customHeight="1" x14ac:dyDescent="0.25">
      <c r="B4" s="882" t="s">
        <v>4</v>
      </c>
      <c r="C4" s="649"/>
      <c r="D4" s="650" t="s">
        <v>5</v>
      </c>
      <c r="E4" s="651"/>
      <c r="F4" s="649"/>
      <c r="G4" s="650" t="s">
        <v>6</v>
      </c>
      <c r="H4" s="651"/>
      <c r="I4" s="649"/>
      <c r="J4" s="650" t="s">
        <v>7</v>
      </c>
      <c r="K4" s="651"/>
    </row>
    <row r="5" spans="1:11" s="153" customFormat="1" ht="15" customHeight="1" x14ac:dyDescent="0.25">
      <c r="A5" s="333"/>
      <c r="B5" s="883"/>
      <c r="C5" s="154" t="s">
        <v>8</v>
      </c>
      <c r="D5" s="155" t="s">
        <v>9</v>
      </c>
      <c r="E5" s="156" t="s">
        <v>10</v>
      </c>
      <c r="F5" s="154" t="s">
        <v>8</v>
      </c>
      <c r="G5" s="155" t="s">
        <v>9</v>
      </c>
      <c r="H5" s="156" t="s">
        <v>10</v>
      </c>
      <c r="I5" s="154" t="s">
        <v>8</v>
      </c>
      <c r="J5" s="155" t="s">
        <v>9</v>
      </c>
      <c r="K5" s="156" t="s">
        <v>10</v>
      </c>
    </row>
    <row r="6" spans="1:11" s="144" customFormat="1" ht="15" customHeight="1" x14ac:dyDescent="0.25">
      <c r="A6" s="334"/>
      <c r="B6" s="186" t="s">
        <v>11</v>
      </c>
      <c r="C6" s="165">
        <f>SUM(C7,C11,C15)</f>
        <v>0</v>
      </c>
      <c r="D6" s="166">
        <f>SUM(D7,D11,D15)</f>
        <v>0</v>
      </c>
      <c r="E6" s="167">
        <f>D6-C6</f>
        <v>0</v>
      </c>
      <c r="F6" s="165">
        <f>SUM(F7,F11,F15)</f>
        <v>0</v>
      </c>
      <c r="G6" s="166">
        <f>SUM(G7,G11,G15)</f>
        <v>0</v>
      </c>
      <c r="H6" s="167">
        <f>G6-F6</f>
        <v>0</v>
      </c>
      <c r="I6" s="165">
        <f>SUM(I7,I11,I15)</f>
        <v>0</v>
      </c>
      <c r="J6" s="166">
        <f>SUM(J7,J11,J15)</f>
        <v>0</v>
      </c>
      <c r="K6" s="167">
        <f>J6-I6</f>
        <v>0</v>
      </c>
    </row>
    <row r="7" spans="1:11" s="135" customFormat="1" ht="13.2" x14ac:dyDescent="0.25">
      <c r="A7" s="335"/>
      <c r="B7" s="168" t="s">
        <v>12</v>
      </c>
      <c r="C7" s="169">
        <f>SUM(C8:C10)</f>
        <v>0</v>
      </c>
      <c r="D7" s="170">
        <f>SUM(D8:D10)</f>
        <v>0</v>
      </c>
      <c r="E7" s="171">
        <f t="shared" ref="E7:E18" si="0">D7-C7</f>
        <v>0</v>
      </c>
      <c r="F7" s="169">
        <f>SUM(F8:F10)</f>
        <v>0</v>
      </c>
      <c r="G7" s="170">
        <f>SUM(G8:G10)</f>
        <v>0</v>
      </c>
      <c r="H7" s="171">
        <f t="shared" ref="H7:H18" si="1">G7-F7</f>
        <v>0</v>
      </c>
      <c r="I7" s="169">
        <f>SUM(I8:I10)</f>
        <v>0</v>
      </c>
      <c r="J7" s="170">
        <f>SUM(J8:J10)</f>
        <v>0</v>
      </c>
      <c r="K7" s="171">
        <f t="shared" ref="K7:K18" si="2">J7-I7</f>
        <v>0</v>
      </c>
    </row>
    <row r="8" spans="1:11" s="135" customFormat="1" ht="13.2" x14ac:dyDescent="0.25">
      <c r="A8" s="335"/>
      <c r="B8" s="172" t="s">
        <v>13</v>
      </c>
      <c r="C8" s="169"/>
      <c r="D8" s="170"/>
      <c r="E8" s="171">
        <f t="shared" si="0"/>
        <v>0</v>
      </c>
      <c r="F8" s="169"/>
      <c r="G8" s="170"/>
      <c r="H8" s="171">
        <f t="shared" si="1"/>
        <v>0</v>
      </c>
      <c r="I8" s="169"/>
      <c r="J8" s="170"/>
      <c r="K8" s="171">
        <f t="shared" si="2"/>
        <v>0</v>
      </c>
    </row>
    <row r="9" spans="1:11" s="135" customFormat="1" ht="13.2" x14ac:dyDescent="0.25">
      <c r="A9" s="335"/>
      <c r="B9" s="172" t="s">
        <v>14</v>
      </c>
      <c r="C9" s="169"/>
      <c r="D9" s="170"/>
      <c r="E9" s="171">
        <f>D9-C9</f>
        <v>0</v>
      </c>
      <c r="F9" s="169"/>
      <c r="G9" s="170"/>
      <c r="H9" s="171">
        <f>G9-F9</f>
        <v>0</v>
      </c>
      <c r="I9" s="169"/>
      <c r="J9" s="170"/>
      <c r="K9" s="171">
        <f>J9-I9</f>
        <v>0</v>
      </c>
    </row>
    <row r="10" spans="1:11" s="135" customFormat="1" ht="13.2" x14ac:dyDescent="0.25">
      <c r="A10" s="335"/>
      <c r="B10" s="172" t="s">
        <v>15</v>
      </c>
      <c r="C10" s="169"/>
      <c r="D10" s="170"/>
      <c r="E10" s="171">
        <f t="shared" si="0"/>
        <v>0</v>
      </c>
      <c r="F10" s="169"/>
      <c r="G10" s="170"/>
      <c r="H10" s="171">
        <f t="shared" si="1"/>
        <v>0</v>
      </c>
      <c r="I10" s="169"/>
      <c r="J10" s="170"/>
      <c r="K10" s="171">
        <f t="shared" si="2"/>
        <v>0</v>
      </c>
    </row>
    <row r="11" spans="1:11" s="137" customFormat="1" ht="13.2" x14ac:dyDescent="0.25">
      <c r="A11" s="336"/>
      <c r="B11" s="168" t="s">
        <v>16</v>
      </c>
      <c r="C11" s="169">
        <f>SUM(C12:C14)</f>
        <v>0</v>
      </c>
      <c r="D11" s="173">
        <f>SUM(D12:D14)</f>
        <v>0</v>
      </c>
      <c r="E11" s="174">
        <f t="shared" si="0"/>
        <v>0</v>
      </c>
      <c r="F11" s="175">
        <f>SUM(F12:F14)</f>
        <v>0</v>
      </c>
      <c r="G11" s="173">
        <f>SUM(G12:G14)</f>
        <v>0</v>
      </c>
      <c r="H11" s="174">
        <f t="shared" si="1"/>
        <v>0</v>
      </c>
      <c r="I11" s="175">
        <f>SUM(I12:I14)</f>
        <v>0</v>
      </c>
      <c r="J11" s="173">
        <f>SUM(J12:J14)</f>
        <v>0</v>
      </c>
      <c r="K11" s="174">
        <f t="shared" si="2"/>
        <v>0</v>
      </c>
    </row>
    <row r="12" spans="1:11" s="135" customFormat="1" ht="13.2" x14ac:dyDescent="0.25">
      <c r="A12" s="335"/>
      <c r="B12" s="172" t="s">
        <v>13</v>
      </c>
      <c r="C12" s="169"/>
      <c r="D12" s="170"/>
      <c r="E12" s="171">
        <f t="shared" si="0"/>
        <v>0</v>
      </c>
      <c r="F12" s="169"/>
      <c r="G12" s="170"/>
      <c r="H12" s="171">
        <f t="shared" si="1"/>
        <v>0</v>
      </c>
      <c r="I12" s="169"/>
      <c r="J12" s="170"/>
      <c r="K12" s="171">
        <f t="shared" si="2"/>
        <v>0</v>
      </c>
    </row>
    <row r="13" spans="1:11" s="135" customFormat="1" ht="13.2" x14ac:dyDescent="0.25">
      <c r="A13" s="335"/>
      <c r="B13" s="172" t="s">
        <v>14</v>
      </c>
      <c r="C13" s="169"/>
      <c r="D13" s="170"/>
      <c r="E13" s="171">
        <f>D13-C13</f>
        <v>0</v>
      </c>
      <c r="F13" s="169"/>
      <c r="G13" s="170"/>
      <c r="H13" s="171">
        <f>G13-F13</f>
        <v>0</v>
      </c>
      <c r="I13" s="169"/>
      <c r="J13" s="170"/>
      <c r="K13" s="171">
        <f>J13-I13</f>
        <v>0</v>
      </c>
    </row>
    <row r="14" spans="1:11" s="135" customFormat="1" ht="13.2" x14ac:dyDescent="0.25">
      <c r="A14" s="335"/>
      <c r="B14" s="172" t="s">
        <v>15</v>
      </c>
      <c r="C14" s="169"/>
      <c r="D14" s="170"/>
      <c r="E14" s="171">
        <f t="shared" si="0"/>
        <v>0</v>
      </c>
      <c r="F14" s="169"/>
      <c r="G14" s="170"/>
      <c r="H14" s="171">
        <f t="shared" si="1"/>
        <v>0</v>
      </c>
      <c r="I14" s="169"/>
      <c r="J14" s="170"/>
      <c r="K14" s="171">
        <f t="shared" si="2"/>
        <v>0</v>
      </c>
    </row>
    <row r="15" spans="1:11" s="137" customFormat="1" ht="13.2" x14ac:dyDescent="0.25">
      <c r="A15" s="336"/>
      <c r="B15" s="161" t="s">
        <v>17</v>
      </c>
      <c r="C15" s="169">
        <f>SUM(C16:C18)</f>
        <v>0</v>
      </c>
      <c r="D15" s="173">
        <f>SUM(D16:D18)</f>
        <v>0</v>
      </c>
      <c r="E15" s="174">
        <f t="shared" si="0"/>
        <v>0</v>
      </c>
      <c r="F15" s="175">
        <f>SUM(F16:F18)</f>
        <v>0</v>
      </c>
      <c r="G15" s="173">
        <f>SUM(G16:G18)</f>
        <v>0</v>
      </c>
      <c r="H15" s="174">
        <f t="shared" si="1"/>
        <v>0</v>
      </c>
      <c r="I15" s="175">
        <f>SUM(I16:I18)</f>
        <v>0</v>
      </c>
      <c r="J15" s="173">
        <f>SUM(J16:J18)</f>
        <v>0</v>
      </c>
      <c r="K15" s="174">
        <f t="shared" si="2"/>
        <v>0</v>
      </c>
    </row>
    <row r="16" spans="1:11" s="135" customFormat="1" ht="13.2" x14ac:dyDescent="0.25">
      <c r="A16" s="335"/>
      <c r="B16" s="172" t="s">
        <v>13</v>
      </c>
      <c r="C16" s="169"/>
      <c r="D16" s="170"/>
      <c r="E16" s="171">
        <f t="shared" si="0"/>
        <v>0</v>
      </c>
      <c r="F16" s="169"/>
      <c r="G16" s="170"/>
      <c r="H16" s="171">
        <f t="shared" si="1"/>
        <v>0</v>
      </c>
      <c r="I16" s="169"/>
      <c r="J16" s="170"/>
      <c r="K16" s="171">
        <f t="shared" si="2"/>
        <v>0</v>
      </c>
    </row>
    <row r="17" spans="1:11" s="135" customFormat="1" ht="13.2" x14ac:dyDescent="0.25">
      <c r="A17" s="335"/>
      <c r="B17" s="172" t="s">
        <v>14</v>
      </c>
      <c r="C17" s="169"/>
      <c r="D17" s="170"/>
      <c r="E17" s="171">
        <f>D17-C17</f>
        <v>0</v>
      </c>
      <c r="F17" s="169"/>
      <c r="G17" s="170"/>
      <c r="H17" s="171">
        <f>G17-F17</f>
        <v>0</v>
      </c>
      <c r="I17" s="169"/>
      <c r="J17" s="170"/>
      <c r="K17" s="171">
        <f>J17-I17</f>
        <v>0</v>
      </c>
    </row>
    <row r="18" spans="1:11" s="135" customFormat="1" ht="13.2" x14ac:dyDescent="0.25">
      <c r="A18" s="335"/>
      <c r="B18" s="172" t="s">
        <v>15</v>
      </c>
      <c r="C18" s="169"/>
      <c r="D18" s="170"/>
      <c r="E18" s="171">
        <f t="shared" si="0"/>
        <v>0</v>
      </c>
      <c r="F18" s="169"/>
      <c r="G18" s="170"/>
      <c r="H18" s="171">
        <f t="shared" si="1"/>
        <v>0</v>
      </c>
      <c r="I18" s="169"/>
      <c r="J18" s="170"/>
      <c r="K18" s="171">
        <f t="shared" si="2"/>
        <v>0</v>
      </c>
    </row>
    <row r="19" spans="1:11" s="144" customFormat="1" ht="15" hidden="1" customHeight="1" outlineLevel="1" x14ac:dyDescent="0.25">
      <c r="A19" s="334"/>
      <c r="B19" s="187" t="s">
        <v>18</v>
      </c>
      <c r="C19" s="165">
        <f>SUM(C20,C24,C28)</f>
        <v>0</v>
      </c>
      <c r="D19" s="166">
        <f>SUM(D20,D24,D28)</f>
        <v>0</v>
      </c>
      <c r="E19" s="167">
        <f>D19-C19</f>
        <v>0</v>
      </c>
      <c r="F19" s="165">
        <f>SUM(F20,F24,F28)</f>
        <v>0</v>
      </c>
      <c r="G19" s="166">
        <f>SUM(G20,G24,G28)</f>
        <v>0</v>
      </c>
      <c r="H19" s="167">
        <f>G19-F19</f>
        <v>0</v>
      </c>
      <c r="I19" s="165">
        <f>SUM(I20,I24,I28)</f>
        <v>0</v>
      </c>
      <c r="J19" s="166">
        <f>SUM(J20,J24,J28)</f>
        <v>0</v>
      </c>
      <c r="K19" s="167">
        <f>J19-I19</f>
        <v>0</v>
      </c>
    </row>
    <row r="20" spans="1:11" s="135" customFormat="1" ht="13.2" hidden="1" outlineLevel="1" x14ac:dyDescent="0.25">
      <c r="A20" s="335"/>
      <c r="B20" s="168" t="s">
        <v>12</v>
      </c>
      <c r="C20" s="169">
        <f>SUM(C21:C23)</f>
        <v>0</v>
      </c>
      <c r="D20" s="170">
        <f>SUM(D21:D23)</f>
        <v>0</v>
      </c>
      <c r="E20" s="171">
        <f t="shared" ref="E20:E31" si="3">D20-C20</f>
        <v>0</v>
      </c>
      <c r="F20" s="169">
        <f>SUM(F21:F23)</f>
        <v>0</v>
      </c>
      <c r="G20" s="170">
        <f>SUM(G21:G23)</f>
        <v>0</v>
      </c>
      <c r="H20" s="171">
        <f t="shared" ref="H20:H31" si="4">G20-F20</f>
        <v>0</v>
      </c>
      <c r="I20" s="169">
        <f>SUM(I21:I23)</f>
        <v>0</v>
      </c>
      <c r="J20" s="170">
        <f>SUM(J21:J23)</f>
        <v>0</v>
      </c>
      <c r="K20" s="171">
        <f t="shared" ref="K20:K31" si="5">J20-I20</f>
        <v>0</v>
      </c>
    </row>
    <row r="21" spans="1:11" s="135" customFormat="1" ht="13.2" hidden="1" outlineLevel="1" x14ac:dyDescent="0.25">
      <c r="A21" s="335"/>
      <c r="B21" s="172" t="s">
        <v>13</v>
      </c>
      <c r="C21" s="169"/>
      <c r="D21" s="170"/>
      <c r="E21" s="171">
        <f t="shared" si="3"/>
        <v>0</v>
      </c>
      <c r="F21" s="169"/>
      <c r="G21" s="170"/>
      <c r="H21" s="171">
        <f t="shared" si="4"/>
        <v>0</v>
      </c>
      <c r="I21" s="169"/>
      <c r="J21" s="170"/>
      <c r="K21" s="171">
        <f t="shared" si="5"/>
        <v>0</v>
      </c>
    </row>
    <row r="22" spans="1:11" s="135" customFormat="1" ht="13.2" hidden="1" outlineLevel="1" x14ac:dyDescent="0.25">
      <c r="A22" s="335"/>
      <c r="B22" s="172" t="s">
        <v>14</v>
      </c>
      <c r="C22" s="169"/>
      <c r="D22" s="170"/>
      <c r="E22" s="171">
        <f>D22-C22</f>
        <v>0</v>
      </c>
      <c r="F22" s="169"/>
      <c r="G22" s="170"/>
      <c r="H22" s="171">
        <f>G22-F22</f>
        <v>0</v>
      </c>
      <c r="I22" s="169"/>
      <c r="J22" s="170"/>
      <c r="K22" s="171">
        <f>J22-I22</f>
        <v>0</v>
      </c>
    </row>
    <row r="23" spans="1:11" s="135" customFormat="1" ht="13.2" hidden="1" outlineLevel="1" x14ac:dyDescent="0.25">
      <c r="A23" s="335"/>
      <c r="B23" s="172" t="s">
        <v>15</v>
      </c>
      <c r="C23" s="169"/>
      <c r="D23" s="170"/>
      <c r="E23" s="171">
        <f t="shared" si="3"/>
        <v>0</v>
      </c>
      <c r="F23" s="169"/>
      <c r="G23" s="170"/>
      <c r="H23" s="171">
        <f t="shared" si="4"/>
        <v>0</v>
      </c>
      <c r="I23" s="169"/>
      <c r="J23" s="170"/>
      <c r="K23" s="171">
        <f t="shared" si="5"/>
        <v>0</v>
      </c>
    </row>
    <row r="24" spans="1:11" s="137" customFormat="1" ht="13.2" hidden="1" outlineLevel="1" x14ac:dyDescent="0.25">
      <c r="A24" s="336"/>
      <c r="B24" s="168" t="s">
        <v>16</v>
      </c>
      <c r="C24" s="175">
        <f>SUM(C25:C27)</f>
        <v>0</v>
      </c>
      <c r="D24" s="173">
        <f>SUM(D25:D27)</f>
        <v>0</v>
      </c>
      <c r="E24" s="174">
        <f t="shared" si="3"/>
        <v>0</v>
      </c>
      <c r="F24" s="175">
        <f>SUM(F25:F27)</f>
        <v>0</v>
      </c>
      <c r="G24" s="173">
        <f>SUM(G25:G27)</f>
        <v>0</v>
      </c>
      <c r="H24" s="174">
        <f t="shared" si="4"/>
        <v>0</v>
      </c>
      <c r="I24" s="175">
        <f>SUM(I25:I27)</f>
        <v>0</v>
      </c>
      <c r="J24" s="173">
        <f>SUM(J25:J27)</f>
        <v>0</v>
      </c>
      <c r="K24" s="174">
        <f t="shared" si="5"/>
        <v>0</v>
      </c>
    </row>
    <row r="25" spans="1:11" s="135" customFormat="1" ht="13.2" hidden="1" outlineLevel="1" x14ac:dyDescent="0.25">
      <c r="A25" s="335"/>
      <c r="B25" s="172" t="s">
        <v>13</v>
      </c>
      <c r="C25" s="169"/>
      <c r="D25" s="170"/>
      <c r="E25" s="171">
        <f t="shared" si="3"/>
        <v>0</v>
      </c>
      <c r="F25" s="169"/>
      <c r="G25" s="170"/>
      <c r="H25" s="171">
        <f t="shared" si="4"/>
        <v>0</v>
      </c>
      <c r="I25" s="169"/>
      <c r="J25" s="170"/>
      <c r="K25" s="171">
        <f t="shared" si="5"/>
        <v>0</v>
      </c>
    </row>
    <row r="26" spans="1:11" s="135" customFormat="1" ht="13.2" hidden="1" outlineLevel="1" x14ac:dyDescent="0.25">
      <c r="A26" s="335"/>
      <c r="B26" s="172" t="s">
        <v>14</v>
      </c>
      <c r="C26" s="169"/>
      <c r="D26" s="170"/>
      <c r="E26" s="171">
        <f>D26-C26</f>
        <v>0</v>
      </c>
      <c r="F26" s="169"/>
      <c r="G26" s="170"/>
      <c r="H26" s="171">
        <f>G26-F26</f>
        <v>0</v>
      </c>
      <c r="I26" s="169"/>
      <c r="J26" s="170"/>
      <c r="K26" s="171">
        <f>J26-I26</f>
        <v>0</v>
      </c>
    </row>
    <row r="27" spans="1:11" s="135" customFormat="1" ht="13.2" hidden="1" outlineLevel="1" x14ac:dyDescent="0.25">
      <c r="A27" s="335"/>
      <c r="B27" s="172" t="s">
        <v>15</v>
      </c>
      <c r="C27" s="169"/>
      <c r="D27" s="170"/>
      <c r="E27" s="171">
        <f t="shared" si="3"/>
        <v>0</v>
      </c>
      <c r="F27" s="169"/>
      <c r="G27" s="170"/>
      <c r="H27" s="171">
        <f t="shared" si="4"/>
        <v>0</v>
      </c>
      <c r="I27" s="169"/>
      <c r="J27" s="170"/>
      <c r="K27" s="171">
        <f t="shared" si="5"/>
        <v>0</v>
      </c>
    </row>
    <row r="28" spans="1:11" s="137" customFormat="1" ht="13.2" hidden="1" outlineLevel="1" x14ac:dyDescent="0.25">
      <c r="A28" s="336"/>
      <c r="B28" s="161" t="s">
        <v>17</v>
      </c>
      <c r="C28" s="175">
        <f>SUM(C29:C31)</f>
        <v>0</v>
      </c>
      <c r="D28" s="173">
        <f>SUM(D29:D31)</f>
        <v>0</v>
      </c>
      <c r="E28" s="174">
        <f t="shared" si="3"/>
        <v>0</v>
      </c>
      <c r="F28" s="175">
        <f>SUM(F29:F31)</f>
        <v>0</v>
      </c>
      <c r="G28" s="173">
        <f>SUM(G29:G31)</f>
        <v>0</v>
      </c>
      <c r="H28" s="174">
        <f t="shared" si="4"/>
        <v>0</v>
      </c>
      <c r="I28" s="175">
        <f>SUM(I29:I31)</f>
        <v>0</v>
      </c>
      <c r="J28" s="173">
        <f>SUM(J29:J31)</f>
        <v>0</v>
      </c>
      <c r="K28" s="174">
        <f t="shared" si="5"/>
        <v>0</v>
      </c>
    </row>
    <row r="29" spans="1:11" s="135" customFormat="1" ht="13.2" hidden="1" outlineLevel="1" x14ac:dyDescent="0.25">
      <c r="A29" s="335"/>
      <c r="B29" s="172" t="s">
        <v>13</v>
      </c>
      <c r="C29" s="169"/>
      <c r="D29" s="170"/>
      <c r="E29" s="171">
        <f t="shared" si="3"/>
        <v>0</v>
      </c>
      <c r="F29" s="169"/>
      <c r="G29" s="170"/>
      <c r="H29" s="171">
        <f t="shared" si="4"/>
        <v>0</v>
      </c>
      <c r="I29" s="169"/>
      <c r="J29" s="170"/>
      <c r="K29" s="171">
        <f t="shared" si="5"/>
        <v>0</v>
      </c>
    </row>
    <row r="30" spans="1:11" s="135" customFormat="1" ht="13.2" hidden="1" outlineLevel="1" x14ac:dyDescent="0.25">
      <c r="A30" s="335"/>
      <c r="B30" s="172" t="s">
        <v>14</v>
      </c>
      <c r="C30" s="169"/>
      <c r="D30" s="170"/>
      <c r="E30" s="171">
        <f>D30-C30</f>
        <v>0</v>
      </c>
      <c r="F30" s="169"/>
      <c r="G30" s="170"/>
      <c r="H30" s="171">
        <f>G30-F30</f>
        <v>0</v>
      </c>
      <c r="I30" s="169"/>
      <c r="J30" s="170"/>
      <c r="K30" s="171">
        <f>J30-I30</f>
        <v>0</v>
      </c>
    </row>
    <row r="31" spans="1:11" s="135" customFormat="1" ht="13.2" hidden="1" outlineLevel="1" x14ac:dyDescent="0.25">
      <c r="A31" s="335"/>
      <c r="B31" s="172" t="s">
        <v>15</v>
      </c>
      <c r="C31" s="169"/>
      <c r="D31" s="170"/>
      <c r="E31" s="171">
        <f t="shared" si="3"/>
        <v>0</v>
      </c>
      <c r="F31" s="169"/>
      <c r="G31" s="170"/>
      <c r="H31" s="171">
        <f t="shared" si="4"/>
        <v>0</v>
      </c>
      <c r="I31" s="169"/>
      <c r="J31" s="170"/>
      <c r="K31" s="171">
        <f t="shared" si="5"/>
        <v>0</v>
      </c>
    </row>
    <row r="32" spans="1:11" s="144" customFormat="1" ht="15" hidden="1" customHeight="1" outlineLevel="1" collapsed="1" x14ac:dyDescent="0.25">
      <c r="A32" s="334"/>
      <c r="B32" s="186" t="s">
        <v>19</v>
      </c>
      <c r="C32" s="165">
        <f>SUM(C33,C37,C41)</f>
        <v>0</v>
      </c>
      <c r="D32" s="166">
        <f>SUM(D33,D37,D41)</f>
        <v>0</v>
      </c>
      <c r="E32" s="167">
        <f>D32-C32</f>
        <v>0</v>
      </c>
      <c r="F32" s="165">
        <f>SUM(F33,F37,F41)</f>
        <v>0</v>
      </c>
      <c r="G32" s="166">
        <f>SUM(G33,G37,G41)</f>
        <v>0</v>
      </c>
      <c r="H32" s="167">
        <f>G32-F32</f>
        <v>0</v>
      </c>
      <c r="I32" s="165">
        <f>SUM(I33,I37,I41)</f>
        <v>0</v>
      </c>
      <c r="J32" s="166">
        <f>SUM(J33,J37,J41)</f>
        <v>0</v>
      </c>
      <c r="K32" s="167">
        <f>J32-I32</f>
        <v>0</v>
      </c>
    </row>
    <row r="33" spans="1:11" s="135" customFormat="1" ht="13.2" hidden="1" outlineLevel="1" x14ac:dyDescent="0.25">
      <c r="A33" s="335"/>
      <c r="B33" s="168" t="s">
        <v>12</v>
      </c>
      <c r="C33" s="169">
        <f>SUM(C34:C36)</f>
        <v>0</v>
      </c>
      <c r="D33" s="170">
        <f>SUM(D34:D36)</f>
        <v>0</v>
      </c>
      <c r="E33" s="171">
        <f t="shared" ref="E33:E44" si="6">D33-C33</f>
        <v>0</v>
      </c>
      <c r="F33" s="169">
        <f>SUM(F34:F36)</f>
        <v>0</v>
      </c>
      <c r="G33" s="170">
        <f>SUM(G34:G36)</f>
        <v>0</v>
      </c>
      <c r="H33" s="171">
        <f t="shared" ref="H33:H44" si="7">G33-F33</f>
        <v>0</v>
      </c>
      <c r="I33" s="169">
        <f>SUM(I34:I36)</f>
        <v>0</v>
      </c>
      <c r="J33" s="170">
        <f>SUM(J34:J36)</f>
        <v>0</v>
      </c>
      <c r="K33" s="171">
        <f t="shared" ref="K33:K44" si="8">J33-I33</f>
        <v>0</v>
      </c>
    </row>
    <row r="34" spans="1:11" s="135" customFormat="1" ht="13.2" hidden="1" outlineLevel="1" x14ac:dyDescent="0.25">
      <c r="A34" s="335"/>
      <c r="B34" s="172" t="s">
        <v>13</v>
      </c>
      <c r="C34" s="169"/>
      <c r="D34" s="170"/>
      <c r="E34" s="171">
        <f t="shared" si="6"/>
        <v>0</v>
      </c>
      <c r="F34" s="169"/>
      <c r="G34" s="170"/>
      <c r="H34" s="171">
        <f t="shared" si="7"/>
        <v>0</v>
      </c>
      <c r="I34" s="169"/>
      <c r="J34" s="170"/>
      <c r="K34" s="171">
        <f t="shared" si="8"/>
        <v>0</v>
      </c>
    </row>
    <row r="35" spans="1:11" s="135" customFormat="1" ht="13.2" hidden="1" outlineLevel="1" x14ac:dyDescent="0.25">
      <c r="A35" s="335"/>
      <c r="B35" s="172" t="s">
        <v>14</v>
      </c>
      <c r="C35" s="169"/>
      <c r="D35" s="170"/>
      <c r="E35" s="171">
        <f>D35-C35</f>
        <v>0</v>
      </c>
      <c r="F35" s="169"/>
      <c r="G35" s="170"/>
      <c r="H35" s="171">
        <f>G35-F35</f>
        <v>0</v>
      </c>
      <c r="I35" s="169"/>
      <c r="J35" s="170"/>
      <c r="K35" s="171">
        <f>J35-I35</f>
        <v>0</v>
      </c>
    </row>
    <row r="36" spans="1:11" s="135" customFormat="1" ht="13.2" hidden="1" outlineLevel="1" x14ac:dyDescent="0.25">
      <c r="A36" s="335"/>
      <c r="B36" s="172" t="s">
        <v>15</v>
      </c>
      <c r="C36" s="169"/>
      <c r="D36" s="170"/>
      <c r="E36" s="171">
        <f t="shared" si="6"/>
        <v>0</v>
      </c>
      <c r="F36" s="169"/>
      <c r="G36" s="170"/>
      <c r="H36" s="171">
        <f t="shared" si="7"/>
        <v>0</v>
      </c>
      <c r="I36" s="169"/>
      <c r="J36" s="170"/>
      <c r="K36" s="171">
        <f t="shared" si="8"/>
        <v>0</v>
      </c>
    </row>
    <row r="37" spans="1:11" s="137" customFormat="1" ht="13.2" hidden="1" outlineLevel="1" x14ac:dyDescent="0.25">
      <c r="A37" s="336"/>
      <c r="B37" s="168" t="s">
        <v>16</v>
      </c>
      <c r="C37" s="175">
        <f>SUM(C38:C40)</f>
        <v>0</v>
      </c>
      <c r="D37" s="173">
        <f>SUM(D38:D40)</f>
        <v>0</v>
      </c>
      <c r="E37" s="174">
        <f t="shared" si="6"/>
        <v>0</v>
      </c>
      <c r="F37" s="175">
        <f>SUM(F38:F40)</f>
        <v>0</v>
      </c>
      <c r="G37" s="173">
        <f>SUM(G38:G40)</f>
        <v>0</v>
      </c>
      <c r="H37" s="174">
        <f t="shared" si="7"/>
        <v>0</v>
      </c>
      <c r="I37" s="175">
        <f>SUM(I38:I40)</f>
        <v>0</v>
      </c>
      <c r="J37" s="173">
        <f>SUM(J38:J40)</f>
        <v>0</v>
      </c>
      <c r="K37" s="174">
        <f t="shared" si="8"/>
        <v>0</v>
      </c>
    </row>
    <row r="38" spans="1:11" s="135" customFormat="1" ht="13.2" hidden="1" outlineLevel="1" x14ac:dyDescent="0.25">
      <c r="A38" s="335"/>
      <c r="B38" s="172" t="s">
        <v>13</v>
      </c>
      <c r="C38" s="169"/>
      <c r="D38" s="170"/>
      <c r="E38" s="171">
        <f t="shared" si="6"/>
        <v>0</v>
      </c>
      <c r="F38" s="169"/>
      <c r="G38" s="170"/>
      <c r="H38" s="171">
        <f t="shared" si="7"/>
        <v>0</v>
      </c>
      <c r="I38" s="169"/>
      <c r="J38" s="170"/>
      <c r="K38" s="171">
        <f t="shared" si="8"/>
        <v>0</v>
      </c>
    </row>
    <row r="39" spans="1:11" s="135" customFormat="1" ht="13.2" hidden="1" outlineLevel="1" x14ac:dyDescent="0.25">
      <c r="A39" s="335"/>
      <c r="B39" s="172" t="s">
        <v>14</v>
      </c>
      <c r="C39" s="169"/>
      <c r="D39" s="170"/>
      <c r="E39" s="171">
        <f>D39-C39</f>
        <v>0</v>
      </c>
      <c r="F39" s="169"/>
      <c r="G39" s="170"/>
      <c r="H39" s="171">
        <f>G39-F39</f>
        <v>0</v>
      </c>
      <c r="I39" s="169"/>
      <c r="J39" s="170"/>
      <c r="K39" s="171">
        <f>J39-I39</f>
        <v>0</v>
      </c>
    </row>
    <row r="40" spans="1:11" s="135" customFormat="1" ht="13.2" hidden="1" outlineLevel="1" x14ac:dyDescent="0.25">
      <c r="A40" s="335"/>
      <c r="B40" s="172" t="s">
        <v>15</v>
      </c>
      <c r="C40" s="169"/>
      <c r="D40" s="170"/>
      <c r="E40" s="171">
        <f t="shared" si="6"/>
        <v>0</v>
      </c>
      <c r="F40" s="169"/>
      <c r="G40" s="170"/>
      <c r="H40" s="171">
        <f t="shared" si="7"/>
        <v>0</v>
      </c>
      <c r="I40" s="169"/>
      <c r="J40" s="170"/>
      <c r="K40" s="171">
        <f t="shared" si="8"/>
        <v>0</v>
      </c>
    </row>
    <row r="41" spans="1:11" s="137" customFormat="1" ht="13.2" hidden="1" outlineLevel="1" x14ac:dyDescent="0.25">
      <c r="A41" s="336"/>
      <c r="B41" s="161" t="s">
        <v>17</v>
      </c>
      <c r="C41" s="175">
        <f>SUM(C42:C44)</f>
        <v>0</v>
      </c>
      <c r="D41" s="173">
        <f>SUM(D42:D44)</f>
        <v>0</v>
      </c>
      <c r="E41" s="174">
        <f t="shared" si="6"/>
        <v>0</v>
      </c>
      <c r="F41" s="175">
        <f>SUM(F42:F44)</f>
        <v>0</v>
      </c>
      <c r="G41" s="173">
        <f>SUM(G42:G44)</f>
        <v>0</v>
      </c>
      <c r="H41" s="174">
        <f t="shared" si="7"/>
        <v>0</v>
      </c>
      <c r="I41" s="175">
        <f>SUM(I42:I44)</f>
        <v>0</v>
      </c>
      <c r="J41" s="173">
        <f>SUM(J42:J44)</f>
        <v>0</v>
      </c>
      <c r="K41" s="174">
        <f t="shared" si="8"/>
        <v>0</v>
      </c>
    </row>
    <row r="42" spans="1:11" s="135" customFormat="1" ht="13.2" hidden="1" outlineLevel="1" x14ac:dyDescent="0.25">
      <c r="A42" s="335"/>
      <c r="B42" s="172" t="s">
        <v>13</v>
      </c>
      <c r="C42" s="169"/>
      <c r="D42" s="170"/>
      <c r="E42" s="171">
        <f t="shared" si="6"/>
        <v>0</v>
      </c>
      <c r="F42" s="169"/>
      <c r="G42" s="170"/>
      <c r="H42" s="171">
        <f t="shared" si="7"/>
        <v>0</v>
      </c>
      <c r="I42" s="169"/>
      <c r="J42" s="170"/>
      <c r="K42" s="171">
        <f t="shared" si="8"/>
        <v>0</v>
      </c>
    </row>
    <row r="43" spans="1:11" s="135" customFormat="1" ht="13.2" hidden="1" outlineLevel="1" x14ac:dyDescent="0.25">
      <c r="A43" s="335"/>
      <c r="B43" s="172" t="s">
        <v>14</v>
      </c>
      <c r="C43" s="169"/>
      <c r="D43" s="170"/>
      <c r="E43" s="171">
        <f>D43-C43</f>
        <v>0</v>
      </c>
      <c r="F43" s="169"/>
      <c r="G43" s="170"/>
      <c r="H43" s="171">
        <f>G43-F43</f>
        <v>0</v>
      </c>
      <c r="I43" s="169"/>
      <c r="J43" s="170"/>
      <c r="K43" s="171">
        <f>J43-I43</f>
        <v>0</v>
      </c>
    </row>
    <row r="44" spans="1:11" s="135" customFormat="1" ht="13.2" hidden="1" outlineLevel="1" x14ac:dyDescent="0.25">
      <c r="A44" s="335"/>
      <c r="B44" s="172" t="s">
        <v>15</v>
      </c>
      <c r="C44" s="169"/>
      <c r="D44" s="170"/>
      <c r="E44" s="171">
        <f t="shared" si="6"/>
        <v>0</v>
      </c>
      <c r="F44" s="169"/>
      <c r="G44" s="170"/>
      <c r="H44" s="171">
        <f t="shared" si="7"/>
        <v>0</v>
      </c>
      <c r="I44" s="169"/>
      <c r="J44" s="170"/>
      <c r="K44" s="171">
        <f t="shared" si="8"/>
        <v>0</v>
      </c>
    </row>
    <row r="45" spans="1:11" s="144" customFormat="1" ht="15" customHeight="1" collapsed="1" x14ac:dyDescent="0.25">
      <c r="A45" s="334"/>
      <c r="B45" s="164" t="s">
        <v>20</v>
      </c>
      <c r="C45" s="165">
        <f>SUM(C46,C50,C54)</f>
        <v>0</v>
      </c>
      <c r="D45" s="166">
        <f>SUM(D46,D50,D54)</f>
        <v>0</v>
      </c>
      <c r="E45" s="167">
        <f>D45-C45</f>
        <v>0</v>
      </c>
      <c r="F45" s="165">
        <f>SUM(F46,F50,F54)</f>
        <v>0</v>
      </c>
      <c r="G45" s="166">
        <f>SUM(G46,G50,G54)</f>
        <v>0</v>
      </c>
      <c r="H45" s="167">
        <f>G45-F45</f>
        <v>0</v>
      </c>
      <c r="I45" s="165">
        <f>SUM(I46,I50,I54)</f>
        <v>0</v>
      </c>
      <c r="J45" s="166">
        <f>SUM(J46,J50,J54)</f>
        <v>0</v>
      </c>
      <c r="K45" s="167">
        <f>J45-I45</f>
        <v>0</v>
      </c>
    </row>
    <row r="46" spans="1:11" s="135" customFormat="1" ht="13.2" x14ac:dyDescent="0.25">
      <c r="A46" s="335"/>
      <c r="B46" s="168" t="s">
        <v>12</v>
      </c>
      <c r="C46" s="169">
        <f>SUM(C47:C49)</f>
        <v>0</v>
      </c>
      <c r="D46" s="170">
        <f>SUM(D47:D49)</f>
        <v>0</v>
      </c>
      <c r="E46" s="171">
        <f t="shared" ref="E46:E57" si="9">D46-C46</f>
        <v>0</v>
      </c>
      <c r="F46" s="169">
        <f>SUM(F47:F49)</f>
        <v>0</v>
      </c>
      <c r="G46" s="170">
        <f>SUM(G47:G49)</f>
        <v>0</v>
      </c>
      <c r="H46" s="171">
        <f t="shared" ref="H46:H57" si="10">G46-F46</f>
        <v>0</v>
      </c>
      <c r="I46" s="169">
        <f>SUM(I47:I49)</f>
        <v>0</v>
      </c>
      <c r="J46" s="170">
        <f>SUM(J47:J49)</f>
        <v>0</v>
      </c>
      <c r="K46" s="171">
        <f t="shared" ref="K46:K57" si="11">J46-I46</f>
        <v>0</v>
      </c>
    </row>
    <row r="47" spans="1:11" s="135" customFormat="1" ht="13.2" x14ac:dyDescent="0.25">
      <c r="A47" s="335"/>
      <c r="B47" s="172" t="s">
        <v>13</v>
      </c>
      <c r="C47" s="169"/>
      <c r="D47" s="170"/>
      <c r="E47" s="171">
        <f t="shared" si="9"/>
        <v>0</v>
      </c>
      <c r="F47" s="169"/>
      <c r="G47" s="170"/>
      <c r="H47" s="171">
        <f t="shared" si="10"/>
        <v>0</v>
      </c>
      <c r="I47" s="169"/>
      <c r="J47" s="170"/>
      <c r="K47" s="171">
        <f t="shared" si="11"/>
        <v>0</v>
      </c>
    </row>
    <row r="48" spans="1:11" s="135" customFormat="1" ht="13.2" x14ac:dyDescent="0.25">
      <c r="A48" s="335"/>
      <c r="B48" s="172" t="s">
        <v>14</v>
      </c>
      <c r="C48" s="169"/>
      <c r="D48" s="170"/>
      <c r="E48" s="171">
        <f>D48-C48</f>
        <v>0</v>
      </c>
      <c r="F48" s="169"/>
      <c r="G48" s="170"/>
      <c r="H48" s="171">
        <f>G48-F48</f>
        <v>0</v>
      </c>
      <c r="I48" s="169"/>
      <c r="J48" s="170"/>
      <c r="K48" s="171">
        <f>J48-I48</f>
        <v>0</v>
      </c>
    </row>
    <row r="49" spans="1:11" s="135" customFormat="1" ht="13.2" x14ac:dyDescent="0.25">
      <c r="A49" s="335"/>
      <c r="B49" s="172" t="s">
        <v>15</v>
      </c>
      <c r="C49" s="169"/>
      <c r="D49" s="170"/>
      <c r="E49" s="171">
        <f t="shared" si="9"/>
        <v>0</v>
      </c>
      <c r="F49" s="169"/>
      <c r="G49" s="170"/>
      <c r="H49" s="171">
        <f t="shared" si="10"/>
        <v>0</v>
      </c>
      <c r="I49" s="169"/>
      <c r="J49" s="170"/>
      <c r="K49" s="171">
        <f t="shared" si="11"/>
        <v>0</v>
      </c>
    </row>
    <row r="50" spans="1:11" s="137" customFormat="1" ht="13.2" x14ac:dyDescent="0.25">
      <c r="A50" s="336"/>
      <c r="B50" s="168" t="s">
        <v>16</v>
      </c>
      <c r="C50" s="175">
        <f>SUM(C51:C53)</f>
        <v>0</v>
      </c>
      <c r="D50" s="173">
        <f>SUM(D51:D53)</f>
        <v>0</v>
      </c>
      <c r="E50" s="174">
        <f t="shared" si="9"/>
        <v>0</v>
      </c>
      <c r="F50" s="175">
        <f>SUM(F51:F53)</f>
        <v>0</v>
      </c>
      <c r="G50" s="173">
        <f>SUM(G51:G53)</f>
        <v>0</v>
      </c>
      <c r="H50" s="174">
        <f t="shared" si="10"/>
        <v>0</v>
      </c>
      <c r="I50" s="175">
        <f>SUM(I51:I53)</f>
        <v>0</v>
      </c>
      <c r="J50" s="173">
        <f>SUM(J51:J53)</f>
        <v>0</v>
      </c>
      <c r="K50" s="174">
        <f t="shared" si="11"/>
        <v>0</v>
      </c>
    </row>
    <row r="51" spans="1:11" s="135" customFormat="1" ht="13.2" x14ac:dyDescent="0.25">
      <c r="A51" s="335"/>
      <c r="B51" s="172" t="s">
        <v>13</v>
      </c>
      <c r="C51" s="169"/>
      <c r="D51" s="170"/>
      <c r="E51" s="171">
        <f t="shared" si="9"/>
        <v>0</v>
      </c>
      <c r="F51" s="169"/>
      <c r="G51" s="170"/>
      <c r="H51" s="171">
        <f t="shared" si="10"/>
        <v>0</v>
      </c>
      <c r="I51" s="169"/>
      <c r="J51" s="170"/>
      <c r="K51" s="171">
        <f t="shared" si="11"/>
        <v>0</v>
      </c>
    </row>
    <row r="52" spans="1:11" s="135" customFormat="1" ht="13.2" x14ac:dyDescent="0.25">
      <c r="A52" s="335"/>
      <c r="B52" s="172" t="s">
        <v>14</v>
      </c>
      <c r="C52" s="169"/>
      <c r="D52" s="170"/>
      <c r="E52" s="171">
        <f>D52-C52</f>
        <v>0</v>
      </c>
      <c r="F52" s="169"/>
      <c r="G52" s="170"/>
      <c r="H52" s="171">
        <f>G52-F52</f>
        <v>0</v>
      </c>
      <c r="I52" s="169"/>
      <c r="J52" s="170"/>
      <c r="K52" s="171">
        <f>J52-I52</f>
        <v>0</v>
      </c>
    </row>
    <row r="53" spans="1:11" s="135" customFormat="1" ht="13.2" x14ac:dyDescent="0.25">
      <c r="A53" s="335"/>
      <c r="B53" s="172" t="s">
        <v>15</v>
      </c>
      <c r="C53" s="169"/>
      <c r="D53" s="170"/>
      <c r="E53" s="171">
        <f t="shared" si="9"/>
        <v>0</v>
      </c>
      <c r="F53" s="169"/>
      <c r="G53" s="170"/>
      <c r="H53" s="171">
        <f t="shared" si="10"/>
        <v>0</v>
      </c>
      <c r="I53" s="169"/>
      <c r="J53" s="170"/>
      <c r="K53" s="171">
        <f t="shared" si="11"/>
        <v>0</v>
      </c>
    </row>
    <row r="54" spans="1:11" s="137" customFormat="1" ht="13.2" x14ac:dyDescent="0.25">
      <c r="A54" s="336"/>
      <c r="B54" s="161" t="s">
        <v>17</v>
      </c>
      <c r="C54" s="175">
        <f>SUM(C55:C57)</f>
        <v>0</v>
      </c>
      <c r="D54" s="173">
        <f>SUM(D55:D57)</f>
        <v>0</v>
      </c>
      <c r="E54" s="174">
        <f t="shared" si="9"/>
        <v>0</v>
      </c>
      <c r="F54" s="175">
        <f>SUM(F55:F57)</f>
        <v>0</v>
      </c>
      <c r="G54" s="173">
        <f>SUM(G55:G57)</f>
        <v>0</v>
      </c>
      <c r="H54" s="174">
        <f t="shared" si="10"/>
        <v>0</v>
      </c>
      <c r="I54" s="175">
        <f>SUM(I55:I57)</f>
        <v>0</v>
      </c>
      <c r="J54" s="173">
        <f>SUM(J55:J57)</f>
        <v>0</v>
      </c>
      <c r="K54" s="174">
        <f t="shared" si="11"/>
        <v>0</v>
      </c>
    </row>
    <row r="55" spans="1:11" s="135" customFormat="1" ht="13.2" x14ac:dyDescent="0.25">
      <c r="A55" s="335"/>
      <c r="B55" s="172" t="s">
        <v>13</v>
      </c>
      <c r="C55" s="169"/>
      <c r="D55" s="170"/>
      <c r="E55" s="171">
        <f t="shared" si="9"/>
        <v>0</v>
      </c>
      <c r="F55" s="169"/>
      <c r="G55" s="170"/>
      <c r="H55" s="171">
        <f t="shared" si="10"/>
        <v>0</v>
      </c>
      <c r="I55" s="169"/>
      <c r="J55" s="170"/>
      <c r="K55" s="171">
        <f t="shared" si="11"/>
        <v>0</v>
      </c>
    </row>
    <row r="56" spans="1:11" s="135" customFormat="1" ht="13.2" x14ac:dyDescent="0.25">
      <c r="A56" s="335"/>
      <c r="B56" s="172" t="s">
        <v>14</v>
      </c>
      <c r="C56" s="169"/>
      <c r="D56" s="170"/>
      <c r="E56" s="171">
        <f>D56-C56</f>
        <v>0</v>
      </c>
      <c r="F56" s="169"/>
      <c r="G56" s="170"/>
      <c r="H56" s="171">
        <f>G56-F56</f>
        <v>0</v>
      </c>
      <c r="I56" s="169"/>
      <c r="J56" s="170"/>
      <c r="K56" s="171">
        <f>J56-I56</f>
        <v>0</v>
      </c>
    </row>
    <row r="57" spans="1:11" s="135" customFormat="1" ht="13.2" x14ac:dyDescent="0.25">
      <c r="A57" s="335"/>
      <c r="B57" s="172" t="s">
        <v>15</v>
      </c>
      <c r="C57" s="169"/>
      <c r="D57" s="170"/>
      <c r="E57" s="171">
        <f t="shared" si="9"/>
        <v>0</v>
      </c>
      <c r="F57" s="169"/>
      <c r="G57" s="170"/>
      <c r="H57" s="171">
        <f t="shared" si="10"/>
        <v>0</v>
      </c>
      <c r="I57" s="169"/>
      <c r="J57" s="170"/>
      <c r="K57" s="171">
        <f t="shared" si="11"/>
        <v>0</v>
      </c>
    </row>
    <row r="58" spans="1:11" s="144" customFormat="1" ht="18" customHeight="1" x14ac:dyDescent="0.25">
      <c r="A58" s="334"/>
      <c r="B58" s="187" t="s">
        <v>21</v>
      </c>
      <c r="C58" s="165">
        <f>SUM(C59:C61)</f>
        <v>0</v>
      </c>
      <c r="D58" s="166">
        <f>SUM(D59:D61)</f>
        <v>0</v>
      </c>
      <c r="E58" s="167">
        <f t="shared" ref="E58:E69" si="12">D58-C58</f>
        <v>0</v>
      </c>
      <c r="F58" s="165">
        <f>SUM(F59:F61)</f>
        <v>0</v>
      </c>
      <c r="G58" s="166">
        <f>SUM(G59:G61)</f>
        <v>0</v>
      </c>
      <c r="H58" s="167">
        <f t="shared" ref="H58:H69" si="13">G58-F58</f>
        <v>0</v>
      </c>
      <c r="I58" s="165">
        <f>SUM(I59:I61)</f>
        <v>0</v>
      </c>
      <c r="J58" s="166">
        <f>SUM(J59:J61)</f>
        <v>0</v>
      </c>
      <c r="K58" s="167">
        <f t="shared" ref="K58:K69" si="14">J58-I58</f>
        <v>0</v>
      </c>
    </row>
    <row r="59" spans="1:11" s="137" customFormat="1" ht="15" customHeight="1" x14ac:dyDescent="0.25">
      <c r="A59" s="336"/>
      <c r="B59" s="161" t="s">
        <v>13</v>
      </c>
      <c r="C59" s="176"/>
      <c r="D59" s="177"/>
      <c r="E59" s="64">
        <f t="shared" si="12"/>
        <v>0</v>
      </c>
      <c r="F59" s="176"/>
      <c r="G59" s="177"/>
      <c r="H59" s="64">
        <f t="shared" si="13"/>
        <v>0</v>
      </c>
      <c r="I59" s="176"/>
      <c r="J59" s="177"/>
      <c r="K59" s="64">
        <f t="shared" si="14"/>
        <v>0</v>
      </c>
    </row>
    <row r="60" spans="1:11" s="137" customFormat="1" ht="15" customHeight="1" x14ac:dyDescent="0.25">
      <c r="A60" s="336"/>
      <c r="B60" s="161" t="s">
        <v>14</v>
      </c>
      <c r="C60" s="176"/>
      <c r="D60" s="177"/>
      <c r="E60" s="64">
        <f t="shared" si="12"/>
        <v>0</v>
      </c>
      <c r="F60" s="176"/>
      <c r="G60" s="177"/>
      <c r="H60" s="64">
        <f t="shared" si="13"/>
        <v>0</v>
      </c>
      <c r="I60" s="176"/>
      <c r="J60" s="177"/>
      <c r="K60" s="64">
        <f t="shared" si="14"/>
        <v>0</v>
      </c>
    </row>
    <row r="61" spans="1:11" s="137" customFormat="1" ht="15" customHeight="1" x14ac:dyDescent="0.25">
      <c r="A61" s="336"/>
      <c r="B61" s="161" t="s">
        <v>15</v>
      </c>
      <c r="C61" s="176"/>
      <c r="D61" s="177"/>
      <c r="E61" s="64">
        <f t="shared" si="12"/>
        <v>0</v>
      </c>
      <c r="F61" s="176"/>
      <c r="G61" s="177"/>
      <c r="H61" s="64">
        <f t="shared" si="13"/>
        <v>0</v>
      </c>
      <c r="I61" s="176"/>
      <c r="J61" s="177"/>
      <c r="K61" s="64">
        <f t="shared" si="14"/>
        <v>0</v>
      </c>
    </row>
    <row r="62" spans="1:11" s="144" customFormat="1" ht="18" customHeight="1" x14ac:dyDescent="0.25">
      <c r="A62" s="334"/>
      <c r="B62" s="187" t="s">
        <v>22</v>
      </c>
      <c r="C62" s="165">
        <f>SUM(C63:C65)</f>
        <v>0</v>
      </c>
      <c r="D62" s="166">
        <f>SUM(D63:D65)</f>
        <v>0</v>
      </c>
      <c r="E62" s="167">
        <f t="shared" si="12"/>
        <v>0</v>
      </c>
      <c r="F62" s="165">
        <f>SUM(F63:F65)</f>
        <v>0</v>
      </c>
      <c r="G62" s="166">
        <f>SUM(G63:G65)</f>
        <v>0</v>
      </c>
      <c r="H62" s="167">
        <f t="shared" si="13"/>
        <v>0</v>
      </c>
      <c r="I62" s="165">
        <f>SUM(I63:I65)</f>
        <v>0</v>
      </c>
      <c r="J62" s="166">
        <f>SUM(J63:J65)</f>
        <v>0</v>
      </c>
      <c r="K62" s="167">
        <f t="shared" si="14"/>
        <v>0</v>
      </c>
    </row>
    <row r="63" spans="1:11" s="137" customFormat="1" ht="15" customHeight="1" x14ac:dyDescent="0.25">
      <c r="A63" s="336"/>
      <c r="B63" s="161" t="s">
        <v>13</v>
      </c>
      <c r="C63" s="176"/>
      <c r="D63" s="177"/>
      <c r="E63" s="64">
        <f t="shared" si="12"/>
        <v>0</v>
      </c>
      <c r="F63" s="176"/>
      <c r="G63" s="177"/>
      <c r="H63" s="64">
        <f t="shared" si="13"/>
        <v>0</v>
      </c>
      <c r="I63" s="176"/>
      <c r="J63" s="177"/>
      <c r="K63" s="64">
        <f t="shared" si="14"/>
        <v>0</v>
      </c>
    </row>
    <row r="64" spans="1:11" s="137" customFormat="1" ht="15" customHeight="1" x14ac:dyDescent="0.25">
      <c r="A64" s="336"/>
      <c r="B64" s="161" t="s">
        <v>14</v>
      </c>
      <c r="C64" s="176"/>
      <c r="D64" s="177"/>
      <c r="E64" s="64">
        <f t="shared" si="12"/>
        <v>0</v>
      </c>
      <c r="F64" s="176"/>
      <c r="G64" s="177"/>
      <c r="H64" s="64">
        <f t="shared" si="13"/>
        <v>0</v>
      </c>
      <c r="I64" s="176"/>
      <c r="J64" s="177"/>
      <c r="K64" s="64">
        <f t="shared" si="14"/>
        <v>0</v>
      </c>
    </row>
    <row r="65" spans="1:11" s="137" customFormat="1" ht="15" customHeight="1" thickBot="1" x14ac:dyDescent="0.3">
      <c r="A65" s="336"/>
      <c r="B65" s="161" t="s">
        <v>15</v>
      </c>
      <c r="C65" s="176"/>
      <c r="D65" s="177"/>
      <c r="E65" s="64">
        <f t="shared" si="12"/>
        <v>0</v>
      </c>
      <c r="F65" s="176"/>
      <c r="G65" s="177"/>
      <c r="H65" s="64">
        <f t="shared" si="13"/>
        <v>0</v>
      </c>
      <c r="I65" s="176"/>
      <c r="J65" s="177"/>
      <c r="K65" s="64">
        <f t="shared" si="14"/>
        <v>0</v>
      </c>
    </row>
    <row r="66" spans="1:11" s="160" customFormat="1" ht="15" customHeight="1" x14ac:dyDescent="0.25">
      <c r="A66" s="337"/>
      <c r="B66" s="365" t="s">
        <v>23</v>
      </c>
      <c r="C66" s="157">
        <f>SUM(C67:C69)</f>
        <v>0</v>
      </c>
      <c r="D66" s="158">
        <f>SUM(D67:D69)</f>
        <v>0</v>
      </c>
      <c r="E66" s="159">
        <f t="shared" si="12"/>
        <v>0</v>
      </c>
      <c r="F66" s="157">
        <f>SUM(F67:F69)</f>
        <v>0</v>
      </c>
      <c r="G66" s="158">
        <f>SUM(G67:G69)</f>
        <v>0</v>
      </c>
      <c r="H66" s="159">
        <f t="shared" si="13"/>
        <v>0</v>
      </c>
      <c r="I66" s="157">
        <f>SUM(I67:I69)</f>
        <v>0</v>
      </c>
      <c r="J66" s="158">
        <f>SUM(J67:J69)</f>
        <v>0</v>
      </c>
      <c r="K66" s="159">
        <f t="shared" si="14"/>
        <v>0</v>
      </c>
    </row>
    <row r="67" spans="1:11" s="137" customFormat="1" ht="15" customHeight="1" x14ac:dyDescent="0.25">
      <c r="A67" s="336"/>
      <c r="B67" s="161" t="s">
        <v>13</v>
      </c>
      <c r="C67" s="176"/>
      <c r="D67" s="177"/>
      <c r="E67" s="64">
        <f t="shared" si="12"/>
        <v>0</v>
      </c>
      <c r="F67" s="176"/>
      <c r="G67" s="177"/>
      <c r="H67" s="64">
        <f t="shared" si="13"/>
        <v>0</v>
      </c>
      <c r="I67" s="176"/>
      <c r="J67" s="177"/>
      <c r="K67" s="64">
        <f t="shared" si="14"/>
        <v>0</v>
      </c>
    </row>
    <row r="68" spans="1:11" s="137" customFormat="1" ht="15" customHeight="1" x14ac:dyDescent="0.25">
      <c r="A68" s="336"/>
      <c r="B68" s="161" t="s">
        <v>14</v>
      </c>
      <c r="C68" s="176"/>
      <c r="D68" s="177"/>
      <c r="E68" s="64">
        <f t="shared" si="12"/>
        <v>0</v>
      </c>
      <c r="F68" s="176"/>
      <c r="G68" s="177"/>
      <c r="H68" s="64">
        <f t="shared" si="13"/>
        <v>0</v>
      </c>
      <c r="I68" s="176"/>
      <c r="J68" s="177"/>
      <c r="K68" s="64">
        <f t="shared" si="14"/>
        <v>0</v>
      </c>
    </row>
    <row r="69" spans="1:11" s="137" customFormat="1" ht="15" customHeight="1" thickBot="1" x14ac:dyDescent="0.3">
      <c r="A69" s="336"/>
      <c r="B69" s="163" t="s">
        <v>15</v>
      </c>
      <c r="C69" s="178"/>
      <c r="D69" s="179"/>
      <c r="E69" s="180">
        <f t="shared" si="12"/>
        <v>0</v>
      </c>
      <c r="F69" s="178"/>
      <c r="G69" s="179"/>
      <c r="H69" s="180">
        <f t="shared" si="13"/>
        <v>0</v>
      </c>
      <c r="I69" s="178"/>
      <c r="J69" s="179"/>
      <c r="K69" s="180">
        <f t="shared" si="14"/>
        <v>0</v>
      </c>
    </row>
    <row r="70" spans="1:11" s="121" customFormat="1" x14ac:dyDescent="0.25">
      <c r="B70" s="366"/>
      <c r="C70" s="367"/>
      <c r="D70" s="367"/>
      <c r="E70" s="368"/>
      <c r="F70" s="367"/>
      <c r="G70" s="367"/>
      <c r="H70" s="368"/>
      <c r="I70" s="367"/>
      <c r="J70" s="367"/>
      <c r="K70" s="368"/>
    </row>
    <row r="71" spans="1:11" s="336" customFormat="1" ht="4.2" x14ac:dyDescent="0.25">
      <c r="B71" s="369"/>
      <c r="C71" s="370"/>
      <c r="D71" s="370"/>
      <c r="E71" s="371"/>
      <c r="F71" s="370"/>
      <c r="G71" s="370"/>
      <c r="H71" s="371"/>
      <c r="I71" s="370"/>
      <c r="J71" s="370"/>
      <c r="K71" s="371"/>
    </row>
    <row r="72" spans="1:11" s="372" customFormat="1" ht="17.399999999999999" x14ac:dyDescent="0.25">
      <c r="B72" s="373"/>
      <c r="C72" s="374"/>
      <c r="D72" s="374"/>
      <c r="E72" s="375"/>
      <c r="F72" s="374"/>
      <c r="G72" s="374"/>
      <c r="H72" s="375"/>
      <c r="I72" s="374"/>
      <c r="J72" s="374"/>
      <c r="K72" s="375"/>
    </row>
    <row r="73" spans="1:11" s="152" customFormat="1" ht="10.8" thickBot="1" x14ac:dyDescent="0.25"/>
    <row r="74" spans="1:11" s="339" customFormat="1" ht="15" customHeight="1" x14ac:dyDescent="0.25">
      <c r="B74" s="882" t="s">
        <v>4</v>
      </c>
      <c r="C74" s="649"/>
      <c r="D74" s="650" t="s">
        <v>24</v>
      </c>
      <c r="E74" s="651"/>
      <c r="F74" s="649"/>
      <c r="G74" s="650" t="s">
        <v>25</v>
      </c>
      <c r="H74" s="651"/>
      <c r="I74" s="649"/>
      <c r="J74" s="650" t="s">
        <v>26</v>
      </c>
      <c r="K74" s="651"/>
    </row>
    <row r="75" spans="1:11" s="153" customFormat="1" ht="15" customHeight="1" x14ac:dyDescent="0.25">
      <c r="A75" s="333"/>
      <c r="B75" s="883"/>
      <c r="C75" s="154" t="s">
        <v>8</v>
      </c>
      <c r="D75" s="155" t="s">
        <v>9</v>
      </c>
      <c r="E75" s="156" t="s">
        <v>10</v>
      </c>
      <c r="F75" s="154" t="s">
        <v>8</v>
      </c>
      <c r="G75" s="155" t="s">
        <v>9</v>
      </c>
      <c r="H75" s="156" t="s">
        <v>10</v>
      </c>
      <c r="I75" s="154" t="s">
        <v>8</v>
      </c>
      <c r="J75" s="155" t="s">
        <v>9</v>
      </c>
      <c r="K75" s="156" t="s">
        <v>10</v>
      </c>
    </row>
    <row r="76" spans="1:11" s="144" customFormat="1" ht="15" customHeight="1" x14ac:dyDescent="0.25">
      <c r="A76" s="334"/>
      <c r="B76" s="186" t="s">
        <v>11</v>
      </c>
      <c r="C76" s="165">
        <f t="shared" ref="C76:H76" si="15">SUM(C77:C85)</f>
        <v>0</v>
      </c>
      <c r="D76" s="166">
        <f t="shared" si="15"/>
        <v>0</v>
      </c>
      <c r="E76" s="167">
        <f t="shared" si="15"/>
        <v>0</v>
      </c>
      <c r="F76" s="165">
        <f t="shared" si="15"/>
        <v>0</v>
      </c>
      <c r="G76" s="166">
        <f t="shared" si="15"/>
        <v>0</v>
      </c>
      <c r="H76" s="167">
        <f t="shared" si="15"/>
        <v>0</v>
      </c>
      <c r="I76" s="165">
        <f>SUM(I77,I81,I85)</f>
        <v>0</v>
      </c>
      <c r="J76" s="166">
        <f>SUM(J77,J81,J85)</f>
        <v>0</v>
      </c>
      <c r="K76" s="167">
        <f>J76-I76</f>
        <v>0</v>
      </c>
    </row>
    <row r="77" spans="1:11" s="135" customFormat="1" ht="13.2" x14ac:dyDescent="0.25">
      <c r="A77" s="335"/>
      <c r="B77" s="168" t="s">
        <v>12</v>
      </c>
      <c r="C77" s="169"/>
      <c r="D77" s="170"/>
      <c r="E77" s="171">
        <f>D77-C77</f>
        <v>0</v>
      </c>
      <c r="F77" s="169"/>
      <c r="G77" s="170"/>
      <c r="H77" s="171">
        <f>G77-F77</f>
        <v>0</v>
      </c>
      <c r="I77" s="169">
        <f>SUM(I78:I80)</f>
        <v>0</v>
      </c>
      <c r="J77" s="170">
        <f>SUM(J78:J80)</f>
        <v>0</v>
      </c>
      <c r="K77" s="171">
        <f t="shared" ref="K77:K88" si="16">J77-I77</f>
        <v>0</v>
      </c>
    </row>
    <row r="78" spans="1:11" s="135" customFormat="1" ht="13.2" x14ac:dyDescent="0.25">
      <c r="A78" s="335"/>
      <c r="B78" s="172" t="s">
        <v>13</v>
      </c>
      <c r="C78" s="169"/>
      <c r="D78" s="170"/>
      <c r="E78" s="171"/>
      <c r="F78" s="169"/>
      <c r="G78" s="170"/>
      <c r="H78" s="171"/>
      <c r="I78" s="169"/>
      <c r="J78" s="170"/>
      <c r="K78" s="171">
        <f t="shared" si="16"/>
        <v>0</v>
      </c>
    </row>
    <row r="79" spans="1:11" s="135" customFormat="1" ht="13.2" x14ac:dyDescent="0.25">
      <c r="A79" s="335"/>
      <c r="B79" s="172" t="s">
        <v>14</v>
      </c>
      <c r="C79" s="169"/>
      <c r="D79" s="170"/>
      <c r="E79" s="171"/>
      <c r="F79" s="169"/>
      <c r="G79" s="170"/>
      <c r="H79" s="171"/>
      <c r="I79" s="169"/>
      <c r="J79" s="170"/>
      <c r="K79" s="171">
        <f>J79-I79</f>
        <v>0</v>
      </c>
    </row>
    <row r="80" spans="1:11" s="135" customFormat="1" ht="13.2" x14ac:dyDescent="0.25">
      <c r="A80" s="335"/>
      <c r="B80" s="172" t="s">
        <v>15</v>
      </c>
      <c r="C80" s="169"/>
      <c r="D80" s="170"/>
      <c r="E80" s="171"/>
      <c r="F80" s="169"/>
      <c r="G80" s="170"/>
      <c r="H80" s="171"/>
      <c r="I80" s="169"/>
      <c r="J80" s="170"/>
      <c r="K80" s="171">
        <f t="shared" si="16"/>
        <v>0</v>
      </c>
    </row>
    <row r="81" spans="1:11" s="137" customFormat="1" ht="13.2" x14ac:dyDescent="0.25">
      <c r="A81" s="336"/>
      <c r="B81" s="168" t="s">
        <v>16</v>
      </c>
      <c r="C81" s="175"/>
      <c r="D81" s="173"/>
      <c r="E81" s="174">
        <f>D81-C81</f>
        <v>0</v>
      </c>
      <c r="F81" s="175"/>
      <c r="G81" s="173"/>
      <c r="H81" s="174">
        <f>G81-F81</f>
        <v>0</v>
      </c>
      <c r="I81" s="175">
        <f>SUM(I82:I84)</f>
        <v>0</v>
      </c>
      <c r="J81" s="173">
        <f>SUM(J82:J84)</f>
        <v>0</v>
      </c>
      <c r="K81" s="174">
        <f t="shared" si="16"/>
        <v>0</v>
      </c>
    </row>
    <row r="82" spans="1:11" s="135" customFormat="1" ht="13.2" x14ac:dyDescent="0.25">
      <c r="A82" s="335"/>
      <c r="B82" s="172" t="s">
        <v>13</v>
      </c>
      <c r="C82" s="169"/>
      <c r="D82" s="170"/>
      <c r="E82" s="171"/>
      <c r="F82" s="169"/>
      <c r="G82" s="170"/>
      <c r="H82" s="171"/>
      <c r="I82" s="169"/>
      <c r="J82" s="170"/>
      <c r="K82" s="171">
        <f t="shared" si="16"/>
        <v>0</v>
      </c>
    </row>
    <row r="83" spans="1:11" s="135" customFormat="1" ht="13.2" x14ac:dyDescent="0.25">
      <c r="A83" s="335"/>
      <c r="B83" s="172" t="s">
        <v>14</v>
      </c>
      <c r="C83" s="169"/>
      <c r="D83" s="170"/>
      <c r="E83" s="171"/>
      <c r="F83" s="169"/>
      <c r="G83" s="170"/>
      <c r="H83" s="171"/>
      <c r="I83" s="169"/>
      <c r="J83" s="170"/>
      <c r="K83" s="171"/>
    </row>
    <row r="84" spans="1:11" s="135" customFormat="1" ht="13.2" x14ac:dyDescent="0.25">
      <c r="A84" s="335"/>
      <c r="B84" s="172" t="s">
        <v>15</v>
      </c>
      <c r="C84" s="169"/>
      <c r="D84" s="170"/>
      <c r="E84" s="171"/>
      <c r="F84" s="169"/>
      <c r="G84" s="170"/>
      <c r="H84" s="171"/>
      <c r="I84" s="169"/>
      <c r="J84" s="170"/>
      <c r="K84" s="171">
        <f t="shared" si="16"/>
        <v>0</v>
      </c>
    </row>
    <row r="85" spans="1:11" s="137" customFormat="1" ht="13.2" x14ac:dyDescent="0.25">
      <c r="A85" s="336"/>
      <c r="B85" s="161" t="s">
        <v>17</v>
      </c>
      <c r="C85" s="175"/>
      <c r="D85" s="173"/>
      <c r="E85" s="174">
        <f>D85-C85</f>
        <v>0</v>
      </c>
      <c r="F85" s="175"/>
      <c r="G85" s="173"/>
      <c r="H85" s="174">
        <f>G85-F85</f>
        <v>0</v>
      </c>
      <c r="I85" s="175">
        <f>SUM(I86:I88)</f>
        <v>0</v>
      </c>
      <c r="J85" s="173">
        <f>SUM(J86:J88)</f>
        <v>0</v>
      </c>
      <c r="K85" s="174">
        <f t="shared" si="16"/>
        <v>0</v>
      </c>
    </row>
    <row r="86" spans="1:11" s="135" customFormat="1" ht="13.2" x14ac:dyDescent="0.25">
      <c r="A86" s="335"/>
      <c r="B86" s="172" t="s">
        <v>13</v>
      </c>
      <c r="C86" s="169"/>
      <c r="D86" s="170"/>
      <c r="E86" s="171"/>
      <c r="F86" s="169"/>
      <c r="G86" s="170"/>
      <c r="H86" s="171"/>
      <c r="I86" s="169"/>
      <c r="J86" s="170"/>
      <c r="K86" s="171">
        <f t="shared" si="16"/>
        <v>0</v>
      </c>
    </row>
    <row r="87" spans="1:11" s="135" customFormat="1" ht="13.2" x14ac:dyDescent="0.25">
      <c r="A87" s="335"/>
      <c r="B87" s="172" t="s">
        <v>14</v>
      </c>
      <c r="C87" s="169"/>
      <c r="D87" s="170"/>
      <c r="E87" s="171"/>
      <c r="F87" s="169"/>
      <c r="G87" s="170"/>
      <c r="H87" s="171"/>
      <c r="I87" s="169"/>
      <c r="J87" s="170"/>
      <c r="K87" s="171">
        <f>J87-I87</f>
        <v>0</v>
      </c>
    </row>
    <row r="88" spans="1:11" s="135" customFormat="1" ht="13.2" x14ac:dyDescent="0.25">
      <c r="A88" s="335"/>
      <c r="B88" s="172" t="s">
        <v>15</v>
      </c>
      <c r="C88" s="169"/>
      <c r="D88" s="170"/>
      <c r="E88" s="171"/>
      <c r="F88" s="169"/>
      <c r="G88" s="170"/>
      <c r="H88" s="171"/>
      <c r="I88" s="169"/>
      <c r="J88" s="170"/>
      <c r="K88" s="171">
        <f t="shared" si="16"/>
        <v>0</v>
      </c>
    </row>
    <row r="89" spans="1:11" s="144" customFormat="1" ht="15" hidden="1" customHeight="1" outlineLevel="1" x14ac:dyDescent="0.25">
      <c r="A89" s="334"/>
      <c r="B89" s="187" t="s">
        <v>18</v>
      </c>
      <c r="C89" s="165">
        <f t="shared" ref="C89:H89" si="17">SUM(C90:C98)</f>
        <v>0</v>
      </c>
      <c r="D89" s="166">
        <f t="shared" si="17"/>
        <v>0</v>
      </c>
      <c r="E89" s="167">
        <f t="shared" si="17"/>
        <v>0</v>
      </c>
      <c r="F89" s="165">
        <f t="shared" si="17"/>
        <v>0</v>
      </c>
      <c r="G89" s="166">
        <f t="shared" si="17"/>
        <v>0</v>
      </c>
      <c r="H89" s="167">
        <f t="shared" si="17"/>
        <v>0</v>
      </c>
      <c r="I89" s="165">
        <f>SUM(I90,I94,I98)</f>
        <v>0</v>
      </c>
      <c r="J89" s="166">
        <f>SUM(J90,J94,J98)</f>
        <v>0</v>
      </c>
      <c r="K89" s="167">
        <f>J89-I89</f>
        <v>0</v>
      </c>
    </row>
    <row r="90" spans="1:11" s="135" customFormat="1" ht="13.2" hidden="1" outlineLevel="1" x14ac:dyDescent="0.25">
      <c r="A90" s="335"/>
      <c r="B90" s="168" t="s">
        <v>12</v>
      </c>
      <c r="C90" s="169"/>
      <c r="D90" s="170"/>
      <c r="E90" s="171">
        <f>D90-C90</f>
        <v>0</v>
      </c>
      <c r="F90" s="169"/>
      <c r="G90" s="170"/>
      <c r="H90" s="171">
        <f>G90-F90</f>
        <v>0</v>
      </c>
      <c r="I90" s="169">
        <f>SUM(I91:I93)</f>
        <v>0</v>
      </c>
      <c r="J90" s="170">
        <f>SUM(J91:J93)</f>
        <v>0</v>
      </c>
      <c r="K90" s="171">
        <f t="shared" ref="K90:K101" si="18">J90-I90</f>
        <v>0</v>
      </c>
    </row>
    <row r="91" spans="1:11" s="135" customFormat="1" ht="13.2" hidden="1" outlineLevel="1" x14ac:dyDescent="0.25">
      <c r="A91" s="335"/>
      <c r="B91" s="172" t="s">
        <v>13</v>
      </c>
      <c r="C91" s="169"/>
      <c r="D91" s="170"/>
      <c r="E91" s="171"/>
      <c r="F91" s="169"/>
      <c r="G91" s="170"/>
      <c r="H91" s="171"/>
      <c r="I91" s="169"/>
      <c r="J91" s="170"/>
      <c r="K91" s="171">
        <f t="shared" si="18"/>
        <v>0</v>
      </c>
    </row>
    <row r="92" spans="1:11" s="135" customFormat="1" ht="13.2" hidden="1" outlineLevel="1" x14ac:dyDescent="0.25">
      <c r="A92" s="335"/>
      <c r="B92" s="172" t="s">
        <v>14</v>
      </c>
      <c r="C92" s="169"/>
      <c r="D92" s="170"/>
      <c r="E92" s="171"/>
      <c r="F92" s="169"/>
      <c r="G92" s="170"/>
      <c r="H92" s="171"/>
      <c r="I92" s="169"/>
      <c r="J92" s="170"/>
      <c r="K92" s="171">
        <f>J92-I92</f>
        <v>0</v>
      </c>
    </row>
    <row r="93" spans="1:11" s="135" customFormat="1" ht="13.2" hidden="1" outlineLevel="1" x14ac:dyDescent="0.25">
      <c r="A93" s="335"/>
      <c r="B93" s="172" t="s">
        <v>15</v>
      </c>
      <c r="C93" s="169"/>
      <c r="D93" s="170"/>
      <c r="E93" s="171"/>
      <c r="F93" s="169"/>
      <c r="G93" s="170"/>
      <c r="H93" s="171"/>
      <c r="I93" s="169"/>
      <c r="J93" s="170"/>
      <c r="K93" s="171">
        <f t="shared" si="18"/>
        <v>0</v>
      </c>
    </row>
    <row r="94" spans="1:11" s="137" customFormat="1" ht="13.2" hidden="1" outlineLevel="1" x14ac:dyDescent="0.25">
      <c r="A94" s="336"/>
      <c r="B94" s="168" t="s">
        <v>16</v>
      </c>
      <c r="C94" s="175"/>
      <c r="D94" s="173"/>
      <c r="E94" s="174">
        <f>D94-C94</f>
        <v>0</v>
      </c>
      <c r="F94" s="175"/>
      <c r="G94" s="173"/>
      <c r="H94" s="174">
        <f>G94-F94</f>
        <v>0</v>
      </c>
      <c r="I94" s="175">
        <f>SUM(I95:I97)</f>
        <v>0</v>
      </c>
      <c r="J94" s="173">
        <f>SUM(J95:J97)</f>
        <v>0</v>
      </c>
      <c r="K94" s="174">
        <f t="shared" si="18"/>
        <v>0</v>
      </c>
    </row>
    <row r="95" spans="1:11" s="135" customFormat="1" ht="13.2" hidden="1" outlineLevel="1" x14ac:dyDescent="0.25">
      <c r="A95" s="335"/>
      <c r="B95" s="172" t="s">
        <v>13</v>
      </c>
      <c r="C95" s="169"/>
      <c r="D95" s="170"/>
      <c r="E95" s="171"/>
      <c r="F95" s="169"/>
      <c r="G95" s="170"/>
      <c r="H95" s="171"/>
      <c r="I95" s="169"/>
      <c r="J95" s="170"/>
      <c r="K95" s="171">
        <f t="shared" si="18"/>
        <v>0</v>
      </c>
    </row>
    <row r="96" spans="1:11" s="135" customFormat="1" ht="13.2" hidden="1" outlineLevel="1" x14ac:dyDescent="0.25">
      <c r="A96" s="335"/>
      <c r="B96" s="172" t="s">
        <v>14</v>
      </c>
      <c r="C96" s="169"/>
      <c r="D96" s="170"/>
      <c r="E96" s="171"/>
      <c r="F96" s="169"/>
      <c r="G96" s="170"/>
      <c r="H96" s="171"/>
      <c r="I96" s="169"/>
      <c r="J96" s="170"/>
      <c r="K96" s="171">
        <f>J96-I96</f>
        <v>0</v>
      </c>
    </row>
    <row r="97" spans="1:11" s="135" customFormat="1" ht="13.2" hidden="1" outlineLevel="1" x14ac:dyDescent="0.25">
      <c r="A97" s="335"/>
      <c r="B97" s="172" t="s">
        <v>15</v>
      </c>
      <c r="C97" s="169"/>
      <c r="D97" s="170"/>
      <c r="E97" s="171"/>
      <c r="F97" s="169"/>
      <c r="G97" s="170"/>
      <c r="H97" s="171"/>
      <c r="I97" s="169"/>
      <c r="J97" s="170"/>
      <c r="K97" s="171">
        <f t="shared" si="18"/>
        <v>0</v>
      </c>
    </row>
    <row r="98" spans="1:11" s="137" customFormat="1" ht="13.2" hidden="1" outlineLevel="1" x14ac:dyDescent="0.25">
      <c r="A98" s="336"/>
      <c r="B98" s="161" t="s">
        <v>17</v>
      </c>
      <c r="C98" s="175"/>
      <c r="D98" s="173"/>
      <c r="E98" s="174">
        <f>D98-C98</f>
        <v>0</v>
      </c>
      <c r="F98" s="175"/>
      <c r="G98" s="173"/>
      <c r="H98" s="174">
        <f>G98-F98</f>
        <v>0</v>
      </c>
      <c r="I98" s="175">
        <f>SUM(I99:I101)</f>
        <v>0</v>
      </c>
      <c r="J98" s="173">
        <f>SUM(J99:J101)</f>
        <v>0</v>
      </c>
      <c r="K98" s="174">
        <f t="shared" si="18"/>
        <v>0</v>
      </c>
    </row>
    <row r="99" spans="1:11" s="135" customFormat="1" ht="13.2" hidden="1" outlineLevel="1" x14ac:dyDescent="0.25">
      <c r="A99" s="335"/>
      <c r="B99" s="172" t="s">
        <v>13</v>
      </c>
      <c r="C99" s="169"/>
      <c r="D99" s="170"/>
      <c r="E99" s="171"/>
      <c r="F99" s="169"/>
      <c r="G99" s="170"/>
      <c r="H99" s="171"/>
      <c r="I99" s="169"/>
      <c r="J99" s="170"/>
      <c r="K99" s="171">
        <f t="shared" si="18"/>
        <v>0</v>
      </c>
    </row>
    <row r="100" spans="1:11" s="135" customFormat="1" ht="13.2" hidden="1" outlineLevel="1" x14ac:dyDescent="0.25">
      <c r="A100" s="335"/>
      <c r="B100" s="172" t="s">
        <v>14</v>
      </c>
      <c r="C100" s="169"/>
      <c r="D100" s="170"/>
      <c r="E100" s="171"/>
      <c r="F100" s="169"/>
      <c r="G100" s="170"/>
      <c r="H100" s="171"/>
      <c r="I100" s="169"/>
      <c r="J100" s="170"/>
      <c r="K100" s="171">
        <f>J100-I100</f>
        <v>0</v>
      </c>
    </row>
    <row r="101" spans="1:11" s="135" customFormat="1" ht="13.2" hidden="1" outlineLevel="1" x14ac:dyDescent="0.25">
      <c r="A101" s="335"/>
      <c r="B101" s="172" t="s">
        <v>15</v>
      </c>
      <c r="C101" s="169"/>
      <c r="D101" s="170"/>
      <c r="E101" s="171"/>
      <c r="F101" s="169"/>
      <c r="G101" s="170"/>
      <c r="H101" s="171"/>
      <c r="I101" s="169"/>
      <c r="J101" s="170"/>
      <c r="K101" s="171">
        <f t="shared" si="18"/>
        <v>0</v>
      </c>
    </row>
    <row r="102" spans="1:11" s="144" customFormat="1" ht="15" hidden="1" customHeight="1" outlineLevel="1" collapsed="1" x14ac:dyDescent="0.25">
      <c r="A102" s="334"/>
      <c r="B102" s="186" t="s">
        <v>19</v>
      </c>
      <c r="C102" s="165">
        <f t="shared" ref="C102:H102" si="19">SUM(C103:C111)</f>
        <v>0</v>
      </c>
      <c r="D102" s="166">
        <f t="shared" si="19"/>
        <v>0</v>
      </c>
      <c r="E102" s="167">
        <f t="shared" si="19"/>
        <v>0</v>
      </c>
      <c r="F102" s="165">
        <f t="shared" si="19"/>
        <v>0</v>
      </c>
      <c r="G102" s="166">
        <f t="shared" si="19"/>
        <v>0</v>
      </c>
      <c r="H102" s="167">
        <f t="shared" si="19"/>
        <v>0</v>
      </c>
      <c r="I102" s="165">
        <f>SUM(I103,I107,I111)</f>
        <v>0</v>
      </c>
      <c r="J102" s="166">
        <f>SUM(J103,J107,J111)</f>
        <v>0</v>
      </c>
      <c r="K102" s="167">
        <f>J102-I102</f>
        <v>0</v>
      </c>
    </row>
    <row r="103" spans="1:11" s="135" customFormat="1" ht="13.2" hidden="1" outlineLevel="1" x14ac:dyDescent="0.25">
      <c r="A103" s="335"/>
      <c r="B103" s="168" t="s">
        <v>12</v>
      </c>
      <c r="C103" s="169"/>
      <c r="D103" s="170"/>
      <c r="E103" s="171">
        <f>D103-C103</f>
        <v>0</v>
      </c>
      <c r="F103" s="169"/>
      <c r="G103" s="170"/>
      <c r="H103" s="171">
        <f>G103-F103</f>
        <v>0</v>
      </c>
      <c r="I103" s="169">
        <f>SUM(I104:I106)</f>
        <v>0</v>
      </c>
      <c r="J103" s="170">
        <f>SUM(J104:J106)</f>
        <v>0</v>
      </c>
      <c r="K103" s="171">
        <f t="shared" ref="K103:K114" si="20">J103-I103</f>
        <v>0</v>
      </c>
    </row>
    <row r="104" spans="1:11" s="135" customFormat="1" ht="13.2" hidden="1" outlineLevel="1" x14ac:dyDescent="0.25">
      <c r="A104" s="335"/>
      <c r="B104" s="172" t="s">
        <v>13</v>
      </c>
      <c r="C104" s="169"/>
      <c r="D104" s="170"/>
      <c r="E104" s="171"/>
      <c r="F104" s="169"/>
      <c r="G104" s="170"/>
      <c r="H104" s="171"/>
      <c r="I104" s="169"/>
      <c r="J104" s="170"/>
      <c r="K104" s="171">
        <f t="shared" si="20"/>
        <v>0</v>
      </c>
    </row>
    <row r="105" spans="1:11" s="135" customFormat="1" ht="13.2" hidden="1" outlineLevel="1" x14ac:dyDescent="0.25">
      <c r="A105" s="335"/>
      <c r="B105" s="172" t="s">
        <v>14</v>
      </c>
      <c r="C105" s="169"/>
      <c r="D105" s="170"/>
      <c r="E105" s="171"/>
      <c r="F105" s="169"/>
      <c r="G105" s="170"/>
      <c r="H105" s="171"/>
      <c r="I105" s="169"/>
      <c r="J105" s="170"/>
      <c r="K105" s="171">
        <f>J105-I105</f>
        <v>0</v>
      </c>
    </row>
    <row r="106" spans="1:11" s="135" customFormat="1" ht="13.2" hidden="1" outlineLevel="1" x14ac:dyDescent="0.25">
      <c r="A106" s="335"/>
      <c r="B106" s="172" t="s">
        <v>15</v>
      </c>
      <c r="C106" s="169"/>
      <c r="D106" s="170"/>
      <c r="E106" s="171"/>
      <c r="F106" s="169"/>
      <c r="G106" s="170"/>
      <c r="H106" s="171"/>
      <c r="I106" s="169"/>
      <c r="J106" s="170"/>
      <c r="K106" s="171">
        <f t="shared" si="20"/>
        <v>0</v>
      </c>
    </row>
    <row r="107" spans="1:11" s="137" customFormat="1" ht="13.2" hidden="1" outlineLevel="1" x14ac:dyDescent="0.25">
      <c r="A107" s="336"/>
      <c r="B107" s="168" t="s">
        <v>16</v>
      </c>
      <c r="C107" s="175"/>
      <c r="D107" s="173"/>
      <c r="E107" s="174">
        <f>D107-C107</f>
        <v>0</v>
      </c>
      <c r="F107" s="175"/>
      <c r="G107" s="173"/>
      <c r="H107" s="174">
        <f>G107-F107</f>
        <v>0</v>
      </c>
      <c r="I107" s="175">
        <f>SUM(I108:I110)</f>
        <v>0</v>
      </c>
      <c r="J107" s="173">
        <f>SUM(J108:J110)</f>
        <v>0</v>
      </c>
      <c r="K107" s="174">
        <f t="shared" si="20"/>
        <v>0</v>
      </c>
    </row>
    <row r="108" spans="1:11" s="135" customFormat="1" ht="13.2" hidden="1" outlineLevel="1" x14ac:dyDescent="0.25">
      <c r="A108" s="335"/>
      <c r="B108" s="172" t="s">
        <v>13</v>
      </c>
      <c r="C108" s="169"/>
      <c r="D108" s="170"/>
      <c r="E108" s="171"/>
      <c r="F108" s="169"/>
      <c r="G108" s="170"/>
      <c r="H108" s="171"/>
      <c r="I108" s="169"/>
      <c r="J108" s="170"/>
      <c r="K108" s="171">
        <f t="shared" si="20"/>
        <v>0</v>
      </c>
    </row>
    <row r="109" spans="1:11" s="135" customFormat="1" ht="13.2" hidden="1" outlineLevel="1" x14ac:dyDescent="0.25">
      <c r="A109" s="335"/>
      <c r="B109" s="172" t="s">
        <v>14</v>
      </c>
      <c r="C109" s="169"/>
      <c r="D109" s="170"/>
      <c r="E109" s="171"/>
      <c r="F109" s="169"/>
      <c r="G109" s="170"/>
      <c r="H109" s="171"/>
      <c r="I109" s="169"/>
      <c r="J109" s="170"/>
      <c r="K109" s="171">
        <f>J109-I109</f>
        <v>0</v>
      </c>
    </row>
    <row r="110" spans="1:11" s="135" customFormat="1" ht="13.2" hidden="1" outlineLevel="1" x14ac:dyDescent="0.25">
      <c r="A110" s="335"/>
      <c r="B110" s="172" t="s">
        <v>15</v>
      </c>
      <c r="C110" s="169"/>
      <c r="D110" s="170"/>
      <c r="E110" s="171"/>
      <c r="F110" s="169"/>
      <c r="G110" s="170"/>
      <c r="H110" s="171"/>
      <c r="I110" s="169"/>
      <c r="J110" s="170"/>
      <c r="K110" s="171">
        <f t="shared" si="20"/>
        <v>0</v>
      </c>
    </row>
    <row r="111" spans="1:11" s="137" customFormat="1" ht="13.2" hidden="1" outlineLevel="1" x14ac:dyDescent="0.25">
      <c r="A111" s="336"/>
      <c r="B111" s="161" t="s">
        <v>17</v>
      </c>
      <c r="C111" s="175"/>
      <c r="D111" s="173"/>
      <c r="E111" s="174">
        <f>D111-C111</f>
        <v>0</v>
      </c>
      <c r="F111" s="175"/>
      <c r="G111" s="173"/>
      <c r="H111" s="174">
        <f>G111-F111</f>
        <v>0</v>
      </c>
      <c r="I111" s="175">
        <f>SUM(I112:I114)</f>
        <v>0</v>
      </c>
      <c r="J111" s="173">
        <f>SUM(J112:J114)</f>
        <v>0</v>
      </c>
      <c r="K111" s="174">
        <f t="shared" si="20"/>
        <v>0</v>
      </c>
    </row>
    <row r="112" spans="1:11" s="135" customFormat="1" ht="13.2" hidden="1" outlineLevel="1" x14ac:dyDescent="0.25">
      <c r="A112" s="335"/>
      <c r="B112" s="172" t="s">
        <v>13</v>
      </c>
      <c r="C112" s="169"/>
      <c r="D112" s="170"/>
      <c r="E112" s="171"/>
      <c r="F112" s="169"/>
      <c r="G112" s="170"/>
      <c r="H112" s="171"/>
      <c r="I112" s="169"/>
      <c r="J112" s="170"/>
      <c r="K112" s="171">
        <f t="shared" si="20"/>
        <v>0</v>
      </c>
    </row>
    <row r="113" spans="1:11" s="135" customFormat="1" ht="13.2" hidden="1" outlineLevel="1" x14ac:dyDescent="0.25">
      <c r="A113" s="335"/>
      <c r="B113" s="172" t="s">
        <v>14</v>
      </c>
      <c r="C113" s="169"/>
      <c r="D113" s="170"/>
      <c r="E113" s="171"/>
      <c r="F113" s="169"/>
      <c r="G113" s="170"/>
      <c r="H113" s="171"/>
      <c r="I113" s="169"/>
      <c r="J113" s="170"/>
      <c r="K113" s="171">
        <f>J113-I113</f>
        <v>0</v>
      </c>
    </row>
    <row r="114" spans="1:11" s="135" customFormat="1" ht="13.2" hidden="1" outlineLevel="1" x14ac:dyDescent="0.25">
      <c r="A114" s="335"/>
      <c r="B114" s="172" t="s">
        <v>15</v>
      </c>
      <c r="C114" s="169"/>
      <c r="D114" s="170"/>
      <c r="E114" s="171"/>
      <c r="F114" s="169"/>
      <c r="G114" s="170"/>
      <c r="H114" s="171"/>
      <c r="I114" s="169"/>
      <c r="J114" s="170"/>
      <c r="K114" s="171">
        <f t="shared" si="20"/>
        <v>0</v>
      </c>
    </row>
    <row r="115" spans="1:11" s="144" customFormat="1" ht="15" customHeight="1" collapsed="1" x14ac:dyDescent="0.25">
      <c r="A115" s="334"/>
      <c r="B115" s="164" t="s">
        <v>20</v>
      </c>
      <c r="C115" s="165">
        <f t="shared" ref="C115:H115" si="21">SUM(C116:C124)</f>
        <v>0</v>
      </c>
      <c r="D115" s="166">
        <f t="shared" si="21"/>
        <v>0</v>
      </c>
      <c r="E115" s="167">
        <f t="shared" si="21"/>
        <v>0</v>
      </c>
      <c r="F115" s="165">
        <f t="shared" si="21"/>
        <v>0</v>
      </c>
      <c r="G115" s="166">
        <f t="shared" si="21"/>
        <v>0</v>
      </c>
      <c r="H115" s="167">
        <f t="shared" si="21"/>
        <v>0</v>
      </c>
      <c r="I115" s="165">
        <f>SUM(I116,I120,I124)</f>
        <v>0</v>
      </c>
      <c r="J115" s="166">
        <f>SUM(J116,J120,J124)</f>
        <v>0</v>
      </c>
      <c r="K115" s="167">
        <f>J115-I115</f>
        <v>0</v>
      </c>
    </row>
    <row r="116" spans="1:11" s="135" customFormat="1" ht="13.2" x14ac:dyDescent="0.25">
      <c r="A116" s="335"/>
      <c r="B116" s="168" t="s">
        <v>12</v>
      </c>
      <c r="C116" s="169"/>
      <c r="D116" s="170"/>
      <c r="E116" s="171">
        <f>D116-C116</f>
        <v>0</v>
      </c>
      <c r="F116" s="169"/>
      <c r="G116" s="170"/>
      <c r="H116" s="171">
        <f>G116-F116</f>
        <v>0</v>
      </c>
      <c r="I116" s="169">
        <f>SUM(I117:I119)</f>
        <v>0</v>
      </c>
      <c r="J116" s="170">
        <f>SUM(J117:J119)</f>
        <v>0</v>
      </c>
      <c r="K116" s="171">
        <f t="shared" ref="K116:K127" si="22">J116-I116</f>
        <v>0</v>
      </c>
    </row>
    <row r="117" spans="1:11" s="135" customFormat="1" ht="13.2" x14ac:dyDescent="0.25">
      <c r="A117" s="335"/>
      <c r="B117" s="172" t="s">
        <v>13</v>
      </c>
      <c r="C117" s="169"/>
      <c r="D117" s="170"/>
      <c r="E117" s="171"/>
      <c r="F117" s="169"/>
      <c r="G117" s="170"/>
      <c r="H117" s="171"/>
      <c r="I117" s="169"/>
      <c r="J117" s="170"/>
      <c r="K117" s="171">
        <f t="shared" si="22"/>
        <v>0</v>
      </c>
    </row>
    <row r="118" spans="1:11" s="135" customFormat="1" ht="13.2" x14ac:dyDescent="0.25">
      <c r="A118" s="335"/>
      <c r="B118" s="172" t="s">
        <v>14</v>
      </c>
      <c r="C118" s="169"/>
      <c r="D118" s="170"/>
      <c r="E118" s="171"/>
      <c r="F118" s="169"/>
      <c r="G118" s="170"/>
      <c r="H118" s="171"/>
      <c r="I118" s="169"/>
      <c r="J118" s="170"/>
      <c r="K118" s="171">
        <f>J118-I118</f>
        <v>0</v>
      </c>
    </row>
    <row r="119" spans="1:11" s="135" customFormat="1" ht="13.2" x14ac:dyDescent="0.25">
      <c r="A119" s="335"/>
      <c r="B119" s="172" t="s">
        <v>15</v>
      </c>
      <c r="C119" s="169"/>
      <c r="D119" s="170"/>
      <c r="E119" s="171"/>
      <c r="F119" s="169"/>
      <c r="G119" s="170"/>
      <c r="H119" s="171"/>
      <c r="I119" s="169"/>
      <c r="J119" s="170"/>
      <c r="K119" s="171">
        <f t="shared" si="22"/>
        <v>0</v>
      </c>
    </row>
    <row r="120" spans="1:11" s="137" customFormat="1" ht="13.2" x14ac:dyDescent="0.25">
      <c r="A120" s="336"/>
      <c r="B120" s="168" t="s">
        <v>16</v>
      </c>
      <c r="C120" s="175"/>
      <c r="D120" s="173"/>
      <c r="E120" s="174">
        <f>D120-C120</f>
        <v>0</v>
      </c>
      <c r="F120" s="175"/>
      <c r="G120" s="173"/>
      <c r="H120" s="174">
        <f>G120-F120</f>
        <v>0</v>
      </c>
      <c r="I120" s="175">
        <f>SUM(I121:I123)</f>
        <v>0</v>
      </c>
      <c r="J120" s="173">
        <f>SUM(J121:J123)</f>
        <v>0</v>
      </c>
      <c r="K120" s="174">
        <f t="shared" si="22"/>
        <v>0</v>
      </c>
    </row>
    <row r="121" spans="1:11" s="135" customFormat="1" ht="13.2" x14ac:dyDescent="0.25">
      <c r="A121" s="335"/>
      <c r="B121" s="172" t="s">
        <v>13</v>
      </c>
      <c r="C121" s="169"/>
      <c r="D121" s="170"/>
      <c r="E121" s="171"/>
      <c r="F121" s="169"/>
      <c r="G121" s="170"/>
      <c r="H121" s="171"/>
      <c r="I121" s="169"/>
      <c r="J121" s="170"/>
      <c r="K121" s="171">
        <f t="shared" si="22"/>
        <v>0</v>
      </c>
    </row>
    <row r="122" spans="1:11" s="135" customFormat="1" ht="13.2" x14ac:dyDescent="0.25">
      <c r="A122" s="335"/>
      <c r="B122" s="172" t="s">
        <v>14</v>
      </c>
      <c r="C122" s="169"/>
      <c r="D122" s="170"/>
      <c r="E122" s="171"/>
      <c r="F122" s="169"/>
      <c r="G122" s="170"/>
      <c r="H122" s="171"/>
      <c r="I122" s="169"/>
      <c r="J122" s="170"/>
      <c r="K122" s="171">
        <f>J122-I122</f>
        <v>0</v>
      </c>
    </row>
    <row r="123" spans="1:11" s="135" customFormat="1" ht="13.2" x14ac:dyDescent="0.25">
      <c r="A123" s="335"/>
      <c r="B123" s="172" t="s">
        <v>15</v>
      </c>
      <c r="C123" s="169"/>
      <c r="D123" s="170"/>
      <c r="E123" s="171"/>
      <c r="F123" s="169"/>
      <c r="G123" s="170"/>
      <c r="H123" s="171"/>
      <c r="I123" s="169"/>
      <c r="J123" s="170"/>
      <c r="K123" s="171">
        <f t="shared" si="22"/>
        <v>0</v>
      </c>
    </row>
    <row r="124" spans="1:11" s="137" customFormat="1" ht="13.2" x14ac:dyDescent="0.25">
      <c r="A124" s="336"/>
      <c r="B124" s="161" t="s">
        <v>17</v>
      </c>
      <c r="C124" s="175"/>
      <c r="D124" s="173"/>
      <c r="E124" s="174">
        <f>D124-C124</f>
        <v>0</v>
      </c>
      <c r="F124" s="175"/>
      <c r="G124" s="173"/>
      <c r="H124" s="174">
        <f>G124-F124</f>
        <v>0</v>
      </c>
      <c r="I124" s="175">
        <f>SUM(I125:I127)</f>
        <v>0</v>
      </c>
      <c r="J124" s="173">
        <f>SUM(J125:J127)</f>
        <v>0</v>
      </c>
      <c r="K124" s="174">
        <f t="shared" si="22"/>
        <v>0</v>
      </c>
    </row>
    <row r="125" spans="1:11" s="135" customFormat="1" ht="13.2" x14ac:dyDescent="0.25">
      <c r="A125" s="335"/>
      <c r="B125" s="172" t="s">
        <v>13</v>
      </c>
      <c r="C125" s="169"/>
      <c r="D125" s="170"/>
      <c r="E125" s="171"/>
      <c r="F125" s="169"/>
      <c r="G125" s="170"/>
      <c r="H125" s="171"/>
      <c r="I125" s="169"/>
      <c r="J125" s="170"/>
      <c r="K125" s="171">
        <f t="shared" si="22"/>
        <v>0</v>
      </c>
    </row>
    <row r="126" spans="1:11" s="135" customFormat="1" ht="13.2" x14ac:dyDescent="0.25">
      <c r="A126" s="335"/>
      <c r="B126" s="172" t="s">
        <v>14</v>
      </c>
      <c r="C126" s="169"/>
      <c r="D126" s="170"/>
      <c r="E126" s="171"/>
      <c r="F126" s="169"/>
      <c r="G126" s="170"/>
      <c r="H126" s="171"/>
      <c r="I126" s="169"/>
      <c r="J126" s="170"/>
      <c r="K126" s="171">
        <f>J126-I126</f>
        <v>0</v>
      </c>
    </row>
    <row r="127" spans="1:11" s="135" customFormat="1" ht="13.2" x14ac:dyDescent="0.25">
      <c r="A127" s="335"/>
      <c r="B127" s="172" t="s">
        <v>15</v>
      </c>
      <c r="C127" s="169"/>
      <c r="D127" s="170"/>
      <c r="E127" s="171"/>
      <c r="F127" s="169"/>
      <c r="G127" s="170"/>
      <c r="H127" s="171"/>
      <c r="I127" s="169"/>
      <c r="J127" s="170"/>
      <c r="K127" s="171">
        <f t="shared" si="22"/>
        <v>0</v>
      </c>
    </row>
    <row r="128" spans="1:11" s="144" customFormat="1" ht="18" customHeight="1" x14ac:dyDescent="0.25">
      <c r="A128" s="334"/>
      <c r="B128" s="187" t="s">
        <v>21</v>
      </c>
      <c r="C128" s="165">
        <f t="shared" ref="C128:J128" si="23">SUM(C129:C131)</f>
        <v>0</v>
      </c>
      <c r="D128" s="166">
        <f t="shared" si="23"/>
        <v>0</v>
      </c>
      <c r="E128" s="167">
        <f t="shared" si="23"/>
        <v>0</v>
      </c>
      <c r="F128" s="165">
        <f t="shared" si="23"/>
        <v>0</v>
      </c>
      <c r="G128" s="166">
        <f t="shared" si="23"/>
        <v>0</v>
      </c>
      <c r="H128" s="167">
        <f t="shared" si="23"/>
        <v>0</v>
      </c>
      <c r="I128" s="165">
        <f t="shared" si="23"/>
        <v>0</v>
      </c>
      <c r="J128" s="166">
        <f t="shared" si="23"/>
        <v>0</v>
      </c>
      <c r="K128" s="167">
        <f t="shared" ref="K128:K133" si="24">J128-I128</f>
        <v>0</v>
      </c>
    </row>
    <row r="129" spans="1:11" s="137" customFormat="1" ht="15" customHeight="1" x14ac:dyDescent="0.25">
      <c r="A129" s="336"/>
      <c r="B129" s="161" t="s">
        <v>13</v>
      </c>
      <c r="C129" s="176"/>
      <c r="D129" s="177"/>
      <c r="E129" s="64">
        <f>D129-C129</f>
        <v>0</v>
      </c>
      <c r="F129" s="176"/>
      <c r="G129" s="177"/>
      <c r="H129" s="64">
        <f>G129-F129</f>
        <v>0</v>
      </c>
      <c r="I129" s="176"/>
      <c r="J129" s="177"/>
      <c r="K129" s="64">
        <f t="shared" si="24"/>
        <v>0</v>
      </c>
    </row>
    <row r="130" spans="1:11" s="137" customFormat="1" ht="15" customHeight="1" x14ac:dyDescent="0.25">
      <c r="A130" s="336"/>
      <c r="B130" s="161" t="s">
        <v>14</v>
      </c>
      <c r="C130" s="176"/>
      <c r="D130" s="177"/>
      <c r="E130" s="64">
        <f>D130-C130</f>
        <v>0</v>
      </c>
      <c r="F130" s="176"/>
      <c r="G130" s="177"/>
      <c r="H130" s="64">
        <f>G130-F130</f>
        <v>0</v>
      </c>
      <c r="I130" s="176"/>
      <c r="J130" s="177"/>
      <c r="K130" s="64">
        <f t="shared" si="24"/>
        <v>0</v>
      </c>
    </row>
    <row r="131" spans="1:11" s="137" customFormat="1" ht="15" customHeight="1" x14ac:dyDescent="0.25">
      <c r="A131" s="336"/>
      <c r="B131" s="161" t="s">
        <v>15</v>
      </c>
      <c r="C131" s="176"/>
      <c r="D131" s="177"/>
      <c r="E131" s="64">
        <f>D131-C131</f>
        <v>0</v>
      </c>
      <c r="F131" s="176"/>
      <c r="G131" s="177"/>
      <c r="H131" s="64">
        <f>G131-F131</f>
        <v>0</v>
      </c>
      <c r="I131" s="176"/>
      <c r="J131" s="177"/>
      <c r="K131" s="64">
        <f t="shared" si="24"/>
        <v>0</v>
      </c>
    </row>
    <row r="132" spans="1:11" s="144" customFormat="1" ht="18" customHeight="1" x14ac:dyDescent="0.25">
      <c r="A132" s="334"/>
      <c r="B132" s="187" t="s">
        <v>22</v>
      </c>
      <c r="C132" s="165">
        <f t="shared" ref="C132:J132" si="25">SUM(C137:C139)</f>
        <v>0</v>
      </c>
      <c r="D132" s="166">
        <f t="shared" si="25"/>
        <v>0</v>
      </c>
      <c r="E132" s="167">
        <f t="shared" si="25"/>
        <v>0</v>
      </c>
      <c r="F132" s="165">
        <f t="shared" si="25"/>
        <v>0</v>
      </c>
      <c r="G132" s="166">
        <f t="shared" si="25"/>
        <v>0</v>
      </c>
      <c r="H132" s="167">
        <f t="shared" si="25"/>
        <v>0</v>
      </c>
      <c r="I132" s="165">
        <f t="shared" si="25"/>
        <v>0</v>
      </c>
      <c r="J132" s="166">
        <f t="shared" si="25"/>
        <v>0</v>
      </c>
      <c r="K132" s="167">
        <f t="shared" si="24"/>
        <v>0</v>
      </c>
    </row>
    <row r="133" spans="1:11" s="137" customFormat="1" ht="15" customHeight="1" x14ac:dyDescent="0.25">
      <c r="A133" s="336"/>
      <c r="B133" s="161" t="s">
        <v>13</v>
      </c>
      <c r="C133" s="176"/>
      <c r="D133" s="177"/>
      <c r="E133" s="64">
        <f>D133-C133</f>
        <v>0</v>
      </c>
      <c r="F133" s="176"/>
      <c r="G133" s="177"/>
      <c r="H133" s="64">
        <f>G133-F133</f>
        <v>0</v>
      </c>
      <c r="I133" s="176"/>
      <c r="J133" s="177"/>
      <c r="K133" s="64">
        <f t="shared" si="24"/>
        <v>0</v>
      </c>
    </row>
    <row r="134" spans="1:11" s="137" customFormat="1" ht="15" customHeight="1" x14ac:dyDescent="0.25">
      <c r="A134" s="336"/>
      <c r="B134" s="161" t="s">
        <v>14</v>
      </c>
      <c r="C134" s="176"/>
      <c r="D134" s="177"/>
      <c r="E134" s="64"/>
      <c r="F134" s="176"/>
      <c r="G134" s="177"/>
      <c r="H134" s="64"/>
      <c r="I134" s="176"/>
      <c r="J134" s="177"/>
      <c r="K134" s="64"/>
    </row>
    <row r="135" spans="1:11" s="137" customFormat="1" ht="15" customHeight="1" thickBot="1" x14ac:dyDescent="0.3">
      <c r="A135" s="336"/>
      <c r="B135" s="161" t="s">
        <v>15</v>
      </c>
      <c r="C135" s="176"/>
      <c r="D135" s="177"/>
      <c r="E135" s="64">
        <f>D135-C135</f>
        <v>0</v>
      </c>
      <c r="F135" s="176"/>
      <c r="G135" s="177"/>
      <c r="H135" s="64">
        <f>G135-F135</f>
        <v>0</v>
      </c>
      <c r="I135" s="176"/>
      <c r="J135" s="177"/>
      <c r="K135" s="64">
        <f>J135-I135</f>
        <v>0</v>
      </c>
    </row>
    <row r="136" spans="1:11" s="160" customFormat="1" ht="15" customHeight="1" x14ac:dyDescent="0.25">
      <c r="A136" s="337"/>
      <c r="B136" s="365" t="s">
        <v>23</v>
      </c>
      <c r="C136" s="157">
        <f>SUM(C137:C139)</f>
        <v>0</v>
      </c>
      <c r="D136" s="158">
        <f>SUM(D137:D139)</f>
        <v>0</v>
      </c>
      <c r="E136" s="159">
        <f>D136-C136</f>
        <v>0</v>
      </c>
      <c r="F136" s="157">
        <f>SUM(F137:F139)</f>
        <v>0</v>
      </c>
      <c r="G136" s="158">
        <f>SUM(G137:G139)</f>
        <v>0</v>
      </c>
      <c r="H136" s="159">
        <f>G136-F136</f>
        <v>0</v>
      </c>
      <c r="I136" s="157">
        <f>SUM(I137:I139)</f>
        <v>0</v>
      </c>
      <c r="J136" s="158">
        <f>SUM(J137:J139)</f>
        <v>0</v>
      </c>
      <c r="K136" s="159">
        <f>J136-I136</f>
        <v>0</v>
      </c>
    </row>
    <row r="137" spans="1:11" s="137" customFormat="1" ht="15" customHeight="1" x14ac:dyDescent="0.25">
      <c r="A137" s="336"/>
      <c r="B137" s="161" t="s">
        <v>13</v>
      </c>
      <c r="C137" s="176"/>
      <c r="D137" s="177"/>
      <c r="E137" s="64">
        <f>D137-C137</f>
        <v>0</v>
      </c>
      <c r="F137" s="176"/>
      <c r="G137" s="177"/>
      <c r="H137" s="64">
        <f>G137-F137</f>
        <v>0</v>
      </c>
      <c r="I137" s="176"/>
      <c r="J137" s="177"/>
      <c r="K137" s="64">
        <f>J137-I137</f>
        <v>0</v>
      </c>
    </row>
    <row r="138" spans="1:11" s="137" customFormat="1" ht="15" customHeight="1" x14ac:dyDescent="0.25">
      <c r="A138" s="336"/>
      <c r="B138" s="161" t="s">
        <v>14</v>
      </c>
      <c r="C138" s="176"/>
      <c r="D138" s="177"/>
      <c r="E138" s="64"/>
      <c r="F138" s="176"/>
      <c r="G138" s="177"/>
      <c r="H138" s="64"/>
      <c r="I138" s="176"/>
      <c r="J138" s="177"/>
      <c r="K138" s="64"/>
    </row>
    <row r="139" spans="1:11" s="137" customFormat="1" ht="15" customHeight="1" thickBot="1" x14ac:dyDescent="0.3">
      <c r="A139" s="336"/>
      <c r="B139" s="163" t="s">
        <v>15</v>
      </c>
      <c r="C139" s="178"/>
      <c r="D139" s="179"/>
      <c r="E139" s="180">
        <f>D139-C139</f>
        <v>0</v>
      </c>
      <c r="F139" s="178"/>
      <c r="G139" s="179"/>
      <c r="H139" s="180">
        <f>G139-F139</f>
        <v>0</v>
      </c>
      <c r="I139" s="178"/>
      <c r="J139" s="179"/>
      <c r="K139" s="180">
        <f>J139-I139</f>
        <v>0</v>
      </c>
    </row>
    <row r="141" spans="1:11" s="331" customFormat="1" ht="4.2" x14ac:dyDescent="0.15"/>
    <row r="142" spans="1:11" s="376" customFormat="1" ht="17.399999999999999" x14ac:dyDescent="0.3"/>
  </sheetData>
  <mergeCells count="2">
    <mergeCell ref="B4:B5"/>
    <mergeCell ref="B74:B75"/>
  </mergeCells>
  <pageMargins left="0.59055118110236227" right="0.59055118110236227" top="0.59055118110236227" bottom="0.59055118110236227" header="0.51181102362204722" footer="0.39370078740157483"/>
  <pageSetup paperSize="9" scale="85" pageOrder="overThenDown" orientation="landscape" r:id="rId1"/>
  <headerFooter scaleWithDoc="0" alignWithMargins="0"/>
  <rowBreaks count="2" manualBreakCount="2">
    <brk id="70" max="16383" man="1"/>
    <brk id="1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K67"/>
  <sheetViews>
    <sheetView showGridLines="0" showRowColHeaders="0" showZeros="0" zoomScaleNormal="100" workbookViewId="0"/>
  </sheetViews>
  <sheetFormatPr defaultColWidth="9.109375" defaultRowHeight="10.199999999999999" x14ac:dyDescent="0.2"/>
  <cols>
    <col min="1" max="1" width="1.6640625" style="331" customWidth="1"/>
    <col min="2" max="2" width="40.6640625" style="181" customWidth="1"/>
    <col min="3" max="11" width="12.6640625" style="181" customWidth="1"/>
    <col min="12" max="16384" width="9.109375" style="181"/>
  </cols>
  <sheetData>
    <row r="1" spans="1:11" s="331" customFormat="1" ht="4.2" x14ac:dyDescent="0.15"/>
    <row r="2" spans="1:11" s="151" customFormat="1" ht="17.399999999999999" x14ac:dyDescent="0.3">
      <c r="A2" s="332"/>
      <c r="B2" s="284" t="s">
        <v>3</v>
      </c>
      <c r="C2" s="284"/>
    </row>
    <row r="3" spans="1:11" s="152" customFormat="1" ht="10.8" thickBot="1" x14ac:dyDescent="0.25">
      <c r="B3" s="152" t="str">
        <f>Intro!A20</f>
        <v>Versie 16/3/2018</v>
      </c>
    </row>
    <row r="4" spans="1:11" s="339" customFormat="1" ht="15" customHeight="1" x14ac:dyDescent="0.25">
      <c r="B4" s="882" t="s">
        <v>4</v>
      </c>
      <c r="C4" s="649"/>
      <c r="D4" s="650" t="s">
        <v>5</v>
      </c>
      <c r="E4" s="651"/>
      <c r="F4" s="649"/>
      <c r="G4" s="650" t="s">
        <v>6</v>
      </c>
      <c r="H4" s="651"/>
      <c r="I4" s="649"/>
      <c r="J4" s="650" t="s">
        <v>7</v>
      </c>
      <c r="K4" s="651"/>
    </row>
    <row r="5" spans="1:11" s="153" customFormat="1" ht="15" customHeight="1" x14ac:dyDescent="0.25">
      <c r="A5" s="333"/>
      <c r="B5" s="883"/>
      <c r="C5" s="154" t="s">
        <v>8</v>
      </c>
      <c r="D5" s="155" t="s">
        <v>9</v>
      </c>
      <c r="E5" s="156" t="s">
        <v>10</v>
      </c>
      <c r="F5" s="154" t="s">
        <v>8</v>
      </c>
      <c r="G5" s="155" t="s">
        <v>9</v>
      </c>
      <c r="H5" s="156" t="s">
        <v>10</v>
      </c>
      <c r="I5" s="154" t="s">
        <v>8</v>
      </c>
      <c r="J5" s="155" t="s">
        <v>9</v>
      </c>
      <c r="K5" s="156" t="s">
        <v>10</v>
      </c>
    </row>
    <row r="6" spans="1:11" s="144" customFormat="1" ht="15" customHeight="1" x14ac:dyDescent="0.25">
      <c r="A6" s="334"/>
      <c r="B6" s="186" t="s">
        <v>11</v>
      </c>
      <c r="C6" s="165">
        <f>SUM(C7:C9)</f>
        <v>0</v>
      </c>
      <c r="D6" s="166">
        <f>SUM(D7:D9)</f>
        <v>0</v>
      </c>
      <c r="E6" s="167">
        <f t="shared" ref="E6:E33" si="0">D6-C6</f>
        <v>0</v>
      </c>
      <c r="F6" s="165">
        <f>SUM(F7:F9)</f>
        <v>0</v>
      </c>
      <c r="G6" s="166">
        <f>SUM(G7:G9)</f>
        <v>0</v>
      </c>
      <c r="H6" s="167">
        <f t="shared" ref="H6:H33" si="1">G6-F6</f>
        <v>0</v>
      </c>
      <c r="I6" s="165">
        <f>SUM(I7:I9)</f>
        <v>0</v>
      </c>
      <c r="J6" s="166">
        <f>SUM(J7:J9)</f>
        <v>0</v>
      </c>
      <c r="K6" s="167">
        <f t="shared" ref="K6:K33" si="2">J6-I6</f>
        <v>0</v>
      </c>
    </row>
    <row r="7" spans="1:11" s="135" customFormat="1" ht="13.2" x14ac:dyDescent="0.25">
      <c r="A7" s="335"/>
      <c r="B7" s="168" t="s">
        <v>13</v>
      </c>
      <c r="C7" s="169"/>
      <c r="D7" s="170"/>
      <c r="E7" s="171">
        <f t="shared" si="0"/>
        <v>0</v>
      </c>
      <c r="F7" s="169"/>
      <c r="G7" s="170"/>
      <c r="H7" s="171">
        <f t="shared" si="1"/>
        <v>0</v>
      </c>
      <c r="I7" s="169"/>
      <c r="J7" s="170"/>
      <c r="K7" s="171">
        <f t="shared" si="2"/>
        <v>0</v>
      </c>
    </row>
    <row r="8" spans="1:11" s="135" customFormat="1" ht="13.2" x14ac:dyDescent="0.25">
      <c r="A8" s="335"/>
      <c r="B8" s="168" t="s">
        <v>14</v>
      </c>
      <c r="C8" s="169"/>
      <c r="D8" s="170"/>
      <c r="E8" s="171">
        <f t="shared" si="0"/>
        <v>0</v>
      </c>
      <c r="F8" s="169"/>
      <c r="G8" s="170"/>
      <c r="H8" s="171">
        <f t="shared" si="1"/>
        <v>0</v>
      </c>
      <c r="I8" s="169"/>
      <c r="J8" s="170"/>
      <c r="K8" s="171">
        <f t="shared" si="2"/>
        <v>0</v>
      </c>
    </row>
    <row r="9" spans="1:11" s="135" customFormat="1" ht="13.2" x14ac:dyDescent="0.25">
      <c r="A9" s="335"/>
      <c r="B9" s="168" t="s">
        <v>15</v>
      </c>
      <c r="C9" s="169"/>
      <c r="D9" s="170"/>
      <c r="E9" s="171">
        <f t="shared" si="0"/>
        <v>0</v>
      </c>
      <c r="F9" s="169"/>
      <c r="G9" s="170"/>
      <c r="H9" s="171">
        <f t="shared" si="1"/>
        <v>0</v>
      </c>
      <c r="I9" s="169"/>
      <c r="J9" s="170"/>
      <c r="K9" s="171">
        <f t="shared" si="2"/>
        <v>0</v>
      </c>
    </row>
    <row r="10" spans="1:11" s="144" customFormat="1" ht="15" customHeight="1" x14ac:dyDescent="0.25">
      <c r="A10" s="334"/>
      <c r="B10" s="187" t="s">
        <v>18</v>
      </c>
      <c r="C10" s="165">
        <f>SUM(C11:C13)</f>
        <v>0</v>
      </c>
      <c r="D10" s="166">
        <f>SUM(D11:D13)</f>
        <v>0</v>
      </c>
      <c r="E10" s="167">
        <f t="shared" si="0"/>
        <v>0</v>
      </c>
      <c r="F10" s="165">
        <f>SUM(F11:F13)</f>
        <v>0</v>
      </c>
      <c r="G10" s="166">
        <f>SUM(G11:G13)</f>
        <v>0</v>
      </c>
      <c r="H10" s="167">
        <f t="shared" si="1"/>
        <v>0</v>
      </c>
      <c r="I10" s="165">
        <f>SUM(I11:I13)</f>
        <v>0</v>
      </c>
      <c r="J10" s="166">
        <f>SUM(J11:J13)</f>
        <v>0</v>
      </c>
      <c r="K10" s="167">
        <f t="shared" si="2"/>
        <v>0</v>
      </c>
    </row>
    <row r="11" spans="1:11" s="135" customFormat="1" ht="13.2" x14ac:dyDescent="0.25">
      <c r="A11" s="335"/>
      <c r="B11" s="168" t="s">
        <v>13</v>
      </c>
      <c r="C11" s="169"/>
      <c r="D11" s="170"/>
      <c r="E11" s="171">
        <f t="shared" si="0"/>
        <v>0</v>
      </c>
      <c r="F11" s="169"/>
      <c r="G11" s="170"/>
      <c r="H11" s="171">
        <f t="shared" si="1"/>
        <v>0</v>
      </c>
      <c r="I11" s="169"/>
      <c r="J11" s="170"/>
      <c r="K11" s="171">
        <f t="shared" si="2"/>
        <v>0</v>
      </c>
    </row>
    <row r="12" spans="1:11" s="135" customFormat="1" ht="13.2" x14ac:dyDescent="0.25">
      <c r="A12" s="335"/>
      <c r="B12" s="168" t="s">
        <v>14</v>
      </c>
      <c r="C12" s="169"/>
      <c r="D12" s="170"/>
      <c r="E12" s="171">
        <f t="shared" si="0"/>
        <v>0</v>
      </c>
      <c r="F12" s="169"/>
      <c r="G12" s="170"/>
      <c r="H12" s="171">
        <f t="shared" si="1"/>
        <v>0</v>
      </c>
      <c r="I12" s="169"/>
      <c r="J12" s="170"/>
      <c r="K12" s="171">
        <f t="shared" si="2"/>
        <v>0</v>
      </c>
    </row>
    <row r="13" spans="1:11" s="135" customFormat="1" ht="13.2" x14ac:dyDescent="0.25">
      <c r="A13" s="335"/>
      <c r="B13" s="168" t="s">
        <v>15</v>
      </c>
      <c r="C13" s="169"/>
      <c r="D13" s="170"/>
      <c r="E13" s="171">
        <f t="shared" si="0"/>
        <v>0</v>
      </c>
      <c r="F13" s="169"/>
      <c r="G13" s="170"/>
      <c r="H13" s="171">
        <f t="shared" si="1"/>
        <v>0</v>
      </c>
      <c r="I13" s="169"/>
      <c r="J13" s="170"/>
      <c r="K13" s="171">
        <f t="shared" si="2"/>
        <v>0</v>
      </c>
    </row>
    <row r="14" spans="1:11" s="144" customFormat="1" ht="15" customHeight="1" collapsed="1" x14ac:dyDescent="0.25">
      <c r="A14" s="334"/>
      <c r="B14" s="186" t="s">
        <v>19</v>
      </c>
      <c r="C14" s="165">
        <f>SUM(C15:C17)</f>
        <v>0</v>
      </c>
      <c r="D14" s="166">
        <f>SUM(D15:D17)</f>
        <v>0</v>
      </c>
      <c r="E14" s="167">
        <f t="shared" si="0"/>
        <v>0</v>
      </c>
      <c r="F14" s="165">
        <f>SUM(F15:F17)</f>
        <v>0</v>
      </c>
      <c r="G14" s="166">
        <f>SUM(G15:G17)</f>
        <v>0</v>
      </c>
      <c r="H14" s="167">
        <f t="shared" si="1"/>
        <v>0</v>
      </c>
      <c r="I14" s="165">
        <f>SUM(I15:I17)</f>
        <v>0</v>
      </c>
      <c r="J14" s="166">
        <f>SUM(J15:J17)</f>
        <v>0</v>
      </c>
      <c r="K14" s="167">
        <f t="shared" si="2"/>
        <v>0</v>
      </c>
    </row>
    <row r="15" spans="1:11" s="135" customFormat="1" ht="13.2" x14ac:dyDescent="0.25">
      <c r="A15" s="335"/>
      <c r="B15" s="168" t="s">
        <v>13</v>
      </c>
      <c r="C15" s="169"/>
      <c r="D15" s="170"/>
      <c r="E15" s="171">
        <f t="shared" si="0"/>
        <v>0</v>
      </c>
      <c r="F15" s="169"/>
      <c r="G15" s="170"/>
      <c r="H15" s="171">
        <f t="shared" si="1"/>
        <v>0</v>
      </c>
      <c r="I15" s="169"/>
      <c r="J15" s="170"/>
      <c r="K15" s="171">
        <f t="shared" si="2"/>
        <v>0</v>
      </c>
    </row>
    <row r="16" spans="1:11" s="135" customFormat="1" ht="13.2" x14ac:dyDescent="0.25">
      <c r="A16" s="335"/>
      <c r="B16" s="168" t="s">
        <v>14</v>
      </c>
      <c r="C16" s="169"/>
      <c r="D16" s="170"/>
      <c r="E16" s="171">
        <f t="shared" si="0"/>
        <v>0</v>
      </c>
      <c r="F16" s="169"/>
      <c r="G16" s="170"/>
      <c r="H16" s="171">
        <f t="shared" si="1"/>
        <v>0</v>
      </c>
      <c r="I16" s="169"/>
      <c r="J16" s="170"/>
      <c r="K16" s="171">
        <f t="shared" si="2"/>
        <v>0</v>
      </c>
    </row>
    <row r="17" spans="1:11" s="135" customFormat="1" ht="13.2" x14ac:dyDescent="0.25">
      <c r="A17" s="335"/>
      <c r="B17" s="168" t="s">
        <v>15</v>
      </c>
      <c r="C17" s="169"/>
      <c r="D17" s="170"/>
      <c r="E17" s="171">
        <f t="shared" si="0"/>
        <v>0</v>
      </c>
      <c r="F17" s="169"/>
      <c r="G17" s="170"/>
      <c r="H17" s="171">
        <f t="shared" si="1"/>
        <v>0</v>
      </c>
      <c r="I17" s="169"/>
      <c r="J17" s="170"/>
      <c r="K17" s="171">
        <f t="shared" si="2"/>
        <v>0</v>
      </c>
    </row>
    <row r="18" spans="1:11" s="144" customFormat="1" ht="15" customHeight="1" x14ac:dyDescent="0.25">
      <c r="A18" s="334"/>
      <c r="B18" s="164" t="s">
        <v>20</v>
      </c>
      <c r="C18" s="165">
        <f>SUM(C19:C21)</f>
        <v>0</v>
      </c>
      <c r="D18" s="166">
        <f>SUM(D19:D21)</f>
        <v>0</v>
      </c>
      <c r="E18" s="167">
        <f t="shared" si="0"/>
        <v>0</v>
      </c>
      <c r="F18" s="165">
        <f>SUM(F19:F21)</f>
        <v>0</v>
      </c>
      <c r="G18" s="166">
        <f>SUM(G19:G21)</f>
        <v>0</v>
      </c>
      <c r="H18" s="167">
        <f t="shared" si="1"/>
        <v>0</v>
      </c>
      <c r="I18" s="165">
        <f>SUM(I19:I21)</f>
        <v>0</v>
      </c>
      <c r="J18" s="166">
        <f>SUM(J19:J21)</f>
        <v>0</v>
      </c>
      <c r="K18" s="167">
        <f t="shared" si="2"/>
        <v>0</v>
      </c>
    </row>
    <row r="19" spans="1:11" s="135" customFormat="1" ht="13.2" x14ac:dyDescent="0.25">
      <c r="A19" s="335"/>
      <c r="B19" s="168" t="s">
        <v>13</v>
      </c>
      <c r="C19" s="169"/>
      <c r="D19" s="170"/>
      <c r="E19" s="171">
        <f t="shared" si="0"/>
        <v>0</v>
      </c>
      <c r="F19" s="169"/>
      <c r="G19" s="170"/>
      <c r="H19" s="171">
        <f t="shared" si="1"/>
        <v>0</v>
      </c>
      <c r="I19" s="169"/>
      <c r="J19" s="170"/>
      <c r="K19" s="171">
        <f t="shared" si="2"/>
        <v>0</v>
      </c>
    </row>
    <row r="20" spans="1:11" s="135" customFormat="1" ht="13.2" x14ac:dyDescent="0.25">
      <c r="A20" s="335"/>
      <c r="B20" s="168" t="s">
        <v>14</v>
      </c>
      <c r="C20" s="169"/>
      <c r="D20" s="170"/>
      <c r="E20" s="171">
        <f t="shared" si="0"/>
        <v>0</v>
      </c>
      <c r="F20" s="169"/>
      <c r="G20" s="170"/>
      <c r="H20" s="171">
        <f t="shared" si="1"/>
        <v>0</v>
      </c>
      <c r="I20" s="169"/>
      <c r="J20" s="170"/>
      <c r="K20" s="171">
        <f t="shared" si="2"/>
        <v>0</v>
      </c>
    </row>
    <row r="21" spans="1:11" s="135" customFormat="1" ht="13.2" x14ac:dyDescent="0.25">
      <c r="A21" s="335"/>
      <c r="B21" s="168" t="s">
        <v>15</v>
      </c>
      <c r="C21" s="169"/>
      <c r="D21" s="170"/>
      <c r="E21" s="171">
        <f t="shared" si="0"/>
        <v>0</v>
      </c>
      <c r="F21" s="169"/>
      <c r="G21" s="170"/>
      <c r="H21" s="171">
        <f t="shared" si="1"/>
        <v>0</v>
      </c>
      <c r="I21" s="169"/>
      <c r="J21" s="170"/>
      <c r="K21" s="171">
        <f t="shared" si="2"/>
        <v>0</v>
      </c>
    </row>
    <row r="22" spans="1:11" s="144" customFormat="1" ht="18" customHeight="1" x14ac:dyDescent="0.25">
      <c r="A22" s="334"/>
      <c r="B22" s="187" t="s">
        <v>21</v>
      </c>
      <c r="C22" s="165">
        <f>SUM(C23:C25)</f>
        <v>0</v>
      </c>
      <c r="D22" s="166">
        <f>SUM(D23:D25)</f>
        <v>0</v>
      </c>
      <c r="E22" s="167">
        <f t="shared" si="0"/>
        <v>0</v>
      </c>
      <c r="F22" s="165">
        <f>SUM(F23:F25)</f>
        <v>0</v>
      </c>
      <c r="G22" s="166">
        <f>SUM(G23:G25)</f>
        <v>0</v>
      </c>
      <c r="H22" s="167">
        <f t="shared" si="1"/>
        <v>0</v>
      </c>
      <c r="I22" s="165">
        <f>SUM(I23:I25)</f>
        <v>0</v>
      </c>
      <c r="J22" s="166">
        <f>SUM(J23:J25)</f>
        <v>0</v>
      </c>
      <c r="K22" s="167">
        <f t="shared" si="2"/>
        <v>0</v>
      </c>
    </row>
    <row r="23" spans="1:11" s="137" customFormat="1" ht="15" customHeight="1" x14ac:dyDescent="0.25">
      <c r="A23" s="336"/>
      <c r="B23" s="161" t="s">
        <v>13</v>
      </c>
      <c r="C23" s="176"/>
      <c r="D23" s="177"/>
      <c r="E23" s="64">
        <f t="shared" si="0"/>
        <v>0</v>
      </c>
      <c r="F23" s="176"/>
      <c r="G23" s="177"/>
      <c r="H23" s="64">
        <f t="shared" si="1"/>
        <v>0</v>
      </c>
      <c r="I23" s="176"/>
      <c r="J23" s="177"/>
      <c r="K23" s="64">
        <f t="shared" si="2"/>
        <v>0</v>
      </c>
    </row>
    <row r="24" spans="1:11" s="137" customFormat="1" ht="15" customHeight="1" x14ac:dyDescent="0.25">
      <c r="A24" s="336"/>
      <c r="B24" s="161" t="s">
        <v>14</v>
      </c>
      <c r="C24" s="176"/>
      <c r="D24" s="177"/>
      <c r="E24" s="64">
        <f t="shared" si="0"/>
        <v>0</v>
      </c>
      <c r="F24" s="176"/>
      <c r="G24" s="177"/>
      <c r="H24" s="64">
        <f t="shared" si="1"/>
        <v>0</v>
      </c>
      <c r="I24" s="176"/>
      <c r="J24" s="177"/>
      <c r="K24" s="64">
        <f t="shared" si="2"/>
        <v>0</v>
      </c>
    </row>
    <row r="25" spans="1:11" s="137" customFormat="1" ht="15" customHeight="1" x14ac:dyDescent="0.25">
      <c r="A25" s="336"/>
      <c r="B25" s="161" t="s">
        <v>15</v>
      </c>
      <c r="C25" s="176"/>
      <c r="D25" s="177"/>
      <c r="E25" s="64">
        <f t="shared" si="0"/>
        <v>0</v>
      </c>
      <c r="F25" s="176"/>
      <c r="G25" s="177"/>
      <c r="H25" s="64">
        <f t="shared" si="1"/>
        <v>0</v>
      </c>
      <c r="I25" s="176"/>
      <c r="J25" s="177"/>
      <c r="K25" s="64">
        <f t="shared" si="2"/>
        <v>0</v>
      </c>
    </row>
    <row r="26" spans="1:11" s="144" customFormat="1" ht="18" customHeight="1" x14ac:dyDescent="0.25">
      <c r="A26" s="334"/>
      <c r="B26" s="187" t="s">
        <v>22</v>
      </c>
      <c r="C26" s="165">
        <f>SUM(C27:C29)</f>
        <v>0</v>
      </c>
      <c r="D26" s="166">
        <f>SUM(D27:D29)</f>
        <v>0</v>
      </c>
      <c r="E26" s="167">
        <f t="shared" si="0"/>
        <v>0</v>
      </c>
      <c r="F26" s="165">
        <f>SUM(F27:F29)</f>
        <v>0</v>
      </c>
      <c r="G26" s="166">
        <f>SUM(G27:G29)</f>
        <v>0</v>
      </c>
      <c r="H26" s="167">
        <f t="shared" si="1"/>
        <v>0</v>
      </c>
      <c r="I26" s="165">
        <f>SUM(I27:I29)</f>
        <v>0</v>
      </c>
      <c r="J26" s="166">
        <f>SUM(J27:J29)</f>
        <v>0</v>
      </c>
      <c r="K26" s="167">
        <f t="shared" si="2"/>
        <v>0</v>
      </c>
    </row>
    <row r="27" spans="1:11" s="137" customFormat="1" ht="15" customHeight="1" x14ac:dyDescent="0.25">
      <c r="A27" s="336"/>
      <c r="B27" s="161" t="s">
        <v>13</v>
      </c>
      <c r="C27" s="176"/>
      <c r="D27" s="177"/>
      <c r="E27" s="64">
        <f t="shared" si="0"/>
        <v>0</v>
      </c>
      <c r="F27" s="176"/>
      <c r="G27" s="177"/>
      <c r="H27" s="64">
        <f t="shared" si="1"/>
        <v>0</v>
      </c>
      <c r="I27" s="176"/>
      <c r="J27" s="177"/>
      <c r="K27" s="64">
        <f t="shared" si="2"/>
        <v>0</v>
      </c>
    </row>
    <row r="28" spans="1:11" s="137" customFormat="1" ht="15" customHeight="1" x14ac:dyDescent="0.25">
      <c r="A28" s="336"/>
      <c r="B28" s="161" t="s">
        <v>14</v>
      </c>
      <c r="C28" s="176"/>
      <c r="D28" s="177"/>
      <c r="E28" s="64">
        <f t="shared" si="0"/>
        <v>0</v>
      </c>
      <c r="F28" s="176"/>
      <c r="G28" s="177"/>
      <c r="H28" s="64">
        <f t="shared" si="1"/>
        <v>0</v>
      </c>
      <c r="I28" s="176"/>
      <c r="J28" s="177"/>
      <c r="K28" s="64">
        <f t="shared" si="2"/>
        <v>0</v>
      </c>
    </row>
    <row r="29" spans="1:11" s="137" customFormat="1" ht="15" customHeight="1" thickBot="1" x14ac:dyDescent="0.3">
      <c r="A29" s="336"/>
      <c r="B29" s="161" t="s">
        <v>15</v>
      </c>
      <c r="C29" s="176"/>
      <c r="D29" s="177"/>
      <c r="E29" s="64">
        <f t="shared" si="0"/>
        <v>0</v>
      </c>
      <c r="F29" s="176"/>
      <c r="G29" s="177"/>
      <c r="H29" s="64">
        <f t="shared" si="1"/>
        <v>0</v>
      </c>
      <c r="I29" s="176"/>
      <c r="J29" s="177"/>
      <c r="K29" s="64">
        <f t="shared" si="2"/>
        <v>0</v>
      </c>
    </row>
    <row r="30" spans="1:11" s="160" customFormat="1" ht="15" customHeight="1" x14ac:dyDescent="0.25">
      <c r="A30" s="337"/>
      <c r="B30" s="365" t="s">
        <v>23</v>
      </c>
      <c r="C30" s="157">
        <f>SUM(C31:C33)</f>
        <v>0</v>
      </c>
      <c r="D30" s="158">
        <f>SUM(D31:D33)</f>
        <v>0</v>
      </c>
      <c r="E30" s="159">
        <f t="shared" si="0"/>
        <v>0</v>
      </c>
      <c r="F30" s="157">
        <f>SUM(F31:F33)</f>
        <v>0</v>
      </c>
      <c r="G30" s="158">
        <f>SUM(G31:G33)</f>
        <v>0</v>
      </c>
      <c r="H30" s="159">
        <f t="shared" si="1"/>
        <v>0</v>
      </c>
      <c r="I30" s="157">
        <f>SUM(I31:I33)</f>
        <v>0</v>
      </c>
      <c r="J30" s="158">
        <f>SUM(J31:J33)</f>
        <v>0</v>
      </c>
      <c r="K30" s="159">
        <f t="shared" si="2"/>
        <v>0</v>
      </c>
    </row>
    <row r="31" spans="1:11" s="137" customFormat="1" ht="15" customHeight="1" x14ac:dyDescent="0.25">
      <c r="A31" s="336"/>
      <c r="B31" s="161" t="s">
        <v>13</v>
      </c>
      <c r="C31" s="176"/>
      <c r="D31" s="177"/>
      <c r="E31" s="64">
        <f t="shared" si="0"/>
        <v>0</v>
      </c>
      <c r="F31" s="176"/>
      <c r="G31" s="177"/>
      <c r="H31" s="64">
        <f t="shared" si="1"/>
        <v>0</v>
      </c>
      <c r="I31" s="176"/>
      <c r="J31" s="177"/>
      <c r="K31" s="64">
        <f t="shared" si="2"/>
        <v>0</v>
      </c>
    </row>
    <row r="32" spans="1:11" s="137" customFormat="1" ht="15" customHeight="1" x14ac:dyDescent="0.25">
      <c r="A32" s="336"/>
      <c r="B32" s="161" t="s">
        <v>14</v>
      </c>
      <c r="C32" s="176"/>
      <c r="D32" s="177"/>
      <c r="E32" s="64">
        <f t="shared" si="0"/>
        <v>0</v>
      </c>
      <c r="F32" s="176"/>
      <c r="G32" s="177"/>
      <c r="H32" s="64">
        <f t="shared" si="1"/>
        <v>0</v>
      </c>
      <c r="I32" s="176"/>
      <c r="J32" s="177"/>
      <c r="K32" s="64">
        <f t="shared" si="2"/>
        <v>0</v>
      </c>
    </row>
    <row r="33" spans="1:11" s="137" customFormat="1" ht="15" customHeight="1" thickBot="1" x14ac:dyDescent="0.3">
      <c r="A33" s="336"/>
      <c r="B33" s="163" t="s">
        <v>15</v>
      </c>
      <c r="C33" s="178"/>
      <c r="D33" s="179"/>
      <c r="E33" s="180">
        <f t="shared" si="0"/>
        <v>0</v>
      </c>
      <c r="F33" s="178"/>
      <c r="G33" s="179"/>
      <c r="H33" s="180">
        <f t="shared" si="1"/>
        <v>0</v>
      </c>
      <c r="I33" s="178"/>
      <c r="J33" s="179"/>
      <c r="K33" s="180">
        <f t="shared" si="2"/>
        <v>0</v>
      </c>
    </row>
    <row r="34" spans="1:11" s="121" customFormat="1" x14ac:dyDescent="0.25">
      <c r="B34" s="366"/>
      <c r="C34" s="367"/>
      <c r="D34" s="367"/>
      <c r="E34" s="368"/>
      <c r="F34" s="367"/>
      <c r="G34" s="367"/>
      <c r="H34" s="368"/>
      <c r="I34" s="367"/>
      <c r="J34" s="367"/>
      <c r="K34" s="368"/>
    </row>
    <row r="35" spans="1:11" s="331" customFormat="1" ht="4.2" x14ac:dyDescent="0.15"/>
    <row r="36" spans="1:11" s="376" customFormat="1" ht="17.399999999999999" x14ac:dyDescent="0.3"/>
    <row r="37" spans="1:11" ht="10.8" thickBot="1" x14ac:dyDescent="0.25">
      <c r="B37" s="152"/>
      <c r="C37" s="152"/>
      <c r="D37" s="152"/>
      <c r="E37" s="152"/>
      <c r="F37" s="152"/>
      <c r="G37" s="152"/>
      <c r="H37" s="152"/>
      <c r="I37" s="152"/>
      <c r="J37" s="152"/>
      <c r="K37" s="152"/>
    </row>
    <row r="38" spans="1:11" s="339" customFormat="1" ht="15" customHeight="1" x14ac:dyDescent="0.25">
      <c r="B38" s="882" t="s">
        <v>4</v>
      </c>
      <c r="C38" s="649"/>
      <c r="D38" s="650" t="s">
        <v>24</v>
      </c>
      <c r="E38" s="651"/>
      <c r="F38" s="649"/>
      <c r="G38" s="650" t="s">
        <v>25</v>
      </c>
      <c r="H38" s="651"/>
      <c r="I38" s="649"/>
      <c r="J38" s="650" t="s">
        <v>26</v>
      </c>
      <c r="K38" s="651"/>
    </row>
    <row r="39" spans="1:11" s="153" customFormat="1" ht="15" customHeight="1" x14ac:dyDescent="0.25">
      <c r="A39" s="333"/>
      <c r="B39" s="883"/>
      <c r="C39" s="154" t="s">
        <v>8</v>
      </c>
      <c r="D39" s="155" t="s">
        <v>9</v>
      </c>
      <c r="E39" s="156" t="s">
        <v>10</v>
      </c>
      <c r="F39" s="154" t="s">
        <v>8</v>
      </c>
      <c r="G39" s="155" t="s">
        <v>9</v>
      </c>
      <c r="H39" s="156" t="s">
        <v>10</v>
      </c>
      <c r="I39" s="154" t="s">
        <v>8</v>
      </c>
      <c r="J39" s="155" t="s">
        <v>9</v>
      </c>
      <c r="K39" s="156" t="s">
        <v>10</v>
      </c>
    </row>
    <row r="40" spans="1:11" s="144" customFormat="1" ht="15" customHeight="1" x14ac:dyDescent="0.25">
      <c r="A40" s="334"/>
      <c r="B40" s="186" t="s">
        <v>11</v>
      </c>
      <c r="C40" s="165">
        <f t="shared" ref="C40:H40" si="3">SUM(C41:C43)</f>
        <v>0</v>
      </c>
      <c r="D40" s="166">
        <f t="shared" si="3"/>
        <v>0</v>
      </c>
      <c r="E40" s="167">
        <f t="shared" si="3"/>
        <v>0</v>
      </c>
      <c r="F40" s="165">
        <f t="shared" si="3"/>
        <v>0</v>
      </c>
      <c r="G40" s="166">
        <f t="shared" si="3"/>
        <v>0</v>
      </c>
      <c r="H40" s="167">
        <f t="shared" si="3"/>
        <v>0</v>
      </c>
      <c r="I40" s="165"/>
      <c r="J40" s="166"/>
      <c r="K40" s="167">
        <f t="shared" ref="K40:K61" si="4">J40-I40</f>
        <v>0</v>
      </c>
    </row>
    <row r="41" spans="1:11" s="135" customFormat="1" ht="13.2" x14ac:dyDescent="0.25">
      <c r="A41" s="335"/>
      <c r="B41" s="168" t="s">
        <v>13</v>
      </c>
      <c r="C41" s="169"/>
      <c r="D41" s="170"/>
      <c r="E41" s="171"/>
      <c r="F41" s="169"/>
      <c r="G41" s="170"/>
      <c r="H41" s="171"/>
      <c r="I41" s="169"/>
      <c r="J41" s="170"/>
      <c r="K41" s="171">
        <f t="shared" si="4"/>
        <v>0</v>
      </c>
    </row>
    <row r="42" spans="1:11" s="135" customFormat="1" ht="13.2" x14ac:dyDescent="0.25">
      <c r="A42" s="335"/>
      <c r="B42" s="168" t="s">
        <v>14</v>
      </c>
      <c r="C42" s="169"/>
      <c r="D42" s="170"/>
      <c r="E42" s="171"/>
      <c r="F42" s="169"/>
      <c r="G42" s="170"/>
      <c r="H42" s="171"/>
      <c r="I42" s="169"/>
      <c r="J42" s="170"/>
      <c r="K42" s="171">
        <f t="shared" si="4"/>
        <v>0</v>
      </c>
    </row>
    <row r="43" spans="1:11" s="135" customFormat="1" ht="13.2" x14ac:dyDescent="0.25">
      <c r="A43" s="335"/>
      <c r="B43" s="168" t="s">
        <v>15</v>
      </c>
      <c r="C43" s="169"/>
      <c r="D43" s="170"/>
      <c r="E43" s="171"/>
      <c r="F43" s="169"/>
      <c r="G43" s="170"/>
      <c r="H43" s="171"/>
      <c r="I43" s="169"/>
      <c r="J43" s="170"/>
      <c r="K43" s="171">
        <f t="shared" si="4"/>
        <v>0</v>
      </c>
    </row>
    <row r="44" spans="1:11" s="144" customFormat="1" ht="15" customHeight="1" x14ac:dyDescent="0.25">
      <c r="A44" s="334"/>
      <c r="B44" s="187" t="s">
        <v>18</v>
      </c>
      <c r="C44" s="165">
        <f t="shared" ref="C44:H44" si="5">SUM(C45:C47)</f>
        <v>0</v>
      </c>
      <c r="D44" s="166">
        <f t="shared" si="5"/>
        <v>0</v>
      </c>
      <c r="E44" s="167">
        <f t="shared" si="5"/>
        <v>0</v>
      </c>
      <c r="F44" s="165">
        <f t="shared" si="5"/>
        <v>0</v>
      </c>
      <c r="G44" s="166">
        <f t="shared" si="5"/>
        <v>0</v>
      </c>
      <c r="H44" s="167">
        <f t="shared" si="5"/>
        <v>0</v>
      </c>
      <c r="I44" s="165"/>
      <c r="J44" s="166"/>
      <c r="K44" s="167">
        <f t="shared" si="4"/>
        <v>0</v>
      </c>
    </row>
    <row r="45" spans="1:11" s="135" customFormat="1" ht="13.2" x14ac:dyDescent="0.25">
      <c r="A45" s="335"/>
      <c r="B45" s="168" t="s">
        <v>13</v>
      </c>
      <c r="C45" s="169"/>
      <c r="D45" s="170"/>
      <c r="E45" s="171"/>
      <c r="F45" s="169"/>
      <c r="G45" s="170"/>
      <c r="H45" s="171"/>
      <c r="I45" s="169"/>
      <c r="J45" s="170"/>
      <c r="K45" s="171">
        <f t="shared" si="4"/>
        <v>0</v>
      </c>
    </row>
    <row r="46" spans="1:11" s="135" customFormat="1" ht="13.2" x14ac:dyDescent="0.25">
      <c r="A46" s="335"/>
      <c r="B46" s="168" t="s">
        <v>14</v>
      </c>
      <c r="C46" s="169"/>
      <c r="D46" s="170"/>
      <c r="E46" s="171"/>
      <c r="F46" s="169"/>
      <c r="G46" s="170"/>
      <c r="H46" s="171"/>
      <c r="I46" s="169"/>
      <c r="J46" s="170"/>
      <c r="K46" s="171">
        <f t="shared" si="4"/>
        <v>0</v>
      </c>
    </row>
    <row r="47" spans="1:11" s="135" customFormat="1" ht="13.2" x14ac:dyDescent="0.25">
      <c r="A47" s="335"/>
      <c r="B47" s="168" t="s">
        <v>15</v>
      </c>
      <c r="C47" s="169"/>
      <c r="D47" s="170"/>
      <c r="E47" s="171"/>
      <c r="F47" s="169"/>
      <c r="G47" s="170"/>
      <c r="H47" s="171"/>
      <c r="I47" s="169"/>
      <c r="J47" s="170"/>
      <c r="K47" s="171">
        <f t="shared" si="4"/>
        <v>0</v>
      </c>
    </row>
    <row r="48" spans="1:11" s="144" customFormat="1" ht="15" customHeight="1" collapsed="1" x14ac:dyDescent="0.25">
      <c r="A48" s="334"/>
      <c r="B48" s="186" t="s">
        <v>19</v>
      </c>
      <c r="C48" s="165">
        <f t="shared" ref="C48:H48" si="6">SUM(C49:C51)</f>
        <v>0</v>
      </c>
      <c r="D48" s="166">
        <f t="shared" si="6"/>
        <v>0</v>
      </c>
      <c r="E48" s="167">
        <f t="shared" si="6"/>
        <v>0</v>
      </c>
      <c r="F48" s="165">
        <f t="shared" si="6"/>
        <v>0</v>
      </c>
      <c r="G48" s="166">
        <f t="shared" si="6"/>
        <v>0</v>
      </c>
      <c r="H48" s="167">
        <f t="shared" si="6"/>
        <v>0</v>
      </c>
      <c r="I48" s="165"/>
      <c r="J48" s="166"/>
      <c r="K48" s="167">
        <f t="shared" si="4"/>
        <v>0</v>
      </c>
    </row>
    <row r="49" spans="1:11" s="135" customFormat="1" ht="13.2" x14ac:dyDescent="0.25">
      <c r="A49" s="335"/>
      <c r="B49" s="168" t="s">
        <v>13</v>
      </c>
      <c r="C49" s="169"/>
      <c r="D49" s="170"/>
      <c r="E49" s="171"/>
      <c r="F49" s="169"/>
      <c r="G49" s="170"/>
      <c r="H49" s="171"/>
      <c r="I49" s="169"/>
      <c r="J49" s="170"/>
      <c r="K49" s="171">
        <f t="shared" si="4"/>
        <v>0</v>
      </c>
    </row>
    <row r="50" spans="1:11" s="135" customFormat="1" ht="13.2" x14ac:dyDescent="0.25">
      <c r="A50" s="335"/>
      <c r="B50" s="168" t="s">
        <v>14</v>
      </c>
      <c r="C50" s="169"/>
      <c r="D50" s="170"/>
      <c r="E50" s="171"/>
      <c r="F50" s="169"/>
      <c r="G50" s="170"/>
      <c r="H50" s="171"/>
      <c r="I50" s="169"/>
      <c r="J50" s="170"/>
      <c r="K50" s="171">
        <f t="shared" si="4"/>
        <v>0</v>
      </c>
    </row>
    <row r="51" spans="1:11" s="135" customFormat="1" ht="13.2" x14ac:dyDescent="0.25">
      <c r="A51" s="335"/>
      <c r="B51" s="168" t="s">
        <v>15</v>
      </c>
      <c r="C51" s="169"/>
      <c r="D51" s="170"/>
      <c r="E51" s="171"/>
      <c r="F51" s="169"/>
      <c r="G51" s="170"/>
      <c r="H51" s="171"/>
      <c r="I51" s="169"/>
      <c r="J51" s="170"/>
      <c r="K51" s="171">
        <f t="shared" si="4"/>
        <v>0</v>
      </c>
    </row>
    <row r="52" spans="1:11" s="144" customFormat="1" ht="15" customHeight="1" x14ac:dyDescent="0.25">
      <c r="A52" s="334"/>
      <c r="B52" s="164" t="s">
        <v>20</v>
      </c>
      <c r="C52" s="165">
        <f t="shared" ref="C52:H52" si="7">SUM(C53:C55)</f>
        <v>0</v>
      </c>
      <c r="D52" s="166">
        <f t="shared" si="7"/>
        <v>0</v>
      </c>
      <c r="E52" s="167">
        <f t="shared" si="7"/>
        <v>0</v>
      </c>
      <c r="F52" s="165">
        <f t="shared" si="7"/>
        <v>0</v>
      </c>
      <c r="G52" s="166">
        <f t="shared" si="7"/>
        <v>0</v>
      </c>
      <c r="H52" s="167">
        <f t="shared" si="7"/>
        <v>0</v>
      </c>
      <c r="I52" s="165"/>
      <c r="J52" s="166"/>
      <c r="K52" s="167">
        <f t="shared" si="4"/>
        <v>0</v>
      </c>
    </row>
    <row r="53" spans="1:11" s="135" customFormat="1" ht="13.2" x14ac:dyDescent="0.25">
      <c r="A53" s="335"/>
      <c r="B53" s="168" t="s">
        <v>13</v>
      </c>
      <c r="C53" s="169"/>
      <c r="D53" s="170"/>
      <c r="E53" s="171"/>
      <c r="F53" s="169"/>
      <c r="G53" s="170"/>
      <c r="H53" s="171"/>
      <c r="I53" s="169"/>
      <c r="J53" s="170"/>
      <c r="K53" s="171">
        <f t="shared" si="4"/>
        <v>0</v>
      </c>
    </row>
    <row r="54" spans="1:11" s="135" customFormat="1" ht="13.2" x14ac:dyDescent="0.25">
      <c r="A54" s="335"/>
      <c r="B54" s="168" t="s">
        <v>14</v>
      </c>
      <c r="C54" s="169"/>
      <c r="D54" s="170"/>
      <c r="E54" s="171"/>
      <c r="F54" s="169"/>
      <c r="G54" s="170"/>
      <c r="H54" s="171"/>
      <c r="I54" s="169"/>
      <c r="J54" s="170"/>
      <c r="K54" s="171">
        <f t="shared" si="4"/>
        <v>0</v>
      </c>
    </row>
    <row r="55" spans="1:11" s="135" customFormat="1" ht="13.2" x14ac:dyDescent="0.25">
      <c r="A55" s="335"/>
      <c r="B55" s="168" t="s">
        <v>15</v>
      </c>
      <c r="C55" s="169"/>
      <c r="D55" s="170"/>
      <c r="E55" s="171"/>
      <c r="F55" s="169"/>
      <c r="G55" s="170"/>
      <c r="H55" s="171"/>
      <c r="I55" s="169"/>
      <c r="J55" s="170"/>
      <c r="K55" s="171">
        <f t="shared" si="4"/>
        <v>0</v>
      </c>
    </row>
    <row r="56" spans="1:11" s="144" customFormat="1" ht="18" customHeight="1" x14ac:dyDescent="0.25">
      <c r="A56" s="334"/>
      <c r="B56" s="187" t="s">
        <v>21</v>
      </c>
      <c r="C56" s="165">
        <f t="shared" ref="C56:J56" si="8">SUM(C57:C59)</f>
        <v>0</v>
      </c>
      <c r="D56" s="166">
        <f t="shared" si="8"/>
        <v>0</v>
      </c>
      <c r="E56" s="167">
        <f t="shared" si="8"/>
        <v>0</v>
      </c>
      <c r="F56" s="165">
        <f t="shared" si="8"/>
        <v>0</v>
      </c>
      <c r="G56" s="166">
        <f t="shared" si="8"/>
        <v>0</v>
      </c>
      <c r="H56" s="167">
        <f t="shared" si="8"/>
        <v>0</v>
      </c>
      <c r="I56" s="165">
        <f t="shared" si="8"/>
        <v>0</v>
      </c>
      <c r="J56" s="166">
        <f t="shared" si="8"/>
        <v>0</v>
      </c>
      <c r="K56" s="167">
        <f t="shared" si="4"/>
        <v>0</v>
      </c>
    </row>
    <row r="57" spans="1:11" s="137" customFormat="1" ht="15" customHeight="1" x14ac:dyDescent="0.25">
      <c r="A57" s="336"/>
      <c r="B57" s="161" t="s">
        <v>13</v>
      </c>
      <c r="C57" s="176"/>
      <c r="D57" s="177"/>
      <c r="E57" s="64">
        <f>D57-C57</f>
        <v>0</v>
      </c>
      <c r="F57" s="176"/>
      <c r="G57" s="177"/>
      <c r="H57" s="64">
        <f>G57-F57</f>
        <v>0</v>
      </c>
      <c r="I57" s="176"/>
      <c r="J57" s="177"/>
      <c r="K57" s="64">
        <f t="shared" si="4"/>
        <v>0</v>
      </c>
    </row>
    <row r="58" spans="1:11" s="137" customFormat="1" ht="15" customHeight="1" x14ac:dyDescent="0.25">
      <c r="A58" s="336"/>
      <c r="B58" s="161" t="s">
        <v>14</v>
      </c>
      <c r="C58" s="176"/>
      <c r="D58" s="177"/>
      <c r="E58" s="64">
        <f>D58-C58</f>
        <v>0</v>
      </c>
      <c r="F58" s="176"/>
      <c r="G58" s="177"/>
      <c r="H58" s="64">
        <f>G58-F58</f>
        <v>0</v>
      </c>
      <c r="I58" s="176"/>
      <c r="J58" s="177"/>
      <c r="K58" s="64">
        <f t="shared" si="4"/>
        <v>0</v>
      </c>
    </row>
    <row r="59" spans="1:11" s="137" customFormat="1" ht="15" customHeight="1" x14ac:dyDescent="0.25">
      <c r="A59" s="336"/>
      <c r="B59" s="161" t="s">
        <v>15</v>
      </c>
      <c r="C59" s="176"/>
      <c r="D59" s="177"/>
      <c r="E59" s="64">
        <f>D59-C59</f>
        <v>0</v>
      </c>
      <c r="F59" s="176"/>
      <c r="G59" s="177"/>
      <c r="H59" s="64">
        <f>G59-F59</f>
        <v>0</v>
      </c>
      <c r="I59" s="176"/>
      <c r="J59" s="177"/>
      <c r="K59" s="64">
        <f t="shared" si="4"/>
        <v>0</v>
      </c>
    </row>
    <row r="60" spans="1:11" s="144" customFormat="1" ht="18" customHeight="1" x14ac:dyDescent="0.25">
      <c r="A60" s="334"/>
      <c r="B60" s="187" t="s">
        <v>22</v>
      </c>
      <c r="C60" s="165">
        <f t="shared" ref="C60:J60" si="9">SUM(C61:C63)</f>
        <v>0</v>
      </c>
      <c r="D60" s="166">
        <f t="shared" si="9"/>
        <v>0</v>
      </c>
      <c r="E60" s="167">
        <f t="shared" si="9"/>
        <v>0</v>
      </c>
      <c r="F60" s="165">
        <f t="shared" si="9"/>
        <v>0</v>
      </c>
      <c r="G60" s="166">
        <f t="shared" si="9"/>
        <v>0</v>
      </c>
      <c r="H60" s="167">
        <f t="shared" si="9"/>
        <v>0</v>
      </c>
      <c r="I60" s="165">
        <f t="shared" si="9"/>
        <v>0</v>
      </c>
      <c r="J60" s="166">
        <f t="shared" si="9"/>
        <v>0</v>
      </c>
      <c r="K60" s="167">
        <f t="shared" si="4"/>
        <v>0</v>
      </c>
    </row>
    <row r="61" spans="1:11" s="137" customFormat="1" ht="15" customHeight="1" x14ac:dyDescent="0.25">
      <c r="A61" s="336"/>
      <c r="B61" s="161" t="s">
        <v>13</v>
      </c>
      <c r="C61" s="176"/>
      <c r="D61" s="177"/>
      <c r="E61" s="64">
        <f>D61-C61</f>
        <v>0</v>
      </c>
      <c r="F61" s="176"/>
      <c r="G61" s="177"/>
      <c r="H61" s="64">
        <f>G61-F61</f>
        <v>0</v>
      </c>
      <c r="I61" s="176"/>
      <c r="J61" s="177"/>
      <c r="K61" s="64">
        <f t="shared" si="4"/>
        <v>0</v>
      </c>
    </row>
    <row r="62" spans="1:11" s="137" customFormat="1" ht="15" customHeight="1" x14ac:dyDescent="0.25">
      <c r="A62" s="336"/>
      <c r="B62" s="161" t="s">
        <v>14</v>
      </c>
      <c r="C62" s="176"/>
      <c r="D62" s="177"/>
      <c r="E62" s="64"/>
      <c r="F62" s="176"/>
      <c r="G62" s="177"/>
      <c r="H62" s="64"/>
      <c r="I62" s="176"/>
      <c r="J62" s="177"/>
      <c r="K62" s="64"/>
    </row>
    <row r="63" spans="1:11" s="137" customFormat="1" ht="15" customHeight="1" thickBot="1" x14ac:dyDescent="0.3">
      <c r="A63" s="336"/>
      <c r="B63" s="161" t="s">
        <v>15</v>
      </c>
      <c r="C63" s="176"/>
      <c r="D63" s="177"/>
      <c r="E63" s="64">
        <f>D63-C63</f>
        <v>0</v>
      </c>
      <c r="F63" s="176"/>
      <c r="G63" s="177"/>
      <c r="H63" s="64">
        <f>G63-F63</f>
        <v>0</v>
      </c>
      <c r="I63" s="176"/>
      <c r="J63" s="177"/>
      <c r="K63" s="64">
        <f>J63-I63</f>
        <v>0</v>
      </c>
    </row>
    <row r="64" spans="1:11" s="160" customFormat="1" ht="15" customHeight="1" x14ac:dyDescent="0.25">
      <c r="A64" s="337"/>
      <c r="B64" s="365" t="s">
        <v>23</v>
      </c>
      <c r="C64" s="157">
        <f>SUM(C65:C67)</f>
        <v>0</v>
      </c>
      <c r="D64" s="158">
        <f>SUM(D65:D67)</f>
        <v>0</v>
      </c>
      <c r="E64" s="159">
        <f>D64-C64</f>
        <v>0</v>
      </c>
      <c r="F64" s="157">
        <f>SUM(F65:F67)</f>
        <v>0</v>
      </c>
      <c r="G64" s="158">
        <f>SUM(G65:G67)</f>
        <v>0</v>
      </c>
      <c r="H64" s="159">
        <f>G64-F64</f>
        <v>0</v>
      </c>
      <c r="I64" s="157">
        <f>SUM(I65:I67)</f>
        <v>0</v>
      </c>
      <c r="J64" s="158">
        <f>SUM(J65:J67)</f>
        <v>0</v>
      </c>
      <c r="K64" s="159">
        <f>J64-I64</f>
        <v>0</v>
      </c>
    </row>
    <row r="65" spans="1:11" s="137" customFormat="1" ht="15" customHeight="1" x14ac:dyDescent="0.25">
      <c r="A65" s="336"/>
      <c r="B65" s="161" t="s">
        <v>13</v>
      </c>
      <c r="C65" s="176"/>
      <c r="D65" s="177"/>
      <c r="E65" s="64">
        <f>D65-C65</f>
        <v>0</v>
      </c>
      <c r="F65" s="176"/>
      <c r="G65" s="177"/>
      <c r="H65" s="64">
        <f>G65-F65</f>
        <v>0</v>
      </c>
      <c r="I65" s="176"/>
      <c r="J65" s="177"/>
      <c r="K65" s="64">
        <f>J65-I65</f>
        <v>0</v>
      </c>
    </row>
    <row r="66" spans="1:11" s="137" customFormat="1" ht="15" customHeight="1" x14ac:dyDescent="0.25">
      <c r="A66" s="336"/>
      <c r="B66" s="161" t="s">
        <v>14</v>
      </c>
      <c r="C66" s="176"/>
      <c r="D66" s="177"/>
      <c r="E66" s="64"/>
      <c r="F66" s="176"/>
      <c r="G66" s="177"/>
      <c r="H66" s="64"/>
      <c r="I66" s="176"/>
      <c r="J66" s="177"/>
      <c r="K66" s="64"/>
    </row>
    <row r="67" spans="1:11" s="137" customFormat="1" ht="15" customHeight="1" thickBot="1" x14ac:dyDescent="0.3">
      <c r="A67" s="336"/>
      <c r="B67" s="163" t="s">
        <v>15</v>
      </c>
      <c r="C67" s="178"/>
      <c r="D67" s="179"/>
      <c r="E67" s="180">
        <f>D67-C67</f>
        <v>0</v>
      </c>
      <c r="F67" s="178"/>
      <c r="G67" s="179"/>
      <c r="H67" s="180">
        <f>G67-F67</f>
        <v>0</v>
      </c>
      <c r="I67" s="178"/>
      <c r="J67" s="179"/>
      <c r="K67" s="180">
        <f>J67-I67</f>
        <v>0</v>
      </c>
    </row>
  </sheetData>
  <mergeCells count="2">
    <mergeCell ref="B4:B5"/>
    <mergeCell ref="B38:B39"/>
  </mergeCells>
  <pageMargins left="0.59055118110236227" right="0.59055118110236227" top="0.59055118110236227" bottom="0.59055118110236227" header="0.51181102362204722" footer="0.39370078740157483"/>
  <pageSetup paperSize="9" scale="85" pageOrder="overThenDown" orientation="landscape" r:id="rId1"/>
  <headerFooter scaleWithDoc="0"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I75"/>
  <sheetViews>
    <sheetView showGridLines="0" showRowColHeaders="0" showZeros="0" zoomScaleNormal="100" workbookViewId="0">
      <selection activeCell="B2" sqref="B2:I2"/>
    </sheetView>
  </sheetViews>
  <sheetFormatPr defaultColWidth="9.109375" defaultRowHeight="10.199999999999999" outlineLevelRow="1" x14ac:dyDescent="0.2"/>
  <cols>
    <col min="1" max="1" width="2.6640625" style="331" customWidth="1"/>
    <col min="2" max="2" width="13.6640625" style="181" customWidth="1"/>
    <col min="3" max="3" width="51.5546875" style="785" customWidth="1"/>
    <col min="4" max="9" width="13.6640625" style="181" customWidth="1"/>
    <col min="10" max="16384" width="9.109375" style="181"/>
  </cols>
  <sheetData>
    <row r="1" spans="1:9" s="152" customFormat="1" x14ac:dyDescent="0.2">
      <c r="C1" s="252"/>
      <c r="I1" s="689" t="str">
        <f>Intro!A20</f>
        <v>Versie 16/3/2018</v>
      </c>
    </row>
    <row r="2" spans="1:9" s="151" customFormat="1" ht="17.399999999999999" x14ac:dyDescent="0.3">
      <c r="A2" s="332"/>
      <c r="B2" s="884" t="s">
        <v>634</v>
      </c>
      <c r="C2" s="884"/>
      <c r="D2" s="884"/>
      <c r="E2" s="884"/>
      <c r="F2" s="884"/>
      <c r="G2" s="884"/>
      <c r="H2" s="884"/>
      <c r="I2" s="884"/>
    </row>
    <row r="3" spans="1:9" s="152" customFormat="1" ht="10.8" thickBot="1" x14ac:dyDescent="0.25">
      <c r="C3" s="252"/>
    </row>
    <row r="4" spans="1:9" s="339" customFormat="1" ht="21" customHeight="1" x14ac:dyDescent="0.25">
      <c r="B4" s="772"/>
      <c r="C4" s="779"/>
      <c r="D4" s="683" t="s">
        <v>5</v>
      </c>
      <c r="E4" s="684" t="s">
        <v>6</v>
      </c>
      <c r="F4" s="684" t="s">
        <v>7</v>
      </c>
      <c r="G4" s="684" t="s">
        <v>24</v>
      </c>
      <c r="H4" s="684" t="s">
        <v>25</v>
      </c>
      <c r="I4" s="686" t="s">
        <v>26</v>
      </c>
    </row>
    <row r="5" spans="1:9" s="144" customFormat="1" ht="15" customHeight="1" x14ac:dyDescent="0.25">
      <c r="A5" s="334"/>
      <c r="B5" s="773" t="s">
        <v>11</v>
      </c>
      <c r="C5" s="552"/>
      <c r="D5" s="165"/>
      <c r="E5" s="166"/>
      <c r="F5" s="166"/>
      <c r="G5" s="166"/>
      <c r="H5" s="166"/>
      <c r="I5" s="167"/>
    </row>
    <row r="6" spans="1:9" s="135" customFormat="1" ht="15" customHeight="1" x14ac:dyDescent="0.25">
      <c r="A6" s="335"/>
      <c r="B6" s="774" t="s">
        <v>13</v>
      </c>
      <c r="C6" s="780" t="s">
        <v>667</v>
      </c>
      <c r="D6" s="169"/>
      <c r="E6" s="170"/>
      <c r="F6" s="685"/>
      <c r="G6" s="170"/>
      <c r="H6" s="170"/>
      <c r="I6" s="171"/>
    </row>
    <row r="7" spans="1:9" s="135" customFormat="1" ht="13.2" x14ac:dyDescent="0.25">
      <c r="A7" s="335"/>
      <c r="B7" s="774"/>
      <c r="C7" s="780" t="s">
        <v>668</v>
      </c>
      <c r="D7" s="169"/>
      <c r="E7" s="170"/>
      <c r="F7" s="685"/>
      <c r="G7" s="170"/>
      <c r="H7" s="170"/>
      <c r="I7" s="171"/>
    </row>
    <row r="8" spans="1:9" s="228" customFormat="1" ht="15.6" customHeight="1" x14ac:dyDescent="0.25">
      <c r="A8" s="490"/>
      <c r="B8" s="775"/>
      <c r="C8" s="781" t="s">
        <v>669</v>
      </c>
      <c r="D8" s="764">
        <f>D7-D6</f>
        <v>0</v>
      </c>
      <c r="E8" s="765">
        <f t="shared" ref="E8:I8" si="0">E7-E6</f>
        <v>0</v>
      </c>
      <c r="F8" s="766">
        <f t="shared" si="0"/>
        <v>0</v>
      </c>
      <c r="G8" s="765">
        <f t="shared" si="0"/>
        <v>0</v>
      </c>
      <c r="H8" s="765">
        <f t="shared" si="0"/>
        <v>0</v>
      </c>
      <c r="I8" s="767">
        <f t="shared" si="0"/>
        <v>0</v>
      </c>
    </row>
    <row r="9" spans="1:9" s="135" customFormat="1" ht="15" customHeight="1" x14ac:dyDescent="0.25">
      <c r="A9" s="335"/>
      <c r="B9" s="774" t="s">
        <v>14</v>
      </c>
      <c r="C9" s="780" t="s">
        <v>667</v>
      </c>
      <c r="D9" s="169"/>
      <c r="E9" s="170"/>
      <c r="F9" s="685"/>
      <c r="G9" s="170"/>
      <c r="H9" s="170"/>
      <c r="I9" s="171"/>
    </row>
    <row r="10" spans="1:9" s="135" customFormat="1" ht="13.2" x14ac:dyDescent="0.25">
      <c r="A10" s="335"/>
      <c r="B10" s="774"/>
      <c r="C10" s="780" t="s">
        <v>668</v>
      </c>
      <c r="D10" s="169"/>
      <c r="E10" s="170"/>
      <c r="F10" s="685"/>
      <c r="G10" s="170"/>
      <c r="H10" s="170"/>
      <c r="I10" s="171"/>
    </row>
    <row r="11" spans="1:9" s="228" customFormat="1" ht="15.6" customHeight="1" x14ac:dyDescent="0.25">
      <c r="A11" s="490"/>
      <c r="B11" s="775"/>
      <c r="C11" s="781" t="s">
        <v>669</v>
      </c>
      <c r="D11" s="764">
        <f>D10-D9</f>
        <v>0</v>
      </c>
      <c r="E11" s="765">
        <f t="shared" ref="E11:I11" si="1">E10-E9</f>
        <v>0</v>
      </c>
      <c r="F11" s="766">
        <f t="shared" si="1"/>
        <v>0</v>
      </c>
      <c r="G11" s="765">
        <f t="shared" si="1"/>
        <v>0</v>
      </c>
      <c r="H11" s="765">
        <f t="shared" si="1"/>
        <v>0</v>
      </c>
      <c r="I11" s="767">
        <f t="shared" si="1"/>
        <v>0</v>
      </c>
    </row>
    <row r="12" spans="1:9" s="135" customFormat="1" ht="15" customHeight="1" x14ac:dyDescent="0.25">
      <c r="A12" s="335"/>
      <c r="B12" s="774" t="s">
        <v>15</v>
      </c>
      <c r="C12" s="780" t="s">
        <v>667</v>
      </c>
      <c r="D12" s="169"/>
      <c r="E12" s="170"/>
      <c r="F12" s="685"/>
      <c r="G12" s="170"/>
      <c r="H12" s="170"/>
      <c r="I12" s="171"/>
    </row>
    <row r="13" spans="1:9" s="135" customFormat="1" ht="13.2" x14ac:dyDescent="0.25">
      <c r="A13" s="335"/>
      <c r="B13" s="774"/>
      <c r="C13" s="780" t="s">
        <v>668</v>
      </c>
      <c r="D13" s="169"/>
      <c r="E13" s="170"/>
      <c r="F13" s="685"/>
      <c r="G13" s="170"/>
      <c r="H13" s="170"/>
      <c r="I13" s="171"/>
    </row>
    <row r="14" spans="1:9" s="228" customFormat="1" ht="15.6" customHeight="1" x14ac:dyDescent="0.25">
      <c r="A14" s="490"/>
      <c r="B14" s="776"/>
      <c r="C14" s="782" t="s">
        <v>669</v>
      </c>
      <c r="D14" s="768">
        <f>D13-D12</f>
        <v>0</v>
      </c>
      <c r="E14" s="769">
        <f t="shared" ref="E14" si="2">E13-E12</f>
        <v>0</v>
      </c>
      <c r="F14" s="770">
        <f t="shared" ref="F14" si="3">F13-F12</f>
        <v>0</v>
      </c>
      <c r="G14" s="769">
        <f t="shared" ref="G14" si="4">G13-G12</f>
        <v>0</v>
      </c>
      <c r="H14" s="769">
        <f t="shared" ref="H14" si="5">H13-H12</f>
        <v>0</v>
      </c>
      <c r="I14" s="771">
        <f t="shared" ref="I14" si="6">I13-I12</f>
        <v>0</v>
      </c>
    </row>
    <row r="15" spans="1:9" s="144" customFormat="1" ht="15" hidden="1" customHeight="1" outlineLevel="1" x14ac:dyDescent="0.25">
      <c r="A15" s="334"/>
      <c r="B15" s="777" t="s">
        <v>18</v>
      </c>
      <c r="C15" s="783"/>
      <c r="D15" s="165"/>
      <c r="E15" s="166"/>
      <c r="F15" s="166"/>
      <c r="G15" s="166"/>
      <c r="H15" s="166"/>
      <c r="I15" s="167"/>
    </row>
    <row r="16" spans="1:9" s="135" customFormat="1" ht="15" hidden="1" customHeight="1" outlineLevel="1" x14ac:dyDescent="0.25">
      <c r="A16" s="335"/>
      <c r="B16" s="774" t="s">
        <v>13</v>
      </c>
      <c r="C16" s="780" t="s">
        <v>667</v>
      </c>
      <c r="D16" s="169"/>
      <c r="E16" s="170"/>
      <c r="F16" s="685"/>
      <c r="G16" s="170"/>
      <c r="H16" s="170"/>
      <c r="I16" s="171"/>
    </row>
    <row r="17" spans="1:9" s="135" customFormat="1" ht="13.2" hidden="1" outlineLevel="1" x14ac:dyDescent="0.25">
      <c r="A17" s="335"/>
      <c r="B17" s="774"/>
      <c r="C17" s="780" t="s">
        <v>668</v>
      </c>
      <c r="D17" s="169"/>
      <c r="E17" s="170"/>
      <c r="F17" s="685"/>
      <c r="G17" s="170"/>
      <c r="H17" s="170"/>
      <c r="I17" s="171"/>
    </row>
    <row r="18" spans="1:9" s="228" customFormat="1" ht="15.6" hidden="1" customHeight="1" outlineLevel="1" x14ac:dyDescent="0.25">
      <c r="A18" s="490"/>
      <c r="B18" s="775"/>
      <c r="C18" s="781" t="s">
        <v>669</v>
      </c>
      <c r="D18" s="764">
        <f>D17-D16</f>
        <v>0</v>
      </c>
      <c r="E18" s="765">
        <f t="shared" ref="E18:I18" si="7">E17-E16</f>
        <v>0</v>
      </c>
      <c r="F18" s="766">
        <f t="shared" si="7"/>
        <v>0</v>
      </c>
      <c r="G18" s="765">
        <f t="shared" si="7"/>
        <v>0</v>
      </c>
      <c r="H18" s="765">
        <f t="shared" si="7"/>
        <v>0</v>
      </c>
      <c r="I18" s="767">
        <f t="shared" si="7"/>
        <v>0</v>
      </c>
    </row>
    <row r="19" spans="1:9" s="135" customFormat="1" ht="15" hidden="1" customHeight="1" outlineLevel="1" x14ac:dyDescent="0.25">
      <c r="A19" s="335"/>
      <c r="B19" s="774" t="s">
        <v>14</v>
      </c>
      <c r="C19" s="780" t="s">
        <v>667</v>
      </c>
      <c r="D19" s="169"/>
      <c r="E19" s="170"/>
      <c r="F19" s="685"/>
      <c r="G19" s="170"/>
      <c r="H19" s="170"/>
      <c r="I19" s="171"/>
    </row>
    <row r="20" spans="1:9" s="135" customFormat="1" ht="13.2" hidden="1" outlineLevel="1" x14ac:dyDescent="0.25">
      <c r="A20" s="335"/>
      <c r="B20" s="774"/>
      <c r="C20" s="780" t="s">
        <v>668</v>
      </c>
      <c r="D20" s="169"/>
      <c r="E20" s="170"/>
      <c r="F20" s="685"/>
      <c r="G20" s="170"/>
      <c r="H20" s="170"/>
      <c r="I20" s="171"/>
    </row>
    <row r="21" spans="1:9" s="228" customFormat="1" ht="15.6" hidden="1" customHeight="1" outlineLevel="1" x14ac:dyDescent="0.25">
      <c r="A21" s="490"/>
      <c r="B21" s="775"/>
      <c r="C21" s="781" t="s">
        <v>669</v>
      </c>
      <c r="D21" s="764">
        <f>D20-D19</f>
        <v>0</v>
      </c>
      <c r="E21" s="765">
        <f t="shared" ref="E21:I21" si="8">E20-E19</f>
        <v>0</v>
      </c>
      <c r="F21" s="766">
        <f t="shared" si="8"/>
        <v>0</v>
      </c>
      <c r="G21" s="765">
        <f t="shared" si="8"/>
        <v>0</v>
      </c>
      <c r="H21" s="765">
        <f t="shared" si="8"/>
        <v>0</v>
      </c>
      <c r="I21" s="767">
        <f t="shared" si="8"/>
        <v>0</v>
      </c>
    </row>
    <row r="22" spans="1:9" s="135" customFormat="1" ht="15" hidden="1" customHeight="1" outlineLevel="1" x14ac:dyDescent="0.25">
      <c r="A22" s="335"/>
      <c r="B22" s="774" t="s">
        <v>15</v>
      </c>
      <c r="C22" s="780" t="s">
        <v>667</v>
      </c>
      <c r="D22" s="169"/>
      <c r="E22" s="170"/>
      <c r="F22" s="685"/>
      <c r="G22" s="170"/>
      <c r="H22" s="170"/>
      <c r="I22" s="171"/>
    </row>
    <row r="23" spans="1:9" s="135" customFormat="1" ht="13.2" hidden="1" outlineLevel="1" x14ac:dyDescent="0.25">
      <c r="A23" s="335"/>
      <c r="B23" s="774"/>
      <c r="C23" s="780" t="s">
        <v>668</v>
      </c>
      <c r="D23" s="169"/>
      <c r="E23" s="170"/>
      <c r="F23" s="685"/>
      <c r="G23" s="170"/>
      <c r="H23" s="170"/>
      <c r="I23" s="171"/>
    </row>
    <row r="24" spans="1:9" s="228" customFormat="1" ht="15.6" hidden="1" customHeight="1" outlineLevel="1" x14ac:dyDescent="0.25">
      <c r="A24" s="490"/>
      <c r="B24" s="776"/>
      <c r="C24" s="782" t="s">
        <v>669</v>
      </c>
      <c r="D24" s="768">
        <f>D23-D22</f>
        <v>0</v>
      </c>
      <c r="E24" s="769">
        <f t="shared" ref="E24:I24" si="9">E23-E22</f>
        <v>0</v>
      </c>
      <c r="F24" s="770">
        <f t="shared" si="9"/>
        <v>0</v>
      </c>
      <c r="G24" s="769">
        <f t="shared" si="9"/>
        <v>0</v>
      </c>
      <c r="H24" s="769">
        <f t="shared" si="9"/>
        <v>0</v>
      </c>
      <c r="I24" s="771">
        <f t="shared" si="9"/>
        <v>0</v>
      </c>
    </row>
    <row r="25" spans="1:9" s="144" customFormat="1" ht="15" customHeight="1" collapsed="1" x14ac:dyDescent="0.25">
      <c r="A25" s="334"/>
      <c r="B25" s="773" t="s">
        <v>19</v>
      </c>
      <c r="C25" s="552"/>
      <c r="D25" s="165"/>
      <c r="E25" s="166"/>
      <c r="F25" s="166"/>
      <c r="G25" s="166"/>
      <c r="H25" s="166"/>
      <c r="I25" s="167"/>
    </row>
    <row r="26" spans="1:9" s="135" customFormat="1" ht="15" customHeight="1" x14ac:dyDescent="0.25">
      <c r="A26" s="335"/>
      <c r="B26" s="774" t="s">
        <v>13</v>
      </c>
      <c r="C26" s="780" t="s">
        <v>667</v>
      </c>
      <c r="D26" s="169"/>
      <c r="E26" s="170"/>
      <c r="F26" s="685"/>
      <c r="G26" s="170"/>
      <c r="H26" s="170"/>
      <c r="I26" s="171"/>
    </row>
    <row r="27" spans="1:9" s="135" customFormat="1" ht="13.2" x14ac:dyDescent="0.25">
      <c r="A27" s="335"/>
      <c r="B27" s="774"/>
      <c r="C27" s="780" t="s">
        <v>668</v>
      </c>
      <c r="D27" s="169"/>
      <c r="E27" s="170"/>
      <c r="F27" s="685"/>
      <c r="G27" s="170"/>
      <c r="H27" s="170"/>
      <c r="I27" s="171"/>
    </row>
    <row r="28" spans="1:9" s="228" customFormat="1" ht="15.6" customHeight="1" x14ac:dyDescent="0.25">
      <c r="A28" s="490"/>
      <c r="B28" s="775"/>
      <c r="C28" s="781" t="s">
        <v>669</v>
      </c>
      <c r="D28" s="764">
        <f>D27-D26</f>
        <v>0</v>
      </c>
      <c r="E28" s="765">
        <f t="shared" ref="E28:I28" si="10">E27-E26</f>
        <v>0</v>
      </c>
      <c r="F28" s="766">
        <f t="shared" si="10"/>
        <v>0</v>
      </c>
      <c r="G28" s="765">
        <f t="shared" si="10"/>
        <v>0</v>
      </c>
      <c r="H28" s="765">
        <f t="shared" si="10"/>
        <v>0</v>
      </c>
      <c r="I28" s="767">
        <f t="shared" si="10"/>
        <v>0</v>
      </c>
    </row>
    <row r="29" spans="1:9" s="135" customFormat="1" ht="15" customHeight="1" x14ac:dyDescent="0.25">
      <c r="A29" s="335"/>
      <c r="B29" s="774" t="s">
        <v>14</v>
      </c>
      <c r="C29" s="780" t="s">
        <v>667</v>
      </c>
      <c r="D29" s="169"/>
      <c r="E29" s="170"/>
      <c r="F29" s="685"/>
      <c r="G29" s="170"/>
      <c r="H29" s="170"/>
      <c r="I29" s="171"/>
    </row>
    <row r="30" spans="1:9" s="135" customFormat="1" ht="13.2" x14ac:dyDescent="0.25">
      <c r="A30" s="335"/>
      <c r="B30" s="774"/>
      <c r="C30" s="780" t="s">
        <v>668</v>
      </c>
      <c r="D30" s="169"/>
      <c r="E30" s="170"/>
      <c r="F30" s="685"/>
      <c r="G30" s="170"/>
      <c r="H30" s="170"/>
      <c r="I30" s="171"/>
    </row>
    <row r="31" spans="1:9" s="228" customFormat="1" ht="15.6" customHeight="1" x14ac:dyDescent="0.25">
      <c r="A31" s="490"/>
      <c r="B31" s="775"/>
      <c r="C31" s="781" t="s">
        <v>669</v>
      </c>
      <c r="D31" s="764">
        <f>D30-D29</f>
        <v>0</v>
      </c>
      <c r="E31" s="765">
        <f t="shared" ref="E31:I31" si="11">E30-E29</f>
        <v>0</v>
      </c>
      <c r="F31" s="766">
        <f t="shared" si="11"/>
        <v>0</v>
      </c>
      <c r="G31" s="765">
        <f t="shared" si="11"/>
        <v>0</v>
      </c>
      <c r="H31" s="765">
        <f t="shared" si="11"/>
        <v>0</v>
      </c>
      <c r="I31" s="767">
        <f t="shared" si="11"/>
        <v>0</v>
      </c>
    </row>
    <row r="32" spans="1:9" s="135" customFormat="1" ht="15" customHeight="1" x14ac:dyDescent="0.25">
      <c r="A32" s="335"/>
      <c r="B32" s="774" t="s">
        <v>15</v>
      </c>
      <c r="C32" s="780" t="s">
        <v>667</v>
      </c>
      <c r="D32" s="169"/>
      <c r="E32" s="170"/>
      <c r="F32" s="685"/>
      <c r="G32" s="170"/>
      <c r="H32" s="170"/>
      <c r="I32" s="171"/>
    </row>
    <row r="33" spans="1:9" s="135" customFormat="1" ht="13.2" x14ac:dyDescent="0.25">
      <c r="A33" s="335"/>
      <c r="B33" s="774"/>
      <c r="C33" s="780" t="s">
        <v>668</v>
      </c>
      <c r="D33" s="169"/>
      <c r="E33" s="170"/>
      <c r="F33" s="685"/>
      <c r="G33" s="170"/>
      <c r="H33" s="170"/>
      <c r="I33" s="171"/>
    </row>
    <row r="34" spans="1:9" s="228" customFormat="1" ht="15.6" customHeight="1" x14ac:dyDescent="0.25">
      <c r="A34" s="490"/>
      <c r="B34" s="776"/>
      <c r="C34" s="782" t="s">
        <v>669</v>
      </c>
      <c r="D34" s="768">
        <f>D33-D32</f>
        <v>0</v>
      </c>
      <c r="E34" s="769">
        <f t="shared" ref="E34:I34" si="12">E33-E32</f>
        <v>0</v>
      </c>
      <c r="F34" s="770">
        <f t="shared" si="12"/>
        <v>0</v>
      </c>
      <c r="G34" s="769">
        <f t="shared" si="12"/>
        <v>0</v>
      </c>
      <c r="H34" s="769">
        <f t="shared" si="12"/>
        <v>0</v>
      </c>
      <c r="I34" s="771">
        <f t="shared" si="12"/>
        <v>0</v>
      </c>
    </row>
    <row r="35" spans="1:9" s="144" customFormat="1" ht="15" customHeight="1" x14ac:dyDescent="0.25">
      <c r="A35" s="334"/>
      <c r="B35" s="773" t="s">
        <v>20</v>
      </c>
      <c r="C35" s="732"/>
      <c r="D35" s="165"/>
      <c r="E35" s="166"/>
      <c r="F35" s="166"/>
      <c r="G35" s="166"/>
      <c r="H35" s="166"/>
      <c r="I35" s="167"/>
    </row>
    <row r="36" spans="1:9" s="135" customFormat="1" ht="15" customHeight="1" x14ac:dyDescent="0.25">
      <c r="A36" s="335"/>
      <c r="B36" s="774" t="s">
        <v>13</v>
      </c>
      <c r="C36" s="780" t="s">
        <v>667</v>
      </c>
      <c r="D36" s="169"/>
      <c r="E36" s="170"/>
      <c r="F36" s="685"/>
      <c r="G36" s="170"/>
      <c r="H36" s="170"/>
      <c r="I36" s="171"/>
    </row>
    <row r="37" spans="1:9" s="135" customFormat="1" ht="13.2" x14ac:dyDescent="0.25">
      <c r="A37" s="335"/>
      <c r="B37" s="774"/>
      <c r="C37" s="780" t="s">
        <v>668</v>
      </c>
      <c r="D37" s="169"/>
      <c r="E37" s="170"/>
      <c r="F37" s="685"/>
      <c r="G37" s="170"/>
      <c r="H37" s="170"/>
      <c r="I37" s="171"/>
    </row>
    <row r="38" spans="1:9" s="228" customFormat="1" ht="15.6" customHeight="1" x14ac:dyDescent="0.25">
      <c r="A38" s="490"/>
      <c r="B38" s="775"/>
      <c r="C38" s="781" t="s">
        <v>669</v>
      </c>
      <c r="D38" s="764">
        <f>D37-D36</f>
        <v>0</v>
      </c>
      <c r="E38" s="765">
        <f t="shared" ref="E38:I38" si="13">E37-E36</f>
        <v>0</v>
      </c>
      <c r="F38" s="766">
        <f t="shared" si="13"/>
        <v>0</v>
      </c>
      <c r="G38" s="765">
        <f t="shared" si="13"/>
        <v>0</v>
      </c>
      <c r="H38" s="765">
        <f t="shared" si="13"/>
        <v>0</v>
      </c>
      <c r="I38" s="767">
        <f t="shared" si="13"/>
        <v>0</v>
      </c>
    </row>
    <row r="39" spans="1:9" s="135" customFormat="1" ht="15" customHeight="1" x14ac:dyDescent="0.25">
      <c r="A39" s="335"/>
      <c r="B39" s="774" t="s">
        <v>14</v>
      </c>
      <c r="C39" s="780" t="s">
        <v>667</v>
      </c>
      <c r="D39" s="169"/>
      <c r="E39" s="170"/>
      <c r="F39" s="685"/>
      <c r="G39" s="170"/>
      <c r="H39" s="170"/>
      <c r="I39" s="171"/>
    </row>
    <row r="40" spans="1:9" s="135" customFormat="1" ht="13.2" x14ac:dyDescent="0.25">
      <c r="A40" s="335"/>
      <c r="B40" s="774"/>
      <c r="C40" s="780" t="s">
        <v>668</v>
      </c>
      <c r="D40" s="169"/>
      <c r="E40" s="170"/>
      <c r="F40" s="685"/>
      <c r="G40" s="170"/>
      <c r="H40" s="170"/>
      <c r="I40" s="171"/>
    </row>
    <row r="41" spans="1:9" s="228" customFormat="1" ht="15.6" customHeight="1" x14ac:dyDescent="0.25">
      <c r="A41" s="490"/>
      <c r="B41" s="775"/>
      <c r="C41" s="781" t="s">
        <v>669</v>
      </c>
      <c r="D41" s="764">
        <f>D40-D39</f>
        <v>0</v>
      </c>
      <c r="E41" s="765">
        <f t="shared" ref="E41:I41" si="14">E40-E39</f>
        <v>0</v>
      </c>
      <c r="F41" s="766">
        <f t="shared" si="14"/>
        <v>0</v>
      </c>
      <c r="G41" s="765">
        <f t="shared" si="14"/>
        <v>0</v>
      </c>
      <c r="H41" s="765">
        <f t="shared" si="14"/>
        <v>0</v>
      </c>
      <c r="I41" s="767">
        <f t="shared" si="14"/>
        <v>0</v>
      </c>
    </row>
    <row r="42" spans="1:9" s="135" customFormat="1" ht="15" customHeight="1" x14ac:dyDescent="0.25">
      <c r="A42" s="335"/>
      <c r="B42" s="774" t="s">
        <v>15</v>
      </c>
      <c r="C42" s="780" t="s">
        <v>667</v>
      </c>
      <c r="D42" s="169"/>
      <c r="E42" s="170"/>
      <c r="F42" s="685"/>
      <c r="G42" s="170"/>
      <c r="H42" s="170"/>
      <c r="I42" s="171"/>
    </row>
    <row r="43" spans="1:9" s="135" customFormat="1" ht="13.2" x14ac:dyDescent="0.25">
      <c r="A43" s="335"/>
      <c r="B43" s="774"/>
      <c r="C43" s="780" t="s">
        <v>668</v>
      </c>
      <c r="D43" s="169"/>
      <c r="E43" s="170"/>
      <c r="F43" s="685"/>
      <c r="G43" s="170"/>
      <c r="H43" s="170"/>
      <c r="I43" s="171"/>
    </row>
    <row r="44" spans="1:9" s="228" customFormat="1" ht="15.6" customHeight="1" x14ac:dyDescent="0.25">
      <c r="A44" s="490"/>
      <c r="B44" s="776"/>
      <c r="C44" s="782" t="s">
        <v>669</v>
      </c>
      <c r="D44" s="768">
        <f>D43-D42</f>
        <v>0</v>
      </c>
      <c r="E44" s="769">
        <f t="shared" ref="E44:I44" si="15">E43-E42</f>
        <v>0</v>
      </c>
      <c r="F44" s="770">
        <f t="shared" si="15"/>
        <v>0</v>
      </c>
      <c r="G44" s="769">
        <f t="shared" si="15"/>
        <v>0</v>
      </c>
      <c r="H44" s="769">
        <f t="shared" si="15"/>
        <v>0</v>
      </c>
      <c r="I44" s="771">
        <f t="shared" si="15"/>
        <v>0</v>
      </c>
    </row>
    <row r="45" spans="1:9" s="144" customFormat="1" ht="18" customHeight="1" x14ac:dyDescent="0.25">
      <c r="A45" s="334"/>
      <c r="B45" s="777" t="s">
        <v>21</v>
      </c>
      <c r="C45" s="783"/>
      <c r="D45" s="165"/>
      <c r="E45" s="166"/>
      <c r="F45" s="166"/>
      <c r="G45" s="166"/>
      <c r="H45" s="166"/>
      <c r="I45" s="167"/>
    </row>
    <row r="46" spans="1:9" s="135" customFormat="1" ht="15" customHeight="1" x14ac:dyDescent="0.25">
      <c r="A46" s="335"/>
      <c r="B46" s="774" t="s">
        <v>13</v>
      </c>
      <c r="C46" s="780" t="s">
        <v>667</v>
      </c>
      <c r="D46" s="169"/>
      <c r="E46" s="170"/>
      <c r="F46" s="685"/>
      <c r="G46" s="170"/>
      <c r="H46" s="170"/>
      <c r="I46" s="171"/>
    </row>
    <row r="47" spans="1:9" s="135" customFormat="1" ht="13.2" x14ac:dyDescent="0.25">
      <c r="A47" s="335"/>
      <c r="B47" s="774"/>
      <c r="C47" s="780" t="s">
        <v>668</v>
      </c>
      <c r="D47" s="169"/>
      <c r="E47" s="170"/>
      <c r="F47" s="685"/>
      <c r="G47" s="170"/>
      <c r="H47" s="170"/>
      <c r="I47" s="171"/>
    </row>
    <row r="48" spans="1:9" s="228" customFormat="1" ht="15.6" customHeight="1" x14ac:dyDescent="0.25">
      <c r="A48" s="490"/>
      <c r="B48" s="775"/>
      <c r="C48" s="781" t="s">
        <v>669</v>
      </c>
      <c r="D48" s="764">
        <f>D47-D46</f>
        <v>0</v>
      </c>
      <c r="E48" s="765">
        <f t="shared" ref="E48:I48" si="16">E47-E46</f>
        <v>0</v>
      </c>
      <c r="F48" s="766">
        <f t="shared" si="16"/>
        <v>0</v>
      </c>
      <c r="G48" s="765">
        <f t="shared" si="16"/>
        <v>0</v>
      </c>
      <c r="H48" s="765">
        <f t="shared" si="16"/>
        <v>0</v>
      </c>
      <c r="I48" s="767">
        <f t="shared" si="16"/>
        <v>0</v>
      </c>
    </row>
    <row r="49" spans="1:9" s="135" customFormat="1" ht="15" customHeight="1" x14ac:dyDescent="0.25">
      <c r="A49" s="335"/>
      <c r="B49" s="774" t="s">
        <v>14</v>
      </c>
      <c r="C49" s="780" t="s">
        <v>667</v>
      </c>
      <c r="D49" s="169"/>
      <c r="E49" s="170"/>
      <c r="F49" s="685"/>
      <c r="G49" s="170"/>
      <c r="H49" s="170"/>
      <c r="I49" s="171"/>
    </row>
    <row r="50" spans="1:9" s="135" customFormat="1" ht="13.2" x14ac:dyDescent="0.25">
      <c r="A50" s="335"/>
      <c r="B50" s="774"/>
      <c r="C50" s="780" t="s">
        <v>668</v>
      </c>
      <c r="D50" s="169"/>
      <c r="E50" s="170"/>
      <c r="F50" s="685"/>
      <c r="G50" s="170"/>
      <c r="H50" s="170"/>
      <c r="I50" s="171"/>
    </row>
    <row r="51" spans="1:9" s="228" customFormat="1" ht="15.6" customHeight="1" x14ac:dyDescent="0.25">
      <c r="A51" s="490"/>
      <c r="B51" s="775"/>
      <c r="C51" s="781" t="s">
        <v>669</v>
      </c>
      <c r="D51" s="764">
        <f>D50-D49</f>
        <v>0</v>
      </c>
      <c r="E51" s="765">
        <f t="shared" ref="E51:I51" si="17">E50-E49</f>
        <v>0</v>
      </c>
      <c r="F51" s="766">
        <f t="shared" si="17"/>
        <v>0</v>
      </c>
      <c r="G51" s="765">
        <f t="shared" si="17"/>
        <v>0</v>
      </c>
      <c r="H51" s="765">
        <f t="shared" si="17"/>
        <v>0</v>
      </c>
      <c r="I51" s="767">
        <f t="shared" si="17"/>
        <v>0</v>
      </c>
    </row>
    <row r="52" spans="1:9" s="135" customFormat="1" ht="15" customHeight="1" x14ac:dyDescent="0.25">
      <c r="A52" s="335"/>
      <c r="B52" s="774" t="s">
        <v>15</v>
      </c>
      <c r="C52" s="780" t="s">
        <v>667</v>
      </c>
      <c r="D52" s="169"/>
      <c r="E52" s="170"/>
      <c r="F52" s="685"/>
      <c r="G52" s="170"/>
      <c r="H52" s="170"/>
      <c r="I52" s="171"/>
    </row>
    <row r="53" spans="1:9" s="135" customFormat="1" ht="13.2" x14ac:dyDescent="0.25">
      <c r="A53" s="335"/>
      <c r="B53" s="774"/>
      <c r="C53" s="780" t="s">
        <v>668</v>
      </c>
      <c r="D53" s="169"/>
      <c r="E53" s="170"/>
      <c r="F53" s="685"/>
      <c r="G53" s="170"/>
      <c r="H53" s="170"/>
      <c r="I53" s="171"/>
    </row>
    <row r="54" spans="1:9" s="228" customFormat="1" ht="15.6" customHeight="1" x14ac:dyDescent="0.25">
      <c r="A54" s="490"/>
      <c r="B54" s="776"/>
      <c r="C54" s="782" t="s">
        <v>669</v>
      </c>
      <c r="D54" s="768">
        <f>D53-D52</f>
        <v>0</v>
      </c>
      <c r="E54" s="769">
        <f t="shared" ref="E54:I54" si="18">E53-E52</f>
        <v>0</v>
      </c>
      <c r="F54" s="770">
        <f t="shared" si="18"/>
        <v>0</v>
      </c>
      <c r="G54" s="769">
        <f t="shared" si="18"/>
        <v>0</v>
      </c>
      <c r="H54" s="769">
        <f t="shared" si="18"/>
        <v>0</v>
      </c>
      <c r="I54" s="771">
        <f t="shared" si="18"/>
        <v>0</v>
      </c>
    </row>
    <row r="55" spans="1:9" s="144" customFormat="1" ht="18" customHeight="1" x14ac:dyDescent="0.25">
      <c r="A55" s="334"/>
      <c r="B55" s="777" t="s">
        <v>22</v>
      </c>
      <c r="C55" s="783"/>
      <c r="D55" s="165"/>
      <c r="E55" s="166"/>
      <c r="F55" s="166"/>
      <c r="G55" s="166"/>
      <c r="H55" s="166"/>
      <c r="I55" s="167"/>
    </row>
    <row r="56" spans="1:9" s="135" customFormat="1" ht="15" customHeight="1" x14ac:dyDescent="0.25">
      <c r="A56" s="335"/>
      <c r="B56" s="774" t="s">
        <v>13</v>
      </c>
      <c r="C56" s="780" t="s">
        <v>667</v>
      </c>
      <c r="D56" s="169"/>
      <c r="E56" s="170"/>
      <c r="F56" s="685"/>
      <c r="G56" s="170"/>
      <c r="H56" s="170"/>
      <c r="I56" s="171"/>
    </row>
    <row r="57" spans="1:9" s="135" customFormat="1" ht="13.2" x14ac:dyDescent="0.25">
      <c r="A57" s="335"/>
      <c r="B57" s="774"/>
      <c r="C57" s="780" t="s">
        <v>668</v>
      </c>
      <c r="D57" s="169"/>
      <c r="E57" s="170"/>
      <c r="F57" s="685"/>
      <c r="G57" s="170"/>
      <c r="H57" s="170"/>
      <c r="I57" s="171"/>
    </row>
    <row r="58" spans="1:9" s="228" customFormat="1" ht="15.6" customHeight="1" x14ac:dyDescent="0.25">
      <c r="A58" s="490"/>
      <c r="B58" s="775"/>
      <c r="C58" s="781" t="s">
        <v>669</v>
      </c>
      <c r="D58" s="764">
        <f>D57-D56</f>
        <v>0</v>
      </c>
      <c r="E58" s="765">
        <f t="shared" ref="E58:I58" si="19">E57-E56</f>
        <v>0</v>
      </c>
      <c r="F58" s="766">
        <f t="shared" si="19"/>
        <v>0</v>
      </c>
      <c r="G58" s="765">
        <f t="shared" si="19"/>
        <v>0</v>
      </c>
      <c r="H58" s="765">
        <f t="shared" si="19"/>
        <v>0</v>
      </c>
      <c r="I58" s="767">
        <f t="shared" si="19"/>
        <v>0</v>
      </c>
    </row>
    <row r="59" spans="1:9" s="135" customFormat="1" ht="15" customHeight="1" x14ac:dyDescent="0.25">
      <c r="A59" s="335"/>
      <c r="B59" s="774" t="s">
        <v>14</v>
      </c>
      <c r="C59" s="780" t="s">
        <v>667</v>
      </c>
      <c r="D59" s="169"/>
      <c r="E59" s="170"/>
      <c r="F59" s="685"/>
      <c r="G59" s="170"/>
      <c r="H59" s="170"/>
      <c r="I59" s="171"/>
    </row>
    <row r="60" spans="1:9" s="135" customFormat="1" ht="13.2" x14ac:dyDescent="0.25">
      <c r="A60" s="335"/>
      <c r="B60" s="774"/>
      <c r="C60" s="780" t="s">
        <v>668</v>
      </c>
      <c r="D60" s="169"/>
      <c r="E60" s="170"/>
      <c r="F60" s="685"/>
      <c r="G60" s="170"/>
      <c r="H60" s="170"/>
      <c r="I60" s="171"/>
    </row>
    <row r="61" spans="1:9" s="228" customFormat="1" ht="15.6" customHeight="1" x14ac:dyDescent="0.25">
      <c r="A61" s="490"/>
      <c r="B61" s="775"/>
      <c r="C61" s="781" t="s">
        <v>669</v>
      </c>
      <c r="D61" s="764">
        <f>D60-D59</f>
        <v>0</v>
      </c>
      <c r="E61" s="765">
        <f t="shared" ref="E61:I61" si="20">E60-E59</f>
        <v>0</v>
      </c>
      <c r="F61" s="766">
        <f t="shared" si="20"/>
        <v>0</v>
      </c>
      <c r="G61" s="765">
        <f t="shared" si="20"/>
        <v>0</v>
      </c>
      <c r="H61" s="765">
        <f t="shared" si="20"/>
        <v>0</v>
      </c>
      <c r="I61" s="767">
        <f t="shared" si="20"/>
        <v>0</v>
      </c>
    </row>
    <row r="62" spans="1:9" s="135" customFormat="1" ht="15" customHeight="1" x14ac:dyDescent="0.25">
      <c r="A62" s="335"/>
      <c r="B62" s="774" t="s">
        <v>15</v>
      </c>
      <c r="C62" s="780" t="s">
        <v>667</v>
      </c>
      <c r="D62" s="169"/>
      <c r="E62" s="170"/>
      <c r="F62" s="685"/>
      <c r="G62" s="170"/>
      <c r="H62" s="170"/>
      <c r="I62" s="171"/>
    </row>
    <row r="63" spans="1:9" s="135" customFormat="1" ht="13.2" x14ac:dyDescent="0.25">
      <c r="A63" s="335"/>
      <c r="B63" s="774"/>
      <c r="C63" s="780" t="s">
        <v>668</v>
      </c>
      <c r="D63" s="169"/>
      <c r="E63" s="170"/>
      <c r="F63" s="685"/>
      <c r="G63" s="170"/>
      <c r="H63" s="170"/>
      <c r="I63" s="171"/>
    </row>
    <row r="64" spans="1:9" s="228" customFormat="1" ht="15.6" customHeight="1" x14ac:dyDescent="0.25">
      <c r="A64" s="490"/>
      <c r="B64" s="776"/>
      <c r="C64" s="782" t="s">
        <v>669</v>
      </c>
      <c r="D64" s="768">
        <f>D63-D62</f>
        <v>0</v>
      </c>
      <c r="E64" s="769">
        <f t="shared" ref="E64:I64" si="21">E63-E62</f>
        <v>0</v>
      </c>
      <c r="F64" s="770">
        <f t="shared" si="21"/>
        <v>0</v>
      </c>
      <c r="G64" s="769">
        <f t="shared" si="21"/>
        <v>0</v>
      </c>
      <c r="H64" s="769">
        <f t="shared" si="21"/>
        <v>0</v>
      </c>
      <c r="I64" s="771">
        <f t="shared" si="21"/>
        <v>0</v>
      </c>
    </row>
    <row r="65" spans="1:9" s="160" customFormat="1" ht="15" customHeight="1" x14ac:dyDescent="0.25">
      <c r="A65" s="337"/>
      <c r="B65" s="778" t="s">
        <v>23</v>
      </c>
      <c r="C65" s="784"/>
      <c r="D65" s="165"/>
      <c r="E65" s="166"/>
      <c r="F65" s="166"/>
      <c r="G65" s="166"/>
      <c r="H65" s="166"/>
      <c r="I65" s="167"/>
    </row>
    <row r="66" spans="1:9" s="135" customFormat="1" ht="15" customHeight="1" x14ac:dyDescent="0.25">
      <c r="A66" s="335"/>
      <c r="B66" s="774" t="s">
        <v>13</v>
      </c>
      <c r="C66" s="780" t="s">
        <v>667</v>
      </c>
      <c r="D66" s="169">
        <f>SUM(D6,D16,D26,D36,D46,D56)</f>
        <v>0</v>
      </c>
      <c r="E66" s="170">
        <f t="shared" ref="E66:I66" si="22">SUM(E6,E16,E26,E36,E46,E56)</f>
        <v>0</v>
      </c>
      <c r="F66" s="685">
        <f t="shared" si="22"/>
        <v>0</v>
      </c>
      <c r="G66" s="170">
        <f t="shared" si="22"/>
        <v>0</v>
      </c>
      <c r="H66" s="170">
        <f t="shared" si="22"/>
        <v>0</v>
      </c>
      <c r="I66" s="171">
        <f t="shared" si="22"/>
        <v>0</v>
      </c>
    </row>
    <row r="67" spans="1:9" s="135" customFormat="1" ht="13.2" x14ac:dyDescent="0.25">
      <c r="A67" s="335"/>
      <c r="B67" s="774"/>
      <c r="C67" s="780" t="s">
        <v>668</v>
      </c>
      <c r="D67" s="169">
        <f>SUM(D7,D17,D27,D37,D47,D57)</f>
        <v>0</v>
      </c>
      <c r="E67" s="170">
        <f t="shared" ref="E67:I67" si="23">SUM(E7,E17,E27,E37,E47,E57)</f>
        <v>0</v>
      </c>
      <c r="F67" s="685">
        <f t="shared" si="23"/>
        <v>0</v>
      </c>
      <c r="G67" s="170">
        <f t="shared" si="23"/>
        <v>0</v>
      </c>
      <c r="H67" s="170">
        <f t="shared" si="23"/>
        <v>0</v>
      </c>
      <c r="I67" s="171">
        <f t="shared" si="23"/>
        <v>0</v>
      </c>
    </row>
    <row r="68" spans="1:9" s="228" customFormat="1" ht="15.6" customHeight="1" x14ac:dyDescent="0.25">
      <c r="A68" s="490"/>
      <c r="B68" s="775"/>
      <c r="C68" s="781" t="s">
        <v>669</v>
      </c>
      <c r="D68" s="764">
        <f>D67-D66</f>
        <v>0</v>
      </c>
      <c r="E68" s="765">
        <f t="shared" ref="E68:I68" si="24">E67-E66</f>
        <v>0</v>
      </c>
      <c r="F68" s="766">
        <f t="shared" si="24"/>
        <v>0</v>
      </c>
      <c r="G68" s="765">
        <f t="shared" si="24"/>
        <v>0</v>
      </c>
      <c r="H68" s="765">
        <f t="shared" si="24"/>
        <v>0</v>
      </c>
      <c r="I68" s="767">
        <f t="shared" si="24"/>
        <v>0</v>
      </c>
    </row>
    <row r="69" spans="1:9" s="135" customFormat="1" ht="15" customHeight="1" x14ac:dyDescent="0.25">
      <c r="A69" s="335"/>
      <c r="B69" s="774" t="s">
        <v>14</v>
      </c>
      <c r="C69" s="780" t="s">
        <v>667</v>
      </c>
      <c r="D69" s="169">
        <f>SUM(D9,D19,D29,D39,D49,D59)</f>
        <v>0</v>
      </c>
      <c r="E69" s="170">
        <f t="shared" ref="E69:I69" si="25">SUM(E9,E19,E29,E39,E49,E59)</f>
        <v>0</v>
      </c>
      <c r="F69" s="685">
        <f t="shared" si="25"/>
        <v>0</v>
      </c>
      <c r="G69" s="170">
        <f t="shared" si="25"/>
        <v>0</v>
      </c>
      <c r="H69" s="170">
        <f t="shared" si="25"/>
        <v>0</v>
      </c>
      <c r="I69" s="171">
        <f t="shared" si="25"/>
        <v>0</v>
      </c>
    </row>
    <row r="70" spans="1:9" s="135" customFormat="1" ht="13.2" x14ac:dyDescent="0.25">
      <c r="A70" s="335"/>
      <c r="B70" s="774"/>
      <c r="C70" s="780" t="s">
        <v>668</v>
      </c>
      <c r="D70" s="169">
        <f>SUM(D10,D20,D30,D40,D50,D60)</f>
        <v>0</v>
      </c>
      <c r="E70" s="170">
        <f t="shared" ref="E70:I70" si="26">SUM(E10,E20,E30,E40,E50,E60)</f>
        <v>0</v>
      </c>
      <c r="F70" s="685">
        <f t="shared" si="26"/>
        <v>0</v>
      </c>
      <c r="G70" s="170">
        <f t="shared" si="26"/>
        <v>0</v>
      </c>
      <c r="H70" s="170">
        <f t="shared" si="26"/>
        <v>0</v>
      </c>
      <c r="I70" s="171">
        <f t="shared" si="26"/>
        <v>0</v>
      </c>
    </row>
    <row r="71" spans="1:9" s="228" customFormat="1" ht="15.6" customHeight="1" x14ac:dyDescent="0.25">
      <c r="A71" s="490"/>
      <c r="B71" s="775"/>
      <c r="C71" s="781" t="s">
        <v>669</v>
      </c>
      <c r="D71" s="764">
        <f>D70-D69</f>
        <v>0</v>
      </c>
      <c r="E71" s="765">
        <f t="shared" ref="E71:I71" si="27">E70-E69</f>
        <v>0</v>
      </c>
      <c r="F71" s="766">
        <f t="shared" si="27"/>
        <v>0</v>
      </c>
      <c r="G71" s="765">
        <f t="shared" si="27"/>
        <v>0</v>
      </c>
      <c r="H71" s="765">
        <f t="shared" si="27"/>
        <v>0</v>
      </c>
      <c r="I71" s="767">
        <f t="shared" si="27"/>
        <v>0</v>
      </c>
    </row>
    <row r="72" spans="1:9" s="135" customFormat="1" ht="15" customHeight="1" x14ac:dyDescent="0.25">
      <c r="A72" s="335"/>
      <c r="B72" s="774" t="s">
        <v>15</v>
      </c>
      <c r="C72" s="780" t="s">
        <v>667</v>
      </c>
      <c r="D72" s="169">
        <f>SUM(D12,D22,D32,D42,D52,D62)</f>
        <v>0</v>
      </c>
      <c r="E72" s="170">
        <f t="shared" ref="E72:I72" si="28">SUM(E12,E22,E32,E42,E52,E62)</f>
        <v>0</v>
      </c>
      <c r="F72" s="685">
        <f t="shared" si="28"/>
        <v>0</v>
      </c>
      <c r="G72" s="170">
        <f t="shared" si="28"/>
        <v>0</v>
      </c>
      <c r="H72" s="170">
        <f t="shared" si="28"/>
        <v>0</v>
      </c>
      <c r="I72" s="171">
        <f t="shared" si="28"/>
        <v>0</v>
      </c>
    </row>
    <row r="73" spans="1:9" s="135" customFormat="1" ht="13.2" x14ac:dyDescent="0.25">
      <c r="A73" s="335"/>
      <c r="B73" s="774"/>
      <c r="C73" s="780" t="s">
        <v>668</v>
      </c>
      <c r="D73" s="169">
        <f>SUM(D13,D23,D33,D43,D53,D63)</f>
        <v>0</v>
      </c>
      <c r="E73" s="170">
        <f t="shared" ref="E73:I73" si="29">SUM(E13,E23,E33,E43,E53,E63)</f>
        <v>0</v>
      </c>
      <c r="F73" s="685">
        <f t="shared" si="29"/>
        <v>0</v>
      </c>
      <c r="G73" s="170">
        <f t="shared" si="29"/>
        <v>0</v>
      </c>
      <c r="H73" s="170">
        <f t="shared" si="29"/>
        <v>0</v>
      </c>
      <c r="I73" s="171">
        <f t="shared" si="29"/>
        <v>0</v>
      </c>
    </row>
    <row r="74" spans="1:9" s="228" customFormat="1" ht="15.6" customHeight="1" x14ac:dyDescent="0.25">
      <c r="A74" s="490"/>
      <c r="B74" s="776"/>
      <c r="C74" s="782" t="s">
        <v>669</v>
      </c>
      <c r="D74" s="768">
        <f>D73-D72</f>
        <v>0</v>
      </c>
      <c r="E74" s="769">
        <f t="shared" ref="E74:I74" si="30">E73-E72</f>
        <v>0</v>
      </c>
      <c r="F74" s="770">
        <f t="shared" si="30"/>
        <v>0</v>
      </c>
      <c r="G74" s="769">
        <f t="shared" si="30"/>
        <v>0</v>
      </c>
      <c r="H74" s="769">
        <f t="shared" si="30"/>
        <v>0</v>
      </c>
      <c r="I74" s="771">
        <f t="shared" si="30"/>
        <v>0</v>
      </c>
    </row>
    <row r="75" spans="1:9" s="121" customFormat="1" x14ac:dyDescent="0.25">
      <c r="B75" s="366"/>
      <c r="C75" s="366"/>
      <c r="D75" s="367"/>
      <c r="E75" s="367"/>
      <c r="F75" s="368"/>
      <c r="G75" s="367"/>
      <c r="H75" s="367"/>
      <c r="I75" s="368"/>
    </row>
  </sheetData>
  <mergeCells count="1">
    <mergeCell ref="B2:I2"/>
  </mergeCells>
  <pageMargins left="0.59055118110236227" right="0.59055118110236227" top="0.59055118110236227" bottom="0.59055118110236227" header="0.51181102362204722" footer="0.39370078740157483"/>
  <pageSetup paperSize="9" scale="85" pageOrder="overThenDown" orientation="landscape" r:id="rId1"/>
  <headerFooter scaleWithDoc="0" alignWithMargins="0"/>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I82"/>
  <sheetViews>
    <sheetView showGridLines="0" showRowColHeaders="0" showZeros="0" workbookViewId="0">
      <selection activeCell="B2" sqref="B2:I2"/>
    </sheetView>
  </sheetViews>
  <sheetFormatPr defaultColWidth="9.109375" defaultRowHeight="13.2" outlineLevelRow="1" x14ac:dyDescent="0.25"/>
  <cols>
    <col min="1" max="1" width="2.6640625" style="115" customWidth="1"/>
    <col min="2" max="2" width="57.6640625" style="142" customWidth="1"/>
    <col min="3" max="3" width="7.6640625" style="117" customWidth="1"/>
    <col min="4" max="9" width="13.6640625" style="134" customWidth="1"/>
    <col min="10" max="10" width="2.6640625" style="134" customWidth="1"/>
    <col min="11" max="11" width="11.6640625" style="134" customWidth="1"/>
    <col min="12" max="13" width="12.6640625" style="134" customWidth="1"/>
    <col min="14" max="16384" width="9.109375" style="134"/>
  </cols>
  <sheetData>
    <row r="1" spans="1:9" s="115" customFormat="1" ht="10.199999999999999" x14ac:dyDescent="0.2">
      <c r="B1" s="116"/>
      <c r="C1" s="117"/>
      <c r="I1" s="690" t="str">
        <f>Intro!A20</f>
        <v>Versie 16/3/2018</v>
      </c>
    </row>
    <row r="2" spans="1:9" s="118" customFormat="1" ht="17.399999999999999" x14ac:dyDescent="0.3">
      <c r="A2" s="115"/>
      <c r="B2" s="887" t="s">
        <v>641</v>
      </c>
      <c r="C2" s="887"/>
      <c r="D2" s="887"/>
      <c r="E2" s="887"/>
      <c r="F2" s="887"/>
      <c r="G2" s="887"/>
      <c r="H2" s="887"/>
      <c r="I2" s="887"/>
    </row>
    <row r="3" spans="1:9" s="115" customFormat="1" ht="10.8" thickBot="1" x14ac:dyDescent="0.25">
      <c r="C3" s="145"/>
    </row>
    <row r="4" spans="1:9" s="120" customFormat="1" ht="27" customHeight="1" thickBot="1" x14ac:dyDescent="0.3">
      <c r="A4" s="119"/>
      <c r="B4" s="885" t="s">
        <v>28</v>
      </c>
      <c r="C4" s="886"/>
      <c r="D4" s="67" t="s">
        <v>5</v>
      </c>
      <c r="E4" s="67" t="s">
        <v>6</v>
      </c>
      <c r="F4" s="67" t="s">
        <v>7</v>
      </c>
      <c r="G4" s="67" t="s">
        <v>24</v>
      </c>
      <c r="H4" s="67" t="s">
        <v>25</v>
      </c>
      <c r="I4" s="68" t="s">
        <v>26</v>
      </c>
    </row>
    <row r="5" spans="1:9" s="127" customFormat="1" ht="18" customHeight="1" x14ac:dyDescent="0.25">
      <c r="A5" s="123"/>
      <c r="B5" s="124" t="s">
        <v>29</v>
      </c>
      <c r="C5" s="147" t="s">
        <v>30</v>
      </c>
      <c r="D5" s="148">
        <f t="shared" ref="D5:I5" si="0">D6-D7</f>
        <v>0</v>
      </c>
      <c r="E5" s="148">
        <f t="shared" si="0"/>
        <v>0</v>
      </c>
      <c r="F5" s="148">
        <f t="shared" si="0"/>
        <v>0</v>
      </c>
      <c r="G5" s="148">
        <f t="shared" si="0"/>
        <v>0</v>
      </c>
      <c r="H5" s="148">
        <f t="shared" si="0"/>
        <v>0</v>
      </c>
      <c r="I5" s="149">
        <f t="shared" si="0"/>
        <v>0</v>
      </c>
    </row>
    <row r="6" spans="1:9" s="122" customFormat="1" ht="15" customHeight="1" x14ac:dyDescent="0.25">
      <c r="A6" s="121"/>
      <c r="B6" s="82" t="s">
        <v>31</v>
      </c>
      <c r="C6" s="147"/>
      <c r="D6" s="80">
        <f>'M1 FDP_U'!D67</f>
        <v>0</v>
      </c>
      <c r="E6" s="80">
        <f>'M1 FDP_U'!G67</f>
        <v>0</v>
      </c>
      <c r="F6" s="80">
        <f>'M1 FDP_U'!J67</f>
        <v>0</v>
      </c>
      <c r="G6" s="80">
        <f>'M1 FDP_U'!D137</f>
        <v>0</v>
      </c>
      <c r="H6" s="80">
        <f>'M1 FDP_U'!G137</f>
        <v>0</v>
      </c>
      <c r="I6" s="81">
        <f>'M1 FDP_U'!J137</f>
        <v>0</v>
      </c>
    </row>
    <row r="7" spans="1:9" s="122" customFormat="1" ht="15" customHeight="1" x14ac:dyDescent="0.25">
      <c r="A7" s="121"/>
      <c r="B7" s="82" t="s">
        <v>32</v>
      </c>
      <c r="C7" s="147"/>
      <c r="D7" s="80">
        <f>'M1 FDP_U'!C67</f>
        <v>0</v>
      </c>
      <c r="E7" s="80">
        <f>'M1 FDP_U'!F67</f>
        <v>0</v>
      </c>
      <c r="F7" s="80">
        <f>'M1 FDP_U'!I67</f>
        <v>0</v>
      </c>
      <c r="G7" s="80">
        <f>'M1 FDP_U'!C137</f>
        <v>0</v>
      </c>
      <c r="H7" s="80">
        <f>'M1 FDP_U'!F137</f>
        <v>0</v>
      </c>
      <c r="I7" s="81">
        <f>'M1 FDP_U'!I137</f>
        <v>0</v>
      </c>
    </row>
    <row r="8" spans="1:9" s="127" customFormat="1" ht="18" customHeight="1" x14ac:dyDescent="0.25">
      <c r="A8" s="123"/>
      <c r="B8" s="124" t="s">
        <v>33</v>
      </c>
      <c r="C8" s="147" t="s">
        <v>30</v>
      </c>
      <c r="D8" s="125">
        <f t="shared" ref="D8:I8" si="1">D9-D10</f>
        <v>0</v>
      </c>
      <c r="E8" s="125">
        <f t="shared" si="1"/>
        <v>0</v>
      </c>
      <c r="F8" s="125">
        <f t="shared" si="1"/>
        <v>0</v>
      </c>
      <c r="G8" s="125">
        <f t="shared" si="1"/>
        <v>0</v>
      </c>
      <c r="H8" s="125">
        <f t="shared" si="1"/>
        <v>0</v>
      </c>
      <c r="I8" s="126">
        <f t="shared" si="1"/>
        <v>0</v>
      </c>
    </row>
    <row r="9" spans="1:9" s="122" customFormat="1" ht="15" customHeight="1" x14ac:dyDescent="0.25">
      <c r="A9" s="121"/>
      <c r="B9" s="82" t="s">
        <v>31</v>
      </c>
      <c r="C9" s="147"/>
      <c r="D9" s="80"/>
      <c r="E9" s="80">
        <f>'M1 FDP_U'!G68</f>
        <v>0</v>
      </c>
      <c r="F9" s="80">
        <f>'M1 FDP_U'!J68</f>
        <v>0</v>
      </c>
      <c r="G9" s="80">
        <f>'M1 FDP_U'!D138</f>
        <v>0</v>
      </c>
      <c r="H9" s="80">
        <f>'M1 FDP_U'!G138</f>
        <v>0</v>
      </c>
      <c r="I9" s="81">
        <f>'M1 FDP_U'!J138</f>
        <v>0</v>
      </c>
    </row>
    <row r="10" spans="1:9" s="122" customFormat="1" ht="15" customHeight="1" x14ac:dyDescent="0.25">
      <c r="A10" s="121"/>
      <c r="B10" s="82" t="s">
        <v>32</v>
      </c>
      <c r="C10" s="147"/>
      <c r="D10" s="80"/>
      <c r="E10" s="80">
        <f>'M1 FDP_U'!F68</f>
        <v>0</v>
      </c>
      <c r="F10" s="80">
        <f>'M1 FDP_U'!I68</f>
        <v>0</v>
      </c>
      <c r="G10" s="80">
        <f>'M1 FDP_U'!C138</f>
        <v>0</v>
      </c>
      <c r="H10" s="80">
        <f>'M1 FDP_U'!F138</f>
        <v>0</v>
      </c>
      <c r="I10" s="81">
        <f>'M1 FDP_U'!I138</f>
        <v>0</v>
      </c>
    </row>
    <row r="11" spans="1:9" s="127" customFormat="1" ht="18" customHeight="1" x14ac:dyDescent="0.25">
      <c r="A11" s="123"/>
      <c r="B11" s="286" t="s">
        <v>34</v>
      </c>
      <c r="C11" s="285" t="s">
        <v>35</v>
      </c>
      <c r="D11" s="287">
        <f t="shared" ref="D11:I11" si="2">D5+D8</f>
        <v>0</v>
      </c>
      <c r="E11" s="287">
        <f t="shared" si="2"/>
        <v>0</v>
      </c>
      <c r="F11" s="287">
        <f t="shared" si="2"/>
        <v>0</v>
      </c>
      <c r="G11" s="287">
        <f t="shared" si="2"/>
        <v>0</v>
      </c>
      <c r="H11" s="287">
        <f t="shared" si="2"/>
        <v>0</v>
      </c>
      <c r="I11" s="288">
        <f t="shared" si="2"/>
        <v>0</v>
      </c>
    </row>
    <row r="12" spans="1:9" s="127" customFormat="1" ht="18" customHeight="1" x14ac:dyDescent="0.25">
      <c r="A12" s="123"/>
      <c r="B12" s="124" t="s">
        <v>36</v>
      </c>
      <c r="C12" s="147" t="s">
        <v>30</v>
      </c>
      <c r="D12" s="125">
        <f t="shared" ref="D12:I12" si="3">D13-D14</f>
        <v>0</v>
      </c>
      <c r="E12" s="125">
        <f t="shared" si="3"/>
        <v>0</v>
      </c>
      <c r="F12" s="125">
        <f t="shared" si="3"/>
        <v>0</v>
      </c>
      <c r="G12" s="125">
        <f t="shared" si="3"/>
        <v>0</v>
      </c>
      <c r="H12" s="125">
        <f t="shared" si="3"/>
        <v>0</v>
      </c>
      <c r="I12" s="126">
        <f t="shared" si="3"/>
        <v>0</v>
      </c>
    </row>
    <row r="13" spans="1:9" s="122" customFormat="1" ht="15" customHeight="1" x14ac:dyDescent="0.25">
      <c r="A13" s="121"/>
      <c r="B13" s="82" t="s">
        <v>31</v>
      </c>
      <c r="C13" s="147"/>
      <c r="D13" s="80">
        <f>'M1 FDP_U'!D69</f>
        <v>0</v>
      </c>
      <c r="E13" s="80">
        <f>'M1 FDP_U'!G69</f>
        <v>0</v>
      </c>
      <c r="F13" s="80">
        <f>'M1 FDP_U'!J69</f>
        <v>0</v>
      </c>
      <c r="G13" s="80">
        <f>'M1 FDP_U'!D139</f>
        <v>0</v>
      </c>
      <c r="H13" s="80">
        <f>'M1 FDP_U'!G139</f>
        <v>0</v>
      </c>
      <c r="I13" s="81">
        <f>'M1 FDP_U'!J135</f>
        <v>0</v>
      </c>
    </row>
    <row r="14" spans="1:9" s="122" customFormat="1" ht="15" customHeight="1" x14ac:dyDescent="0.25">
      <c r="A14" s="121"/>
      <c r="B14" s="82" t="s">
        <v>32</v>
      </c>
      <c r="C14" s="147"/>
      <c r="D14" s="80">
        <f>'M1 FDP_U'!C69</f>
        <v>0</v>
      </c>
      <c r="E14" s="80">
        <f>'M1 FDP_U'!F69</f>
        <v>0</v>
      </c>
      <c r="F14" s="80">
        <f>'M1 FDP_U'!I69</f>
        <v>0</v>
      </c>
      <c r="G14" s="80">
        <f>'M1 FDP_U'!C139</f>
        <v>0</v>
      </c>
      <c r="H14" s="80">
        <f>'M1 FDP_U'!F139</f>
        <v>0</v>
      </c>
      <c r="I14" s="81">
        <f>'M1 FDP_U'!I139</f>
        <v>0</v>
      </c>
    </row>
    <row r="15" spans="1:9" s="127" customFormat="1" ht="18" customHeight="1" x14ac:dyDescent="0.25">
      <c r="A15" s="123"/>
      <c r="B15" s="286" t="s">
        <v>37</v>
      </c>
      <c r="C15" s="285" t="s">
        <v>38</v>
      </c>
      <c r="D15" s="287">
        <f t="shared" ref="D15:I15" si="4">D11+D12</f>
        <v>0</v>
      </c>
      <c r="E15" s="287">
        <f t="shared" si="4"/>
        <v>0</v>
      </c>
      <c r="F15" s="287">
        <f t="shared" si="4"/>
        <v>0</v>
      </c>
      <c r="G15" s="287">
        <f t="shared" si="4"/>
        <v>0</v>
      </c>
      <c r="H15" s="287">
        <f t="shared" si="4"/>
        <v>0</v>
      </c>
      <c r="I15" s="288">
        <f t="shared" si="4"/>
        <v>0</v>
      </c>
    </row>
    <row r="16" spans="1:9" s="129" customFormat="1" ht="18" customHeight="1" x14ac:dyDescent="0.25">
      <c r="A16" s="128"/>
      <c r="B16" s="57" t="s">
        <v>39</v>
      </c>
      <c r="C16" s="150"/>
      <c r="D16" s="409"/>
      <c r="E16" s="409">
        <f>D17</f>
        <v>0</v>
      </c>
      <c r="F16" s="409">
        <f>E17</f>
        <v>0</v>
      </c>
      <c r="G16" s="409">
        <f>F17</f>
        <v>0</v>
      </c>
      <c r="H16" s="409">
        <f>G17</f>
        <v>0</v>
      </c>
      <c r="I16" s="410">
        <f>H17</f>
        <v>0</v>
      </c>
    </row>
    <row r="17" spans="1:9" s="131" customFormat="1" ht="18" customHeight="1" x14ac:dyDescent="0.25">
      <c r="A17" s="130"/>
      <c r="B17" s="286" t="s">
        <v>40</v>
      </c>
      <c r="C17" s="285" t="s">
        <v>41</v>
      </c>
      <c r="D17" s="287">
        <f t="shared" ref="D17:I17" si="5">D15+D16</f>
        <v>0</v>
      </c>
      <c r="E17" s="287">
        <f t="shared" si="5"/>
        <v>0</v>
      </c>
      <c r="F17" s="287">
        <f t="shared" si="5"/>
        <v>0</v>
      </c>
      <c r="G17" s="287">
        <f t="shared" si="5"/>
        <v>0</v>
      </c>
      <c r="H17" s="287">
        <f t="shared" si="5"/>
        <v>0</v>
      </c>
      <c r="I17" s="288">
        <f t="shared" si="5"/>
        <v>0</v>
      </c>
    </row>
    <row r="18" spans="1:9" s="129" customFormat="1" ht="18" customHeight="1" thickBot="1" x14ac:dyDescent="0.3">
      <c r="A18" s="128"/>
      <c r="B18" s="56" t="s">
        <v>42</v>
      </c>
      <c r="C18" s="147"/>
      <c r="D18" s="409"/>
      <c r="E18" s="409"/>
      <c r="F18" s="409"/>
      <c r="G18" s="409"/>
      <c r="H18" s="409"/>
      <c r="I18" s="410"/>
    </row>
    <row r="19" spans="1:9" s="133" customFormat="1" ht="18" customHeight="1" thickBot="1" x14ac:dyDescent="0.3">
      <c r="A19" s="132"/>
      <c r="B19" s="182" t="s">
        <v>43</v>
      </c>
      <c r="C19" s="183" t="s">
        <v>44</v>
      </c>
      <c r="D19" s="407">
        <f t="shared" ref="D19:I19" si="6">D17-D18</f>
        <v>0</v>
      </c>
      <c r="E19" s="407">
        <f t="shared" si="6"/>
        <v>0</v>
      </c>
      <c r="F19" s="407">
        <f t="shared" si="6"/>
        <v>0</v>
      </c>
      <c r="G19" s="407">
        <f t="shared" si="6"/>
        <v>0</v>
      </c>
      <c r="H19" s="407">
        <f t="shared" si="6"/>
        <v>0</v>
      </c>
      <c r="I19" s="408">
        <f t="shared" si="6"/>
        <v>0</v>
      </c>
    </row>
    <row r="20" spans="1:9" s="115" customFormat="1" ht="10.199999999999999" x14ac:dyDescent="0.2">
      <c r="B20" s="116"/>
      <c r="C20" s="117"/>
    </row>
    <row r="21" spans="1:9" s="115" customFormat="1" ht="10.8" thickBot="1" x14ac:dyDescent="0.25">
      <c r="B21" s="116"/>
      <c r="C21" s="117"/>
      <c r="I21" s="190"/>
    </row>
    <row r="22" spans="1:9" s="120" customFormat="1" ht="27" customHeight="1" thickBot="1" x14ac:dyDescent="0.3">
      <c r="A22" s="119"/>
      <c r="B22" s="648" t="s">
        <v>45</v>
      </c>
      <c r="C22" s="146"/>
      <c r="D22" s="67" t="str">
        <f>D4</f>
        <v>Boekjaar 1</v>
      </c>
      <c r="E22" s="67" t="str">
        <f t="shared" ref="E22:I23" si="7">E4</f>
        <v>Boekjaar 2</v>
      </c>
      <c r="F22" s="67" t="str">
        <f t="shared" si="7"/>
        <v>Boekjaar 3</v>
      </c>
      <c r="G22" s="67" t="str">
        <f t="shared" si="7"/>
        <v>Boekjaar 4</v>
      </c>
      <c r="H22" s="67" t="str">
        <f t="shared" si="7"/>
        <v>Boekjaar 5</v>
      </c>
      <c r="I22" s="68" t="str">
        <f t="shared" si="7"/>
        <v>Boekjaar 6</v>
      </c>
    </row>
    <row r="23" spans="1:9" s="137" customFormat="1" ht="18" customHeight="1" x14ac:dyDescent="0.25">
      <c r="A23" s="121"/>
      <c r="B23" s="56" t="s">
        <v>29</v>
      </c>
      <c r="C23" s="147"/>
      <c r="D23" s="63">
        <f>D5</f>
        <v>0</v>
      </c>
      <c r="E23" s="63">
        <f t="shared" si="7"/>
        <v>0</v>
      </c>
      <c r="F23" s="63">
        <f t="shared" si="7"/>
        <v>0</v>
      </c>
      <c r="G23" s="63">
        <f t="shared" si="7"/>
        <v>0</v>
      </c>
      <c r="H23" s="63">
        <f t="shared" si="7"/>
        <v>0</v>
      </c>
      <c r="I23" s="64">
        <f t="shared" si="7"/>
        <v>0</v>
      </c>
    </row>
    <row r="24" spans="1:9" s="137" customFormat="1" ht="18" customHeight="1" x14ac:dyDescent="0.25">
      <c r="A24" s="121"/>
      <c r="B24" s="65" t="s">
        <v>46</v>
      </c>
      <c r="C24" s="147" t="s">
        <v>30</v>
      </c>
      <c r="D24" s="63">
        <f t="shared" ref="D24:I24" si="8">D25-D26</f>
        <v>0</v>
      </c>
      <c r="E24" s="63">
        <f t="shared" si="8"/>
        <v>0</v>
      </c>
      <c r="F24" s="63">
        <f t="shared" si="8"/>
        <v>0</v>
      </c>
      <c r="G24" s="63">
        <f t="shared" si="8"/>
        <v>0</v>
      </c>
      <c r="H24" s="63">
        <f t="shared" si="8"/>
        <v>0</v>
      </c>
      <c r="I24" s="64">
        <f t="shared" si="8"/>
        <v>0</v>
      </c>
    </row>
    <row r="25" spans="1:9" s="122" customFormat="1" ht="15" customHeight="1" x14ac:dyDescent="0.25">
      <c r="A25" s="121"/>
      <c r="B25" s="82" t="s">
        <v>47</v>
      </c>
      <c r="C25" s="147"/>
      <c r="D25" s="80"/>
      <c r="E25" s="80"/>
      <c r="F25" s="80"/>
      <c r="G25" s="80"/>
      <c r="H25" s="80"/>
      <c r="I25" s="81"/>
    </row>
    <row r="26" spans="1:9" s="122" customFormat="1" ht="15" customHeight="1" x14ac:dyDescent="0.25">
      <c r="A26" s="121"/>
      <c r="B26" s="82" t="s">
        <v>48</v>
      </c>
      <c r="C26" s="147"/>
      <c r="D26" s="80"/>
      <c r="E26" s="80"/>
      <c r="F26" s="80"/>
      <c r="G26" s="80"/>
      <c r="H26" s="80"/>
      <c r="I26" s="81"/>
    </row>
    <row r="27" spans="1:9" s="139" customFormat="1" ht="18" customHeight="1" thickBot="1" x14ac:dyDescent="0.3">
      <c r="A27" s="138"/>
      <c r="B27" s="378" t="s">
        <v>49</v>
      </c>
      <c r="C27" s="379" t="s">
        <v>50</v>
      </c>
      <c r="D27" s="617">
        <f t="shared" ref="D27:I27" si="9">D23-D24</f>
        <v>0</v>
      </c>
      <c r="E27" s="617">
        <f t="shared" si="9"/>
        <v>0</v>
      </c>
      <c r="F27" s="617">
        <f t="shared" si="9"/>
        <v>0</v>
      </c>
      <c r="G27" s="618">
        <f t="shared" si="9"/>
        <v>0</v>
      </c>
      <c r="H27" s="618">
        <f t="shared" si="9"/>
        <v>0</v>
      </c>
      <c r="I27" s="619">
        <f t="shared" si="9"/>
        <v>0</v>
      </c>
    </row>
    <row r="29" spans="1:9" s="115" customFormat="1" ht="10.8" thickBot="1" x14ac:dyDescent="0.25">
      <c r="B29" s="116"/>
      <c r="C29" s="117"/>
      <c r="I29" s="190"/>
    </row>
    <row r="30" spans="1:9" s="120" customFormat="1" ht="27" customHeight="1" thickBot="1" x14ac:dyDescent="0.3">
      <c r="A30" s="119"/>
      <c r="B30" s="648" t="s">
        <v>51</v>
      </c>
      <c r="C30" s="146"/>
      <c r="D30" s="67">
        <f t="shared" ref="D30:I30" si="10">D18</f>
        <v>0</v>
      </c>
      <c r="E30" s="67">
        <f t="shared" si="10"/>
        <v>0</v>
      </c>
      <c r="F30" s="67">
        <f t="shared" si="10"/>
        <v>0</v>
      </c>
      <c r="G30" s="67">
        <f t="shared" si="10"/>
        <v>0</v>
      </c>
      <c r="H30" s="67">
        <f t="shared" si="10"/>
        <v>0</v>
      </c>
      <c r="I30" s="68">
        <f t="shared" si="10"/>
        <v>0</v>
      </c>
    </row>
    <row r="31" spans="1:9" s="139" customFormat="1" ht="18" customHeight="1" x14ac:dyDescent="0.25">
      <c r="A31" s="138"/>
      <c r="B31" s="124" t="s">
        <v>52</v>
      </c>
      <c r="C31" s="147"/>
      <c r="D31" s="620">
        <f t="shared" ref="D31:I31" si="11">D27</f>
        <v>0</v>
      </c>
      <c r="E31" s="620">
        <f t="shared" si="11"/>
        <v>0</v>
      </c>
      <c r="F31" s="620">
        <f t="shared" si="11"/>
        <v>0</v>
      </c>
      <c r="G31" s="621">
        <f t="shared" si="11"/>
        <v>0</v>
      </c>
      <c r="H31" s="621">
        <f t="shared" si="11"/>
        <v>0</v>
      </c>
      <c r="I31" s="622">
        <f t="shared" si="11"/>
        <v>0</v>
      </c>
    </row>
    <row r="32" spans="1:9" s="139" customFormat="1" ht="18" customHeight="1" x14ac:dyDescent="0.25">
      <c r="A32" s="138"/>
      <c r="B32" s="124" t="s">
        <v>53</v>
      </c>
      <c r="C32" s="147" t="s">
        <v>30</v>
      </c>
      <c r="D32" s="620">
        <f t="shared" ref="D32:I32" si="12">D33-D34</f>
        <v>0</v>
      </c>
      <c r="E32" s="620">
        <f t="shared" si="12"/>
        <v>0</v>
      </c>
      <c r="F32" s="620">
        <f t="shared" si="12"/>
        <v>0</v>
      </c>
      <c r="G32" s="621">
        <f t="shared" si="12"/>
        <v>0</v>
      </c>
      <c r="H32" s="621">
        <f t="shared" si="12"/>
        <v>0</v>
      </c>
      <c r="I32" s="622">
        <f t="shared" si="12"/>
        <v>0</v>
      </c>
    </row>
    <row r="33" spans="1:9" s="137" customFormat="1" ht="15" customHeight="1" x14ac:dyDescent="0.25">
      <c r="A33" s="121"/>
      <c r="B33" s="82" t="s">
        <v>47</v>
      </c>
      <c r="C33" s="377"/>
      <c r="D33" s="63">
        <f t="shared" ref="D33:I33" si="13">D25</f>
        <v>0</v>
      </c>
      <c r="E33" s="63">
        <f t="shared" si="13"/>
        <v>0</v>
      </c>
      <c r="F33" s="63">
        <f t="shared" si="13"/>
        <v>0</v>
      </c>
      <c r="G33" s="63">
        <f t="shared" si="13"/>
        <v>0</v>
      </c>
      <c r="H33" s="63">
        <f t="shared" si="13"/>
        <v>0</v>
      </c>
      <c r="I33" s="64">
        <f t="shared" si="13"/>
        <v>0</v>
      </c>
    </row>
    <row r="34" spans="1:9" s="137" customFormat="1" ht="15" customHeight="1" x14ac:dyDescent="0.25">
      <c r="A34" s="121"/>
      <c r="B34" s="82" t="s">
        <v>665</v>
      </c>
      <c r="C34" s="377"/>
      <c r="D34" s="63"/>
      <c r="E34" s="63"/>
      <c r="F34" s="63"/>
      <c r="G34" s="63"/>
      <c r="H34" s="63"/>
      <c r="I34" s="64"/>
    </row>
    <row r="35" spans="1:9" s="139" customFormat="1" ht="18" customHeight="1" thickBot="1" x14ac:dyDescent="0.3">
      <c r="A35" s="138"/>
      <c r="B35" s="378" t="s">
        <v>55</v>
      </c>
      <c r="C35" s="379" t="s">
        <v>35</v>
      </c>
      <c r="D35" s="617">
        <f t="shared" ref="D35:I35" si="14">D31+D32</f>
        <v>0</v>
      </c>
      <c r="E35" s="617">
        <f t="shared" si="14"/>
        <v>0</v>
      </c>
      <c r="F35" s="617">
        <f t="shared" si="14"/>
        <v>0</v>
      </c>
      <c r="G35" s="618">
        <f t="shared" si="14"/>
        <v>0</v>
      </c>
      <c r="H35" s="618">
        <f t="shared" si="14"/>
        <v>0</v>
      </c>
      <c r="I35" s="619">
        <f t="shared" si="14"/>
        <v>0</v>
      </c>
    </row>
    <row r="37" spans="1:9" s="136" customFormat="1" ht="13.8" outlineLevel="1" thickBot="1" x14ac:dyDescent="0.3">
      <c r="A37" s="115"/>
      <c r="B37" s="135"/>
      <c r="C37" s="117"/>
    </row>
    <row r="38" spans="1:9" s="120" customFormat="1" ht="27" customHeight="1" outlineLevel="1" thickBot="1" x14ac:dyDescent="0.3">
      <c r="A38" s="119"/>
      <c r="B38" s="648" t="s">
        <v>56</v>
      </c>
      <c r="C38" s="146"/>
      <c r="D38" s="67" t="str">
        <f t="shared" ref="D38:I38" si="15">D4</f>
        <v>Boekjaar 1</v>
      </c>
      <c r="E38" s="67" t="str">
        <f t="shared" si="15"/>
        <v>Boekjaar 2</v>
      </c>
      <c r="F38" s="67" t="str">
        <f t="shared" si="15"/>
        <v>Boekjaar 3</v>
      </c>
      <c r="G38" s="67" t="str">
        <f t="shared" si="15"/>
        <v>Boekjaar 4</v>
      </c>
      <c r="H38" s="67" t="str">
        <f t="shared" si="15"/>
        <v>Boekjaar 5</v>
      </c>
      <c r="I38" s="68" t="str">
        <f t="shared" si="15"/>
        <v>Boekjaar 6</v>
      </c>
    </row>
    <row r="39" spans="1:9" s="127" customFormat="1" ht="18" customHeight="1" outlineLevel="1" x14ac:dyDescent="0.25">
      <c r="A39" s="123"/>
      <c r="B39" s="124" t="s">
        <v>57</v>
      </c>
      <c r="C39" s="147"/>
      <c r="D39" s="125"/>
      <c r="E39" s="125"/>
      <c r="F39" s="125"/>
      <c r="G39" s="125"/>
      <c r="H39" s="125"/>
      <c r="I39" s="126"/>
    </row>
    <row r="40" spans="1:9" s="141" customFormat="1" outlineLevel="1" x14ac:dyDescent="0.25">
      <c r="A40" s="140"/>
      <c r="B40" s="66" t="s">
        <v>58</v>
      </c>
      <c r="C40" s="117"/>
      <c r="D40" s="59">
        <f t="shared" ref="D40:I40" si="16">D19</f>
        <v>0</v>
      </c>
      <c r="E40" s="59">
        <f t="shared" si="16"/>
        <v>0</v>
      </c>
      <c r="F40" s="59">
        <f t="shared" si="16"/>
        <v>0</v>
      </c>
      <c r="G40" s="59">
        <f t="shared" si="16"/>
        <v>0</v>
      </c>
      <c r="H40" s="59">
        <f t="shared" si="16"/>
        <v>0</v>
      </c>
      <c r="I40" s="60">
        <f t="shared" si="16"/>
        <v>0</v>
      </c>
    </row>
    <row r="41" spans="1:9" s="141" customFormat="1" outlineLevel="1" x14ac:dyDescent="0.25">
      <c r="A41" s="140"/>
      <c r="B41" s="66" t="s">
        <v>59</v>
      </c>
      <c r="C41" s="117"/>
      <c r="D41" s="59"/>
      <c r="E41" s="59"/>
      <c r="F41" s="59"/>
      <c r="G41" s="59"/>
      <c r="H41" s="59"/>
      <c r="I41" s="60"/>
    </row>
    <row r="42" spans="1:9" s="141" customFormat="1" outlineLevel="1" x14ac:dyDescent="0.25">
      <c r="A42" s="140"/>
      <c r="B42" s="66" t="s">
        <v>60</v>
      </c>
      <c r="C42" s="117"/>
      <c r="D42" s="59"/>
      <c r="E42" s="59"/>
      <c r="F42" s="59"/>
      <c r="G42" s="59"/>
      <c r="H42" s="59"/>
      <c r="I42" s="60"/>
    </row>
    <row r="43" spans="1:9" s="141" customFormat="1" outlineLevel="1" x14ac:dyDescent="0.25">
      <c r="A43" s="140"/>
      <c r="B43" s="66" t="s">
        <v>61</v>
      </c>
      <c r="C43" s="117"/>
      <c r="D43" s="59"/>
      <c r="E43" s="59"/>
      <c r="F43" s="59"/>
      <c r="G43" s="59"/>
      <c r="H43" s="59"/>
      <c r="I43" s="60"/>
    </row>
    <row r="44" spans="1:9" s="141" customFormat="1" outlineLevel="1" x14ac:dyDescent="0.25">
      <c r="A44" s="140"/>
      <c r="B44" s="66" t="s">
        <v>62</v>
      </c>
      <c r="C44" s="117"/>
      <c r="D44" s="59"/>
      <c r="E44" s="59"/>
      <c r="F44" s="59"/>
      <c r="G44" s="59"/>
      <c r="H44" s="59"/>
      <c r="I44" s="60"/>
    </row>
    <row r="45" spans="1:9" s="127" customFormat="1" ht="18" customHeight="1" outlineLevel="1" x14ac:dyDescent="0.25">
      <c r="A45" s="123"/>
      <c r="B45" s="380" t="s">
        <v>63</v>
      </c>
      <c r="C45" s="381"/>
      <c r="D45" s="382">
        <f t="shared" ref="D45:I45" si="17">SUM(D40:D44)</f>
        <v>0</v>
      </c>
      <c r="E45" s="382">
        <f t="shared" si="17"/>
        <v>0</v>
      </c>
      <c r="F45" s="382">
        <f t="shared" si="17"/>
        <v>0</v>
      </c>
      <c r="G45" s="382">
        <f t="shared" si="17"/>
        <v>0</v>
      </c>
      <c r="H45" s="382">
        <f t="shared" si="17"/>
        <v>0</v>
      </c>
      <c r="I45" s="383">
        <f t="shared" si="17"/>
        <v>0</v>
      </c>
    </row>
    <row r="46" spans="1:9" s="141" customFormat="1" outlineLevel="1" x14ac:dyDescent="0.25">
      <c r="A46" s="140"/>
      <c r="B46" s="58"/>
      <c r="C46" s="117"/>
      <c r="D46" s="59"/>
      <c r="E46" s="59"/>
      <c r="F46" s="59"/>
      <c r="G46" s="59"/>
      <c r="H46" s="59"/>
      <c r="I46" s="60"/>
    </row>
    <row r="47" spans="1:9" s="127" customFormat="1" ht="18" customHeight="1" outlineLevel="1" x14ac:dyDescent="0.25">
      <c r="A47" s="123"/>
      <c r="B47" s="124" t="s">
        <v>64</v>
      </c>
      <c r="C47" s="147"/>
      <c r="D47" s="125"/>
      <c r="E47" s="125"/>
      <c r="F47" s="125"/>
      <c r="G47" s="125"/>
      <c r="H47" s="125"/>
      <c r="I47" s="126"/>
    </row>
    <row r="48" spans="1:9" s="141" customFormat="1" outlineLevel="1" x14ac:dyDescent="0.25">
      <c r="A48" s="140"/>
      <c r="B48" s="66" t="s">
        <v>58</v>
      </c>
      <c r="C48" s="117"/>
      <c r="D48" s="59">
        <f t="shared" ref="D48:I48" si="18">D27</f>
        <v>0</v>
      </c>
      <c r="E48" s="59">
        <f t="shared" si="18"/>
        <v>0</v>
      </c>
      <c r="F48" s="59">
        <f t="shared" si="18"/>
        <v>0</v>
      </c>
      <c r="G48" s="59">
        <f t="shared" si="18"/>
        <v>0</v>
      </c>
      <c r="H48" s="59">
        <f t="shared" si="18"/>
        <v>0</v>
      </c>
      <c r="I48" s="60">
        <f t="shared" si="18"/>
        <v>0</v>
      </c>
    </row>
    <row r="49" spans="1:9" s="141" customFormat="1" outlineLevel="1" x14ac:dyDescent="0.25">
      <c r="A49" s="140"/>
      <c r="B49" s="66" t="s">
        <v>59</v>
      </c>
      <c r="C49" s="117"/>
      <c r="D49" s="59"/>
      <c r="E49" s="59"/>
      <c r="F49" s="59"/>
      <c r="G49" s="59"/>
      <c r="H49" s="59"/>
      <c r="I49" s="60"/>
    </row>
    <row r="50" spans="1:9" s="141" customFormat="1" outlineLevel="1" x14ac:dyDescent="0.25">
      <c r="A50" s="140"/>
      <c r="B50" s="66" t="s">
        <v>60</v>
      </c>
      <c r="C50" s="117"/>
      <c r="D50" s="59"/>
      <c r="E50" s="59"/>
      <c r="F50" s="59"/>
      <c r="G50" s="59"/>
      <c r="H50" s="59"/>
      <c r="I50" s="60"/>
    </row>
    <row r="51" spans="1:9" s="141" customFormat="1" outlineLevel="1" x14ac:dyDescent="0.25">
      <c r="A51" s="140"/>
      <c r="B51" s="66" t="s">
        <v>61</v>
      </c>
      <c r="C51" s="117"/>
      <c r="D51" s="59"/>
      <c r="E51" s="59"/>
      <c r="F51" s="59"/>
      <c r="G51" s="59"/>
      <c r="H51" s="59"/>
      <c r="I51" s="60"/>
    </row>
    <row r="52" spans="1:9" s="141" customFormat="1" outlineLevel="1" x14ac:dyDescent="0.25">
      <c r="A52" s="140"/>
      <c r="B52" s="66" t="s">
        <v>62</v>
      </c>
      <c r="C52" s="117"/>
      <c r="D52" s="59"/>
      <c r="E52" s="59"/>
      <c r="F52" s="59"/>
      <c r="G52" s="59"/>
      <c r="H52" s="59"/>
      <c r="I52" s="60"/>
    </row>
    <row r="53" spans="1:9" s="127" customFormat="1" ht="18" customHeight="1" outlineLevel="1" x14ac:dyDescent="0.25">
      <c r="A53" s="123"/>
      <c r="B53" s="380" t="s">
        <v>65</v>
      </c>
      <c r="C53" s="381"/>
      <c r="D53" s="382">
        <f t="shared" ref="D53:I53" si="19">SUM(D48:D52)</f>
        <v>0</v>
      </c>
      <c r="E53" s="382">
        <f t="shared" si="19"/>
        <v>0</v>
      </c>
      <c r="F53" s="382">
        <f t="shared" si="19"/>
        <v>0</v>
      </c>
      <c r="G53" s="382">
        <f t="shared" si="19"/>
        <v>0</v>
      </c>
      <c r="H53" s="382">
        <f t="shared" si="19"/>
        <v>0</v>
      </c>
      <c r="I53" s="383">
        <f t="shared" si="19"/>
        <v>0</v>
      </c>
    </row>
    <row r="54" spans="1:9" s="141" customFormat="1" outlineLevel="1" x14ac:dyDescent="0.25">
      <c r="A54" s="140"/>
      <c r="B54" s="58"/>
      <c r="C54" s="117"/>
      <c r="D54" s="59"/>
      <c r="E54" s="59"/>
      <c r="F54" s="59"/>
      <c r="G54" s="59"/>
      <c r="H54" s="59"/>
      <c r="I54" s="60"/>
    </row>
    <row r="55" spans="1:9" s="127" customFormat="1" ht="18" customHeight="1" outlineLevel="1" x14ac:dyDescent="0.25">
      <c r="A55" s="123"/>
      <c r="B55" s="124" t="s">
        <v>55</v>
      </c>
      <c r="C55" s="147"/>
      <c r="D55" s="125"/>
      <c r="E55" s="125"/>
      <c r="F55" s="125"/>
      <c r="G55" s="125"/>
      <c r="H55" s="125"/>
      <c r="I55" s="126"/>
    </row>
    <row r="56" spans="1:9" s="141" customFormat="1" outlineLevel="1" x14ac:dyDescent="0.25">
      <c r="A56" s="140"/>
      <c r="B56" s="66" t="s">
        <v>58</v>
      </c>
      <c r="C56" s="117"/>
      <c r="D56" s="59">
        <f t="shared" ref="D56:I56" si="20">D35</f>
        <v>0</v>
      </c>
      <c r="E56" s="59">
        <f t="shared" si="20"/>
        <v>0</v>
      </c>
      <c r="F56" s="59">
        <f t="shared" si="20"/>
        <v>0</v>
      </c>
      <c r="G56" s="59">
        <f t="shared" si="20"/>
        <v>0</v>
      </c>
      <c r="H56" s="59">
        <f t="shared" si="20"/>
        <v>0</v>
      </c>
      <c r="I56" s="60">
        <f t="shared" si="20"/>
        <v>0</v>
      </c>
    </row>
    <row r="57" spans="1:9" s="141" customFormat="1" outlineLevel="1" x14ac:dyDescent="0.25">
      <c r="A57" s="140"/>
      <c r="B57" s="66" t="s">
        <v>59</v>
      </c>
      <c r="C57" s="117"/>
      <c r="D57" s="59"/>
      <c r="E57" s="59"/>
      <c r="F57" s="59"/>
      <c r="G57" s="59"/>
      <c r="H57" s="59"/>
      <c r="I57" s="60"/>
    </row>
    <row r="58" spans="1:9" s="141" customFormat="1" outlineLevel="1" x14ac:dyDescent="0.25">
      <c r="A58" s="140"/>
      <c r="B58" s="66" t="s">
        <v>60</v>
      </c>
      <c r="C58" s="117"/>
      <c r="D58" s="59"/>
      <c r="E58" s="59"/>
      <c r="F58" s="59"/>
      <c r="G58" s="59"/>
      <c r="H58" s="59"/>
      <c r="I58" s="60"/>
    </row>
    <row r="59" spans="1:9" s="141" customFormat="1" outlineLevel="1" x14ac:dyDescent="0.25">
      <c r="A59" s="140"/>
      <c r="B59" s="66" t="s">
        <v>61</v>
      </c>
      <c r="C59" s="117"/>
      <c r="D59" s="59"/>
      <c r="E59" s="59"/>
      <c r="F59" s="59"/>
      <c r="G59" s="59"/>
      <c r="H59" s="59"/>
      <c r="I59" s="60"/>
    </row>
    <row r="60" spans="1:9" s="141" customFormat="1" outlineLevel="1" x14ac:dyDescent="0.25">
      <c r="A60" s="140"/>
      <c r="B60" s="66" t="s">
        <v>62</v>
      </c>
      <c r="C60" s="117"/>
      <c r="D60" s="59"/>
      <c r="E60" s="59"/>
      <c r="F60" s="59"/>
      <c r="G60" s="59"/>
      <c r="H60" s="59"/>
      <c r="I60" s="60"/>
    </row>
    <row r="61" spans="1:9" s="127" customFormat="1" ht="18" customHeight="1" outlineLevel="1" thickBot="1" x14ac:dyDescent="0.3">
      <c r="A61" s="123"/>
      <c r="B61" s="384" t="s">
        <v>66</v>
      </c>
      <c r="C61" s="379"/>
      <c r="D61" s="385">
        <f t="shared" ref="D61:I61" si="21">SUM(D56:D60)</f>
        <v>0</v>
      </c>
      <c r="E61" s="385">
        <f t="shared" si="21"/>
        <v>0</v>
      </c>
      <c r="F61" s="385">
        <f t="shared" si="21"/>
        <v>0</v>
      </c>
      <c r="G61" s="385">
        <f t="shared" si="21"/>
        <v>0</v>
      </c>
      <c r="H61" s="385">
        <f t="shared" si="21"/>
        <v>0</v>
      </c>
      <c r="I61" s="386">
        <f t="shared" si="21"/>
        <v>0</v>
      </c>
    </row>
    <row r="63" spans="1:9" s="136" customFormat="1" ht="13.8" hidden="1" outlineLevel="1" thickBot="1" x14ac:dyDescent="0.3">
      <c r="A63" s="115"/>
      <c r="B63" s="135"/>
      <c r="C63" s="117"/>
    </row>
    <row r="64" spans="1:9" s="120" customFormat="1" ht="27" hidden="1" customHeight="1" outlineLevel="1" thickBot="1" x14ac:dyDescent="0.3">
      <c r="A64" s="119"/>
      <c r="B64" s="648" t="s">
        <v>56</v>
      </c>
      <c r="C64" s="146"/>
      <c r="D64" s="67">
        <f t="shared" ref="D64:I64" si="22">D30</f>
        <v>0</v>
      </c>
      <c r="E64" s="67">
        <f t="shared" si="22"/>
        <v>0</v>
      </c>
      <c r="F64" s="67">
        <f t="shared" si="22"/>
        <v>0</v>
      </c>
      <c r="G64" s="67">
        <f t="shared" si="22"/>
        <v>0</v>
      </c>
      <c r="H64" s="67">
        <f t="shared" si="22"/>
        <v>0</v>
      </c>
      <c r="I64" s="68">
        <f t="shared" si="22"/>
        <v>0</v>
      </c>
    </row>
    <row r="65" spans="1:9" s="127" customFormat="1" ht="18" hidden="1" customHeight="1" outlineLevel="1" x14ac:dyDescent="0.25">
      <c r="A65" s="123"/>
      <c r="B65" s="124" t="s">
        <v>57</v>
      </c>
      <c r="C65" s="147"/>
      <c r="D65" s="125"/>
      <c r="E65" s="125"/>
      <c r="F65" s="125"/>
      <c r="G65" s="125"/>
      <c r="H65" s="125"/>
      <c r="I65" s="126"/>
    </row>
    <row r="66" spans="1:9" s="141" customFormat="1" hidden="1" outlineLevel="1" x14ac:dyDescent="0.25">
      <c r="A66" s="140"/>
      <c r="B66" s="66" t="s">
        <v>67</v>
      </c>
      <c r="C66" s="117"/>
      <c r="D66" s="59">
        <f t="shared" ref="D66:I66" si="23">D45</f>
        <v>0</v>
      </c>
      <c r="E66" s="59">
        <f t="shared" si="23"/>
        <v>0</v>
      </c>
      <c r="F66" s="59">
        <f t="shared" si="23"/>
        <v>0</v>
      </c>
      <c r="G66" s="59">
        <f t="shared" si="23"/>
        <v>0</v>
      </c>
      <c r="H66" s="59">
        <f t="shared" si="23"/>
        <v>0</v>
      </c>
      <c r="I66" s="60">
        <f t="shared" si="23"/>
        <v>0</v>
      </c>
    </row>
    <row r="67" spans="1:9" s="141" customFormat="1" hidden="1" outlineLevel="1" x14ac:dyDescent="0.25">
      <c r="A67" s="140"/>
      <c r="B67" s="66" t="s">
        <v>68</v>
      </c>
      <c r="C67" s="117"/>
      <c r="D67" s="59"/>
      <c r="E67" s="59"/>
      <c r="F67" s="59"/>
      <c r="G67" s="59"/>
      <c r="H67" s="59"/>
      <c r="I67" s="60"/>
    </row>
    <row r="68" spans="1:9" s="141" customFormat="1" hidden="1" outlineLevel="1" x14ac:dyDescent="0.25">
      <c r="A68" s="140"/>
      <c r="B68" s="66" t="s">
        <v>69</v>
      </c>
      <c r="C68" s="117"/>
      <c r="D68" s="59"/>
      <c r="E68" s="59"/>
      <c r="F68" s="59"/>
      <c r="G68" s="59"/>
      <c r="H68" s="59"/>
      <c r="I68" s="60"/>
    </row>
    <row r="69" spans="1:9" s="127" customFormat="1" ht="18" hidden="1" customHeight="1" outlineLevel="1" x14ac:dyDescent="0.25">
      <c r="A69" s="123"/>
      <c r="B69" s="380" t="s">
        <v>63</v>
      </c>
      <c r="C69" s="381"/>
      <c r="D69" s="382">
        <f t="shared" ref="D69:I69" si="24">SUM(D66:D68)</f>
        <v>0</v>
      </c>
      <c r="E69" s="382">
        <f t="shared" si="24"/>
        <v>0</v>
      </c>
      <c r="F69" s="382">
        <f t="shared" si="24"/>
        <v>0</v>
      </c>
      <c r="G69" s="382">
        <f t="shared" si="24"/>
        <v>0</v>
      </c>
      <c r="H69" s="382">
        <f t="shared" si="24"/>
        <v>0</v>
      </c>
      <c r="I69" s="383">
        <f t="shared" si="24"/>
        <v>0</v>
      </c>
    </row>
    <row r="70" spans="1:9" s="141" customFormat="1" hidden="1" outlineLevel="1" x14ac:dyDescent="0.25">
      <c r="A70" s="140"/>
      <c r="B70" s="58"/>
      <c r="C70" s="117"/>
      <c r="D70" s="59"/>
      <c r="E70" s="59"/>
      <c r="F70" s="59"/>
      <c r="G70" s="59"/>
      <c r="H70" s="59"/>
      <c r="I70" s="60"/>
    </row>
    <row r="71" spans="1:9" s="127" customFormat="1" ht="18" hidden="1" customHeight="1" outlineLevel="1" x14ac:dyDescent="0.25">
      <c r="A71" s="123"/>
      <c r="B71" s="124" t="s">
        <v>64</v>
      </c>
      <c r="C71" s="147"/>
      <c r="D71" s="125"/>
      <c r="E71" s="125"/>
      <c r="F71" s="125"/>
      <c r="G71" s="125"/>
      <c r="H71" s="125"/>
      <c r="I71" s="126"/>
    </row>
    <row r="72" spans="1:9" s="141" customFormat="1" hidden="1" outlineLevel="1" x14ac:dyDescent="0.25">
      <c r="A72" s="140"/>
      <c r="B72" s="66" t="s">
        <v>67</v>
      </c>
      <c r="C72" s="117"/>
      <c r="D72" s="59">
        <f t="shared" ref="D72:I72" si="25">D53</f>
        <v>0</v>
      </c>
      <c r="E72" s="59">
        <f t="shared" si="25"/>
        <v>0</v>
      </c>
      <c r="F72" s="59">
        <f t="shared" si="25"/>
        <v>0</v>
      </c>
      <c r="G72" s="59">
        <f t="shared" si="25"/>
        <v>0</v>
      </c>
      <c r="H72" s="59">
        <f t="shared" si="25"/>
        <v>0</v>
      </c>
      <c r="I72" s="60">
        <f t="shared" si="25"/>
        <v>0</v>
      </c>
    </row>
    <row r="73" spans="1:9" s="141" customFormat="1" hidden="1" outlineLevel="1" x14ac:dyDescent="0.25">
      <c r="A73" s="140"/>
      <c r="B73" s="66" t="s">
        <v>68</v>
      </c>
      <c r="C73" s="117"/>
      <c r="D73" s="59"/>
      <c r="E73" s="59"/>
      <c r="F73" s="59"/>
      <c r="G73" s="59"/>
      <c r="H73" s="59"/>
      <c r="I73" s="60"/>
    </row>
    <row r="74" spans="1:9" s="141" customFormat="1" hidden="1" outlineLevel="1" x14ac:dyDescent="0.25">
      <c r="A74" s="140"/>
      <c r="B74" s="66" t="s">
        <v>69</v>
      </c>
      <c r="C74" s="117"/>
      <c r="D74" s="59"/>
      <c r="E74" s="59"/>
      <c r="F74" s="59"/>
      <c r="G74" s="59"/>
      <c r="H74" s="59"/>
      <c r="I74" s="60"/>
    </row>
    <row r="75" spans="1:9" s="127" customFormat="1" ht="18" hidden="1" customHeight="1" outlineLevel="1" x14ac:dyDescent="0.25">
      <c r="A75" s="123"/>
      <c r="B75" s="380" t="s">
        <v>65</v>
      </c>
      <c r="C75" s="381"/>
      <c r="D75" s="382">
        <f t="shared" ref="D75:I75" si="26">SUM(D72:D74)</f>
        <v>0</v>
      </c>
      <c r="E75" s="382">
        <f t="shared" si="26"/>
        <v>0</v>
      </c>
      <c r="F75" s="382">
        <f t="shared" si="26"/>
        <v>0</v>
      </c>
      <c r="G75" s="382">
        <f t="shared" si="26"/>
        <v>0</v>
      </c>
      <c r="H75" s="382">
        <f t="shared" si="26"/>
        <v>0</v>
      </c>
      <c r="I75" s="383">
        <f t="shared" si="26"/>
        <v>0</v>
      </c>
    </row>
    <row r="76" spans="1:9" s="141" customFormat="1" hidden="1" outlineLevel="1" x14ac:dyDescent="0.25">
      <c r="A76" s="140"/>
      <c r="B76" s="58"/>
      <c r="C76" s="117"/>
      <c r="D76" s="59"/>
      <c r="E76" s="59"/>
      <c r="F76" s="59"/>
      <c r="G76" s="59"/>
      <c r="H76" s="59"/>
      <c r="I76" s="60"/>
    </row>
    <row r="77" spans="1:9" s="127" customFormat="1" ht="18" hidden="1" customHeight="1" outlineLevel="1" x14ac:dyDescent="0.25">
      <c r="A77" s="123"/>
      <c r="B77" s="124" t="s">
        <v>55</v>
      </c>
      <c r="C77" s="147"/>
      <c r="D77" s="125"/>
      <c r="E77" s="125"/>
      <c r="F77" s="125"/>
      <c r="G77" s="125"/>
      <c r="H77" s="125"/>
      <c r="I77" s="126"/>
    </row>
    <row r="78" spans="1:9" s="141" customFormat="1" hidden="1" outlineLevel="1" x14ac:dyDescent="0.25">
      <c r="A78" s="140"/>
      <c r="B78" s="66" t="s">
        <v>67</v>
      </c>
      <c r="C78" s="117"/>
      <c r="D78" s="59">
        <f t="shared" ref="D78:I78" si="27">D61</f>
        <v>0</v>
      </c>
      <c r="E78" s="59">
        <f t="shared" si="27"/>
        <v>0</v>
      </c>
      <c r="F78" s="59">
        <f t="shared" si="27"/>
        <v>0</v>
      </c>
      <c r="G78" s="59">
        <f t="shared" si="27"/>
        <v>0</v>
      </c>
      <c r="H78" s="59">
        <f t="shared" si="27"/>
        <v>0</v>
      </c>
      <c r="I78" s="60">
        <f t="shared" si="27"/>
        <v>0</v>
      </c>
    </row>
    <row r="79" spans="1:9" s="141" customFormat="1" hidden="1" outlineLevel="1" x14ac:dyDescent="0.25">
      <c r="A79" s="140"/>
      <c r="B79" s="66" t="s">
        <v>68</v>
      </c>
      <c r="C79" s="117"/>
      <c r="D79" s="59"/>
      <c r="E79" s="59"/>
      <c r="F79" s="59"/>
      <c r="G79" s="59"/>
      <c r="H79" s="59"/>
      <c r="I79" s="60"/>
    </row>
    <row r="80" spans="1:9" s="141" customFormat="1" hidden="1" outlineLevel="1" x14ac:dyDescent="0.25">
      <c r="A80" s="140"/>
      <c r="B80" s="66" t="s">
        <v>69</v>
      </c>
      <c r="C80" s="117"/>
      <c r="D80" s="59"/>
      <c r="E80" s="59"/>
      <c r="F80" s="59"/>
      <c r="G80" s="59"/>
      <c r="H80" s="59"/>
      <c r="I80" s="60"/>
    </row>
    <row r="81" spans="1:9" s="127" customFormat="1" ht="18" hidden="1" customHeight="1" outlineLevel="1" thickBot="1" x14ac:dyDescent="0.3">
      <c r="A81" s="123"/>
      <c r="B81" s="384" t="s">
        <v>66</v>
      </c>
      <c r="C81" s="379"/>
      <c r="D81" s="385">
        <f t="shared" ref="D81:I81" si="28">SUM(D78:D80)</f>
        <v>0</v>
      </c>
      <c r="E81" s="385">
        <f t="shared" si="28"/>
        <v>0</v>
      </c>
      <c r="F81" s="385">
        <f t="shared" si="28"/>
        <v>0</v>
      </c>
      <c r="G81" s="385">
        <f t="shared" si="28"/>
        <v>0</v>
      </c>
      <c r="H81" s="385">
        <f t="shared" si="28"/>
        <v>0</v>
      </c>
      <c r="I81" s="386">
        <f t="shared" si="28"/>
        <v>0</v>
      </c>
    </row>
    <row r="82" spans="1:9" collapsed="1" x14ac:dyDescent="0.25"/>
  </sheetData>
  <mergeCells count="2">
    <mergeCell ref="B4:C4"/>
    <mergeCell ref="B2:I2"/>
  </mergeCells>
  <pageMargins left="0.59055118110236227" right="0.59055118110236227" top="0.59055118110236227" bottom="0.59055118110236227" header="0.51181102362204722" footer="0.39370078740157483"/>
  <pageSetup paperSize="9" scale="85" orientation="landscape" r:id="rId1"/>
  <headerFooter alignWithMargins="0"/>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W22"/>
  <sheetViews>
    <sheetView showGridLines="0" showRowColHeaders="0" showZeros="0" zoomScaleNormal="100" workbookViewId="0">
      <selection activeCell="B2" sqref="B2:F2"/>
    </sheetView>
  </sheetViews>
  <sheetFormatPr defaultColWidth="9.109375" defaultRowHeight="10.199999999999999" outlineLevelRow="1" x14ac:dyDescent="0.2"/>
  <cols>
    <col min="1" max="1" width="2.6640625" style="331" customWidth="1"/>
    <col min="2" max="2" width="64.6640625" style="181" customWidth="1"/>
    <col min="3" max="6" width="13.6640625" style="181" customWidth="1"/>
    <col min="7" max="17" width="12.6640625" style="181" customWidth="1"/>
    <col min="18" max="18" width="12.6640625" style="181" customWidth="1" collapsed="1"/>
    <col min="19" max="20" width="12.6640625" style="181" customWidth="1"/>
    <col min="21" max="23" width="11.6640625" style="181" hidden="1" customWidth="1"/>
    <col min="24" max="24" width="2.88671875" style="181" customWidth="1"/>
    <col min="25" max="16384" width="9.109375" style="181"/>
  </cols>
  <sheetData>
    <row r="1" spans="1:6" s="152" customFormat="1" x14ac:dyDescent="0.2">
      <c r="F1" s="689" t="str">
        <f>Intro!A20</f>
        <v>Versie 16/3/2018</v>
      </c>
    </row>
    <row r="2" spans="1:6" s="151" customFormat="1" ht="17.399999999999999" x14ac:dyDescent="0.3">
      <c r="A2" s="332"/>
      <c r="B2" s="884" t="s">
        <v>671</v>
      </c>
      <c r="C2" s="884"/>
      <c r="D2" s="884"/>
      <c r="E2" s="884"/>
      <c r="F2" s="884"/>
    </row>
    <row r="3" spans="1:6" s="152" customFormat="1" ht="10.8" thickBot="1" x14ac:dyDescent="0.25"/>
    <row r="4" spans="1:6" s="339" customFormat="1" ht="15" customHeight="1" x14ac:dyDescent="0.25">
      <c r="B4" s="882"/>
      <c r="C4" s="888" t="s">
        <v>70</v>
      </c>
      <c r="D4" s="889"/>
      <c r="E4" s="888" t="s">
        <v>71</v>
      </c>
      <c r="F4" s="890"/>
    </row>
    <row r="5" spans="1:6" s="153" customFormat="1" ht="15" customHeight="1" thickBot="1" x14ac:dyDescent="0.3">
      <c r="A5" s="333"/>
      <c r="B5" s="883"/>
      <c r="C5" s="154" t="s">
        <v>8</v>
      </c>
      <c r="D5" s="155" t="s">
        <v>9</v>
      </c>
      <c r="E5" s="154" t="s">
        <v>8</v>
      </c>
      <c r="F5" s="156" t="s">
        <v>9</v>
      </c>
    </row>
    <row r="6" spans="1:6" s="162" customFormat="1" ht="21" customHeight="1" x14ac:dyDescent="0.25">
      <c r="A6" s="336"/>
      <c r="B6" s="647" t="s">
        <v>72</v>
      </c>
      <c r="C6" s="623"/>
      <c r="D6" s="624"/>
      <c r="E6" s="623"/>
      <c r="F6" s="625"/>
    </row>
    <row r="7" spans="1:6" s="162" customFormat="1" ht="15" customHeight="1" x14ac:dyDescent="0.25">
      <c r="A7" s="336"/>
      <c r="B7" s="161" t="s">
        <v>13</v>
      </c>
      <c r="C7" s="176"/>
      <c r="D7" s="177"/>
      <c r="E7" s="176"/>
      <c r="F7" s="626"/>
    </row>
    <row r="8" spans="1:6" s="162" customFormat="1" ht="15" customHeight="1" x14ac:dyDescent="0.25">
      <c r="A8" s="336"/>
      <c r="B8" s="161" t="s">
        <v>14</v>
      </c>
      <c r="C8" s="176"/>
      <c r="D8" s="177"/>
      <c r="E8" s="176"/>
      <c r="F8" s="626"/>
    </row>
    <row r="9" spans="1:6" s="162" customFormat="1" ht="15" customHeight="1" x14ac:dyDescent="0.25">
      <c r="A9" s="336"/>
      <c r="B9" s="161" t="s">
        <v>15</v>
      </c>
      <c r="C9" s="176"/>
      <c r="D9" s="177"/>
      <c r="E9" s="176"/>
      <c r="F9" s="626"/>
    </row>
    <row r="10" spans="1:6" s="122" customFormat="1" ht="11.4" x14ac:dyDescent="0.25">
      <c r="A10" s="336"/>
      <c r="B10" s="281" t="s">
        <v>73</v>
      </c>
      <c r="C10" s="282"/>
      <c r="D10" s="283"/>
      <c r="E10" s="282"/>
      <c r="F10" s="364"/>
    </row>
    <row r="11" spans="1:6" s="122" customFormat="1" ht="11.4" x14ac:dyDescent="0.25">
      <c r="A11" s="336"/>
      <c r="B11" s="281" t="s">
        <v>74</v>
      </c>
      <c r="C11" s="282"/>
      <c r="D11" s="283"/>
      <c r="E11" s="282"/>
      <c r="F11" s="364"/>
    </row>
    <row r="12" spans="1:6" s="225" customFormat="1" ht="18" customHeight="1" thickBot="1" x14ac:dyDescent="0.3">
      <c r="A12" s="490"/>
      <c r="B12" s="489" t="s">
        <v>670</v>
      </c>
      <c r="C12" s="486"/>
      <c r="D12" s="491"/>
      <c r="E12" s="486"/>
      <c r="F12" s="487"/>
    </row>
    <row r="13" spans="1:6" s="162" customFormat="1" ht="21" customHeight="1" outlineLevel="1" x14ac:dyDescent="0.25">
      <c r="A13" s="336"/>
      <c r="B13" s="647" t="s">
        <v>75</v>
      </c>
      <c r="C13" s="623"/>
      <c r="D13" s="624"/>
      <c r="E13" s="623"/>
      <c r="F13" s="625"/>
    </row>
    <row r="14" spans="1:6" s="162" customFormat="1" ht="15" customHeight="1" outlineLevel="1" x14ac:dyDescent="0.25">
      <c r="A14" s="336"/>
      <c r="B14" s="161" t="s">
        <v>13</v>
      </c>
      <c r="C14" s="176"/>
      <c r="D14" s="177"/>
      <c r="E14" s="176"/>
      <c r="F14" s="626"/>
    </row>
    <row r="15" spans="1:6" s="162" customFormat="1" ht="15" customHeight="1" outlineLevel="1" x14ac:dyDescent="0.25">
      <c r="A15" s="336"/>
      <c r="B15" s="161" t="s">
        <v>14</v>
      </c>
      <c r="C15" s="176"/>
      <c r="D15" s="177"/>
      <c r="E15" s="176"/>
      <c r="F15" s="626"/>
    </row>
    <row r="16" spans="1:6" s="162" customFormat="1" ht="15" customHeight="1" outlineLevel="1" x14ac:dyDescent="0.25">
      <c r="A16" s="336"/>
      <c r="B16" s="161" t="s">
        <v>15</v>
      </c>
      <c r="C16" s="176"/>
      <c r="D16" s="177"/>
      <c r="E16" s="176"/>
      <c r="F16" s="626"/>
    </row>
    <row r="17" spans="1:6" s="122" customFormat="1" ht="11.4" outlineLevel="1" x14ac:dyDescent="0.25">
      <c r="A17" s="336"/>
      <c r="B17" s="281" t="s">
        <v>73</v>
      </c>
      <c r="C17" s="282"/>
      <c r="D17" s="283"/>
      <c r="E17" s="282"/>
      <c r="F17" s="364"/>
    </row>
    <row r="18" spans="1:6" s="122" customFormat="1" ht="11.4" outlineLevel="1" x14ac:dyDescent="0.25">
      <c r="A18" s="336"/>
      <c r="B18" s="281" t="s">
        <v>74</v>
      </c>
      <c r="C18" s="282"/>
      <c r="D18" s="283"/>
      <c r="E18" s="282"/>
      <c r="F18" s="364"/>
    </row>
    <row r="19" spans="1:6" s="225" customFormat="1" ht="18" customHeight="1" outlineLevel="1" thickBot="1" x14ac:dyDescent="0.3">
      <c r="A19" s="490"/>
      <c r="B19" s="489" t="s">
        <v>670</v>
      </c>
      <c r="C19" s="486"/>
      <c r="D19" s="491"/>
      <c r="E19" s="486"/>
      <c r="F19" s="487"/>
    </row>
    <row r="20" spans="1:6" s="338" customFormat="1" ht="7.8" x14ac:dyDescent="0.15"/>
    <row r="22" spans="1:6" x14ac:dyDescent="0.2">
      <c r="A22" s="331" t="s">
        <v>0</v>
      </c>
      <c r="B22" s="152"/>
      <c r="C22" s="152"/>
      <c r="D22" s="152"/>
      <c r="E22" s="152"/>
      <c r="F22" s="152"/>
    </row>
  </sheetData>
  <mergeCells count="4">
    <mergeCell ref="B4:B5"/>
    <mergeCell ref="C4:D4"/>
    <mergeCell ref="E4:F4"/>
    <mergeCell ref="B2:F2"/>
  </mergeCells>
  <pageMargins left="0.59055118110236227" right="0.59055118110236227" top="0.59055118110236227" bottom="0.59055118110236227" header="0.51181102362204722" footer="0.39370078740157483"/>
  <pageSetup paperSize="9" scale="85" pageOrder="overThenDown" orientation="landscape" r:id="rId1"/>
  <headerFooter scaleWithDoc="0" alignWithMargins="0"/>
  <rowBreaks count="1" manualBreakCount="1">
    <brk id="21" max="16383"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tabColor rgb="FFFFFF00"/>
  </sheetPr>
  <dimension ref="A1:K70"/>
  <sheetViews>
    <sheetView showGridLines="0" showRowColHeaders="0" showZeros="0" zoomScaleNormal="100" workbookViewId="0"/>
  </sheetViews>
  <sheetFormatPr defaultColWidth="9.109375" defaultRowHeight="10.199999999999999" outlineLevelRow="1" x14ac:dyDescent="0.2"/>
  <cols>
    <col min="1" max="1" width="1.6640625" style="152" customWidth="1"/>
    <col min="2" max="2" width="40.6640625" style="181" customWidth="1"/>
    <col min="3" max="8" width="12.6640625" style="181" customWidth="1"/>
    <col min="9" max="11" width="11.6640625" style="181" hidden="1" customWidth="1"/>
    <col min="12" max="12" width="2.88671875" style="181" customWidth="1"/>
    <col min="13" max="16384" width="9.109375" style="181"/>
  </cols>
  <sheetData>
    <row r="1" spans="1:11" s="331" customFormat="1" ht="4.2" x14ac:dyDescent="0.15"/>
    <row r="2" spans="1:11" s="151" customFormat="1" ht="17.399999999999999" x14ac:dyDescent="0.3">
      <c r="B2" s="151" t="s">
        <v>76</v>
      </c>
    </row>
    <row r="3" spans="1:11" s="152" customFormat="1" ht="10.8" thickBot="1" x14ac:dyDescent="0.25">
      <c r="B3" s="152" t="str">
        <f>Intro!A20</f>
        <v>Versie 16/3/2018</v>
      </c>
    </row>
    <row r="4" spans="1:11" s="339" customFormat="1" ht="15" customHeight="1" x14ac:dyDescent="0.25">
      <c r="B4" s="891"/>
      <c r="C4" s="649"/>
      <c r="D4" s="650" t="s">
        <v>77</v>
      </c>
      <c r="E4" s="651"/>
      <c r="F4" s="649"/>
      <c r="G4" s="650" t="s">
        <v>78</v>
      </c>
      <c r="H4" s="651"/>
      <c r="I4" s="649"/>
      <c r="J4" s="650" t="s">
        <v>79</v>
      </c>
      <c r="K4" s="651"/>
    </row>
    <row r="5" spans="1:11" s="153" customFormat="1" ht="15" customHeight="1" x14ac:dyDescent="0.25">
      <c r="B5" s="892"/>
      <c r="C5" s="154" t="s">
        <v>8</v>
      </c>
      <c r="D5" s="155" t="s">
        <v>9</v>
      </c>
      <c r="E5" s="156" t="s">
        <v>10</v>
      </c>
      <c r="F5" s="154" t="s">
        <v>8</v>
      </c>
      <c r="G5" s="155" t="s">
        <v>9</v>
      </c>
      <c r="H5" s="156" t="s">
        <v>10</v>
      </c>
      <c r="I5" s="154" t="s">
        <v>8</v>
      </c>
      <c r="J5" s="155" t="s">
        <v>9</v>
      </c>
      <c r="K5" s="156" t="s">
        <v>10</v>
      </c>
    </row>
    <row r="6" spans="1:11" s="144" customFormat="1" ht="15" customHeight="1" x14ac:dyDescent="0.25">
      <c r="A6" s="143"/>
      <c r="B6" s="186" t="s">
        <v>11</v>
      </c>
      <c r="C6" s="165">
        <f>SUM(C7,C11,C15)</f>
        <v>0</v>
      </c>
      <c r="D6" s="166">
        <f>SUM(D7,D11,D15)</f>
        <v>0</v>
      </c>
      <c r="E6" s="167">
        <f>D6-C6</f>
        <v>0</v>
      </c>
      <c r="F6" s="165">
        <f>SUM(F7,F11,F15)</f>
        <v>0</v>
      </c>
      <c r="G6" s="166">
        <f>SUM(G7,G11,G15)</f>
        <v>0</v>
      </c>
      <c r="H6" s="167">
        <f>G6-F6</f>
        <v>0</v>
      </c>
      <c r="I6" s="165">
        <f>SUM(I7,I11,I15)</f>
        <v>0</v>
      </c>
      <c r="J6" s="166">
        <f>SUM(J7,J11,J15)</f>
        <v>0</v>
      </c>
      <c r="K6" s="167">
        <f>J6-I6</f>
        <v>0</v>
      </c>
    </row>
    <row r="7" spans="1:11" s="135" customFormat="1" ht="13.2" x14ac:dyDescent="0.25">
      <c r="A7" s="116"/>
      <c r="B7" s="168" t="s">
        <v>12</v>
      </c>
      <c r="C7" s="169">
        <f>SUM(C8:C10)</f>
        <v>0</v>
      </c>
      <c r="D7" s="170">
        <f>SUM(D8:D10)</f>
        <v>0</v>
      </c>
      <c r="E7" s="171">
        <f t="shared" ref="E7:E18" si="0">D7-C7</f>
        <v>0</v>
      </c>
      <c r="F7" s="169">
        <f>SUM(F8:F10)</f>
        <v>0</v>
      </c>
      <c r="G7" s="170">
        <f>SUM(G8:G10)</f>
        <v>0</v>
      </c>
      <c r="H7" s="171">
        <f t="shared" ref="H7:H18" si="1">G7-F7</f>
        <v>0</v>
      </c>
      <c r="I7" s="169">
        <f>SUM(I8:I10)</f>
        <v>0</v>
      </c>
      <c r="J7" s="170">
        <f>SUM(J8:J10)</f>
        <v>0</v>
      </c>
      <c r="K7" s="171">
        <f t="shared" ref="K7:K18" si="2">J7-I7</f>
        <v>0</v>
      </c>
    </row>
    <row r="8" spans="1:11" s="135" customFormat="1" ht="13.2" x14ac:dyDescent="0.25">
      <c r="A8" s="116"/>
      <c r="B8" s="172" t="s">
        <v>13</v>
      </c>
      <c r="C8" s="169"/>
      <c r="D8" s="170"/>
      <c r="E8" s="171">
        <f t="shared" si="0"/>
        <v>0</v>
      </c>
      <c r="F8" s="169"/>
      <c r="G8" s="170"/>
      <c r="H8" s="171">
        <f t="shared" si="1"/>
        <v>0</v>
      </c>
      <c r="I8" s="169"/>
      <c r="J8" s="170"/>
      <c r="K8" s="171">
        <f t="shared" si="2"/>
        <v>0</v>
      </c>
    </row>
    <row r="9" spans="1:11" s="135" customFormat="1" ht="13.2" x14ac:dyDescent="0.25">
      <c r="A9" s="116"/>
      <c r="B9" s="172" t="s">
        <v>14</v>
      </c>
      <c r="C9" s="169"/>
      <c r="D9" s="170"/>
      <c r="E9" s="171">
        <f>D9-C9</f>
        <v>0</v>
      </c>
      <c r="F9" s="169"/>
      <c r="G9" s="170"/>
      <c r="H9" s="171">
        <f>G9-F9</f>
        <v>0</v>
      </c>
      <c r="I9" s="169"/>
      <c r="J9" s="170"/>
      <c r="K9" s="171">
        <f>J9-I9</f>
        <v>0</v>
      </c>
    </row>
    <row r="10" spans="1:11" s="135" customFormat="1" ht="13.2" x14ac:dyDescent="0.25">
      <c r="A10" s="116"/>
      <c r="B10" s="172" t="s">
        <v>15</v>
      </c>
      <c r="C10" s="169"/>
      <c r="D10" s="170"/>
      <c r="E10" s="171">
        <f t="shared" si="0"/>
        <v>0</v>
      </c>
      <c r="F10" s="169"/>
      <c r="G10" s="170"/>
      <c r="H10" s="171">
        <f t="shared" si="1"/>
        <v>0</v>
      </c>
      <c r="I10" s="169"/>
      <c r="J10" s="170"/>
      <c r="K10" s="171">
        <f t="shared" si="2"/>
        <v>0</v>
      </c>
    </row>
    <row r="11" spans="1:11" s="137" customFormat="1" ht="13.2" x14ac:dyDescent="0.25">
      <c r="A11" s="121"/>
      <c r="B11" s="168" t="s">
        <v>16</v>
      </c>
      <c r="C11" s="169">
        <f>SUM(C12:C14)</f>
        <v>0</v>
      </c>
      <c r="D11" s="173">
        <f>SUM(D12:D14)</f>
        <v>0</v>
      </c>
      <c r="E11" s="174">
        <f t="shared" si="0"/>
        <v>0</v>
      </c>
      <c r="F11" s="175">
        <f>SUM(F12:F14)</f>
        <v>0</v>
      </c>
      <c r="G11" s="173">
        <f>SUM(G12:G14)</f>
        <v>0</v>
      </c>
      <c r="H11" s="174">
        <f t="shared" si="1"/>
        <v>0</v>
      </c>
      <c r="I11" s="175">
        <f>SUM(I12:I14)</f>
        <v>0</v>
      </c>
      <c r="J11" s="173">
        <f>SUM(J12:J14)</f>
        <v>0</v>
      </c>
      <c r="K11" s="174">
        <f t="shared" si="2"/>
        <v>0</v>
      </c>
    </row>
    <row r="12" spans="1:11" s="135" customFormat="1" ht="13.2" x14ac:dyDescent="0.25">
      <c r="A12" s="116"/>
      <c r="B12" s="172" t="s">
        <v>13</v>
      </c>
      <c r="C12" s="169"/>
      <c r="D12" s="170"/>
      <c r="E12" s="171">
        <f t="shared" si="0"/>
        <v>0</v>
      </c>
      <c r="F12" s="169"/>
      <c r="G12" s="170"/>
      <c r="H12" s="171">
        <f t="shared" si="1"/>
        <v>0</v>
      </c>
      <c r="I12" s="169"/>
      <c r="J12" s="170"/>
      <c r="K12" s="171">
        <f t="shared" si="2"/>
        <v>0</v>
      </c>
    </row>
    <row r="13" spans="1:11" s="135" customFormat="1" ht="13.2" x14ac:dyDescent="0.25">
      <c r="A13" s="116"/>
      <c r="B13" s="172" t="s">
        <v>14</v>
      </c>
      <c r="C13" s="169"/>
      <c r="D13" s="170"/>
      <c r="E13" s="171">
        <f t="shared" si="0"/>
        <v>0</v>
      </c>
      <c r="F13" s="169"/>
      <c r="G13" s="170"/>
      <c r="H13" s="171">
        <f t="shared" si="1"/>
        <v>0</v>
      </c>
      <c r="I13" s="169"/>
      <c r="J13" s="170"/>
      <c r="K13" s="171"/>
    </row>
    <row r="14" spans="1:11" s="135" customFormat="1" ht="13.2" x14ac:dyDescent="0.25">
      <c r="A14" s="116"/>
      <c r="B14" s="172" t="s">
        <v>15</v>
      </c>
      <c r="C14" s="169"/>
      <c r="D14" s="170"/>
      <c r="E14" s="171">
        <f t="shared" si="0"/>
        <v>0</v>
      </c>
      <c r="F14" s="169"/>
      <c r="G14" s="170"/>
      <c r="H14" s="171">
        <f t="shared" si="1"/>
        <v>0</v>
      </c>
      <c r="I14" s="169"/>
      <c r="J14" s="170"/>
      <c r="K14" s="171">
        <f t="shared" si="2"/>
        <v>0</v>
      </c>
    </row>
    <row r="15" spans="1:11" s="137" customFormat="1" ht="13.2" x14ac:dyDescent="0.25">
      <c r="A15" s="121"/>
      <c r="B15" s="161" t="s">
        <v>17</v>
      </c>
      <c r="C15" s="169">
        <f>SUM(C16:C18)</f>
        <v>0</v>
      </c>
      <c r="D15" s="173">
        <f>SUM(D16:D18)</f>
        <v>0</v>
      </c>
      <c r="E15" s="174">
        <f t="shared" si="0"/>
        <v>0</v>
      </c>
      <c r="F15" s="175">
        <f>SUM(F16:F18)</f>
        <v>0</v>
      </c>
      <c r="G15" s="173">
        <f>SUM(G16:G18)</f>
        <v>0</v>
      </c>
      <c r="H15" s="174">
        <f t="shared" si="1"/>
        <v>0</v>
      </c>
      <c r="I15" s="175">
        <f>SUM(I16:I18)</f>
        <v>0</v>
      </c>
      <c r="J15" s="173">
        <f>SUM(J16:J18)</f>
        <v>0</v>
      </c>
      <c r="K15" s="174">
        <f t="shared" si="2"/>
        <v>0</v>
      </c>
    </row>
    <row r="16" spans="1:11" s="135" customFormat="1" ht="13.2" x14ac:dyDescent="0.25">
      <c r="A16" s="116"/>
      <c r="B16" s="172" t="s">
        <v>13</v>
      </c>
      <c r="C16" s="169"/>
      <c r="D16" s="170"/>
      <c r="E16" s="171">
        <f t="shared" si="0"/>
        <v>0</v>
      </c>
      <c r="F16" s="169"/>
      <c r="G16" s="170"/>
      <c r="H16" s="171">
        <f t="shared" si="1"/>
        <v>0</v>
      </c>
      <c r="I16" s="169"/>
      <c r="J16" s="170"/>
      <c r="K16" s="171">
        <f t="shared" si="2"/>
        <v>0</v>
      </c>
    </row>
    <row r="17" spans="1:11" s="135" customFormat="1" ht="13.2" x14ac:dyDescent="0.25">
      <c r="A17" s="116"/>
      <c r="B17" s="172" t="s">
        <v>14</v>
      </c>
      <c r="C17" s="169"/>
      <c r="D17" s="170"/>
      <c r="E17" s="171">
        <f>D17-C17</f>
        <v>0</v>
      </c>
      <c r="F17" s="169"/>
      <c r="G17" s="170"/>
      <c r="H17" s="171">
        <f>G17-F17</f>
        <v>0</v>
      </c>
      <c r="I17" s="169"/>
      <c r="J17" s="170"/>
      <c r="K17" s="171">
        <f>J17-I17</f>
        <v>0</v>
      </c>
    </row>
    <row r="18" spans="1:11" s="135" customFormat="1" ht="13.2" x14ac:dyDescent="0.25">
      <c r="A18" s="116"/>
      <c r="B18" s="172" t="s">
        <v>15</v>
      </c>
      <c r="C18" s="169"/>
      <c r="D18" s="170"/>
      <c r="E18" s="171">
        <f t="shared" si="0"/>
        <v>0</v>
      </c>
      <c r="F18" s="169"/>
      <c r="G18" s="170"/>
      <c r="H18" s="171">
        <f t="shared" si="1"/>
        <v>0</v>
      </c>
      <c r="I18" s="169"/>
      <c r="J18" s="170"/>
      <c r="K18" s="171">
        <f t="shared" si="2"/>
        <v>0</v>
      </c>
    </row>
    <row r="19" spans="1:11" s="144" customFormat="1" ht="15" hidden="1" customHeight="1" outlineLevel="1" x14ac:dyDescent="0.25">
      <c r="A19" s="143"/>
      <c r="B19" s="187" t="s">
        <v>18</v>
      </c>
      <c r="C19" s="165">
        <f>SUM(C20,C24,C28)</f>
        <v>0</v>
      </c>
      <c r="D19" s="166">
        <f>SUM(D20,D24,D28)</f>
        <v>0</v>
      </c>
      <c r="E19" s="167">
        <f>D19-C19</f>
        <v>0</v>
      </c>
      <c r="F19" s="165">
        <f>SUM(F20,F24,F28)</f>
        <v>0</v>
      </c>
      <c r="G19" s="166">
        <f>SUM(G20,G24,G28)</f>
        <v>0</v>
      </c>
      <c r="H19" s="167">
        <f>G19-F19</f>
        <v>0</v>
      </c>
      <c r="I19" s="165">
        <f>SUM(I20,I24,I28)</f>
        <v>0</v>
      </c>
      <c r="J19" s="166">
        <f>SUM(J20,J24,J28)</f>
        <v>0</v>
      </c>
      <c r="K19" s="167">
        <f>J19-I19</f>
        <v>0</v>
      </c>
    </row>
    <row r="20" spans="1:11" s="135" customFormat="1" ht="13.2" hidden="1" outlineLevel="1" x14ac:dyDescent="0.25">
      <c r="A20" s="116"/>
      <c r="B20" s="168" t="s">
        <v>12</v>
      </c>
      <c r="C20" s="169">
        <f>SUM(C21:C23)</f>
        <v>0</v>
      </c>
      <c r="D20" s="170">
        <f>SUM(D21:D23)</f>
        <v>0</v>
      </c>
      <c r="E20" s="171">
        <f t="shared" ref="E20:E31" si="3">D20-C20</f>
        <v>0</v>
      </c>
      <c r="F20" s="169">
        <f>SUM(F21:F23)</f>
        <v>0</v>
      </c>
      <c r="G20" s="170">
        <f>SUM(G21:G23)</f>
        <v>0</v>
      </c>
      <c r="H20" s="171">
        <f t="shared" ref="H20:H31" si="4">G20-F20</f>
        <v>0</v>
      </c>
      <c r="I20" s="169">
        <f>SUM(I21:I23)</f>
        <v>0</v>
      </c>
      <c r="J20" s="170">
        <f>SUM(J21:J23)</f>
        <v>0</v>
      </c>
      <c r="K20" s="171">
        <f t="shared" ref="K20:K31" si="5">J20-I20</f>
        <v>0</v>
      </c>
    </row>
    <row r="21" spans="1:11" s="135" customFormat="1" ht="13.2" hidden="1" outlineLevel="1" x14ac:dyDescent="0.25">
      <c r="A21" s="116"/>
      <c r="B21" s="172" t="s">
        <v>13</v>
      </c>
      <c r="C21" s="169"/>
      <c r="D21" s="170"/>
      <c r="E21" s="171">
        <f t="shared" si="3"/>
        <v>0</v>
      </c>
      <c r="F21" s="169"/>
      <c r="G21" s="170"/>
      <c r="H21" s="171">
        <f t="shared" si="4"/>
        <v>0</v>
      </c>
      <c r="I21" s="169"/>
      <c r="J21" s="170"/>
      <c r="K21" s="171">
        <f t="shared" si="5"/>
        <v>0</v>
      </c>
    </row>
    <row r="22" spans="1:11" s="135" customFormat="1" ht="13.2" hidden="1" outlineLevel="1" x14ac:dyDescent="0.25">
      <c r="A22" s="116"/>
      <c r="B22" s="172" t="s">
        <v>14</v>
      </c>
      <c r="C22" s="169"/>
      <c r="D22" s="170"/>
      <c r="E22" s="171">
        <f>D22-C22</f>
        <v>0</v>
      </c>
      <c r="F22" s="169"/>
      <c r="G22" s="170"/>
      <c r="H22" s="171">
        <f>G22-F22</f>
        <v>0</v>
      </c>
      <c r="I22" s="169"/>
      <c r="J22" s="170"/>
      <c r="K22" s="171">
        <f>J22-I22</f>
        <v>0</v>
      </c>
    </row>
    <row r="23" spans="1:11" s="135" customFormat="1" ht="13.2" hidden="1" outlineLevel="1" x14ac:dyDescent="0.25">
      <c r="A23" s="116"/>
      <c r="B23" s="172" t="s">
        <v>15</v>
      </c>
      <c r="C23" s="169"/>
      <c r="D23" s="170"/>
      <c r="E23" s="171">
        <f t="shared" si="3"/>
        <v>0</v>
      </c>
      <c r="F23" s="169"/>
      <c r="G23" s="170"/>
      <c r="H23" s="171">
        <f t="shared" si="4"/>
        <v>0</v>
      </c>
      <c r="I23" s="169"/>
      <c r="J23" s="170"/>
      <c r="K23" s="171">
        <f t="shared" si="5"/>
        <v>0</v>
      </c>
    </row>
    <row r="24" spans="1:11" s="137" customFormat="1" ht="13.2" hidden="1" outlineLevel="1" x14ac:dyDescent="0.25">
      <c r="A24" s="121"/>
      <c r="B24" s="168" t="s">
        <v>16</v>
      </c>
      <c r="C24" s="175">
        <f>SUM(C25:C27)</f>
        <v>0</v>
      </c>
      <c r="D24" s="173">
        <f>SUM(D25:D27)</f>
        <v>0</v>
      </c>
      <c r="E24" s="174">
        <f t="shared" si="3"/>
        <v>0</v>
      </c>
      <c r="F24" s="175">
        <f>SUM(F25:F27)</f>
        <v>0</v>
      </c>
      <c r="G24" s="173">
        <f>SUM(G25:G27)</f>
        <v>0</v>
      </c>
      <c r="H24" s="174">
        <f t="shared" si="4"/>
        <v>0</v>
      </c>
      <c r="I24" s="175">
        <f>SUM(I25:I27)</f>
        <v>0</v>
      </c>
      <c r="J24" s="173">
        <f>SUM(J25:J27)</f>
        <v>0</v>
      </c>
      <c r="K24" s="174">
        <f t="shared" si="5"/>
        <v>0</v>
      </c>
    </row>
    <row r="25" spans="1:11" s="135" customFormat="1" ht="13.2" hidden="1" outlineLevel="1" x14ac:dyDescent="0.25">
      <c r="A25" s="116"/>
      <c r="B25" s="172" t="s">
        <v>13</v>
      </c>
      <c r="C25" s="169"/>
      <c r="D25" s="170"/>
      <c r="E25" s="171">
        <f t="shared" si="3"/>
        <v>0</v>
      </c>
      <c r="F25" s="169"/>
      <c r="G25" s="170"/>
      <c r="H25" s="171">
        <f t="shared" si="4"/>
        <v>0</v>
      </c>
      <c r="I25" s="169"/>
      <c r="J25" s="170"/>
      <c r="K25" s="171">
        <f t="shared" si="5"/>
        <v>0</v>
      </c>
    </row>
    <row r="26" spans="1:11" s="135" customFormat="1" ht="13.2" hidden="1" outlineLevel="1" x14ac:dyDescent="0.25">
      <c r="A26" s="116"/>
      <c r="B26" s="172" t="s">
        <v>14</v>
      </c>
      <c r="C26" s="169"/>
      <c r="D26" s="170"/>
      <c r="E26" s="171">
        <f>D26-C26</f>
        <v>0</v>
      </c>
      <c r="F26" s="169"/>
      <c r="G26" s="170"/>
      <c r="H26" s="171">
        <f>G26-F26</f>
        <v>0</v>
      </c>
      <c r="I26" s="169"/>
      <c r="J26" s="170"/>
      <c r="K26" s="171">
        <f>J26-I26</f>
        <v>0</v>
      </c>
    </row>
    <row r="27" spans="1:11" s="135" customFormat="1" ht="13.2" hidden="1" outlineLevel="1" x14ac:dyDescent="0.25">
      <c r="A27" s="116"/>
      <c r="B27" s="172" t="s">
        <v>15</v>
      </c>
      <c r="C27" s="169"/>
      <c r="D27" s="170"/>
      <c r="E27" s="171">
        <f t="shared" si="3"/>
        <v>0</v>
      </c>
      <c r="F27" s="169"/>
      <c r="G27" s="170"/>
      <c r="H27" s="171">
        <f t="shared" si="4"/>
        <v>0</v>
      </c>
      <c r="I27" s="169"/>
      <c r="J27" s="170"/>
      <c r="K27" s="171">
        <f t="shared" si="5"/>
        <v>0</v>
      </c>
    </row>
    <row r="28" spans="1:11" s="137" customFormat="1" ht="13.2" hidden="1" outlineLevel="1" x14ac:dyDescent="0.25">
      <c r="A28" s="121"/>
      <c r="B28" s="161" t="s">
        <v>17</v>
      </c>
      <c r="C28" s="175">
        <f>SUM(C29:C31)</f>
        <v>0</v>
      </c>
      <c r="D28" s="173">
        <f>SUM(D29:D31)</f>
        <v>0</v>
      </c>
      <c r="E28" s="174">
        <f t="shared" si="3"/>
        <v>0</v>
      </c>
      <c r="F28" s="175">
        <f>SUM(F29:F31)</f>
        <v>0</v>
      </c>
      <c r="G28" s="173">
        <f>SUM(G29:G31)</f>
        <v>0</v>
      </c>
      <c r="H28" s="174">
        <f t="shared" si="4"/>
        <v>0</v>
      </c>
      <c r="I28" s="175">
        <f>SUM(I29:I31)</f>
        <v>0</v>
      </c>
      <c r="J28" s="173">
        <f>SUM(J29:J31)</f>
        <v>0</v>
      </c>
      <c r="K28" s="174">
        <f t="shared" si="5"/>
        <v>0</v>
      </c>
    </row>
    <row r="29" spans="1:11" s="135" customFormat="1" ht="13.2" hidden="1" outlineLevel="1" x14ac:dyDescent="0.25">
      <c r="A29" s="116"/>
      <c r="B29" s="172" t="s">
        <v>13</v>
      </c>
      <c r="C29" s="169"/>
      <c r="D29" s="170"/>
      <c r="E29" s="171">
        <f t="shared" si="3"/>
        <v>0</v>
      </c>
      <c r="F29" s="169"/>
      <c r="G29" s="170"/>
      <c r="H29" s="171">
        <f t="shared" si="4"/>
        <v>0</v>
      </c>
      <c r="I29" s="169"/>
      <c r="J29" s="170"/>
      <c r="K29" s="171">
        <f t="shared" si="5"/>
        <v>0</v>
      </c>
    </row>
    <row r="30" spans="1:11" s="135" customFormat="1" ht="13.2" hidden="1" outlineLevel="1" x14ac:dyDescent="0.25">
      <c r="A30" s="116"/>
      <c r="B30" s="172" t="s">
        <v>14</v>
      </c>
      <c r="C30" s="169"/>
      <c r="D30" s="170"/>
      <c r="E30" s="171">
        <f>D30-C30</f>
        <v>0</v>
      </c>
      <c r="F30" s="169"/>
      <c r="G30" s="170"/>
      <c r="H30" s="171">
        <f>G30-F30</f>
        <v>0</v>
      </c>
      <c r="I30" s="169"/>
      <c r="J30" s="170"/>
      <c r="K30" s="171">
        <f>J30-I30</f>
        <v>0</v>
      </c>
    </row>
    <row r="31" spans="1:11" s="135" customFormat="1" ht="13.2" hidden="1" outlineLevel="1" x14ac:dyDescent="0.25">
      <c r="A31" s="116"/>
      <c r="B31" s="172" t="s">
        <v>15</v>
      </c>
      <c r="C31" s="169"/>
      <c r="D31" s="170"/>
      <c r="E31" s="171">
        <f t="shared" si="3"/>
        <v>0</v>
      </c>
      <c r="F31" s="169"/>
      <c r="G31" s="170"/>
      <c r="H31" s="171">
        <f t="shared" si="4"/>
        <v>0</v>
      </c>
      <c r="I31" s="169"/>
      <c r="J31" s="170"/>
      <c r="K31" s="171">
        <f t="shared" si="5"/>
        <v>0</v>
      </c>
    </row>
    <row r="32" spans="1:11" s="144" customFormat="1" ht="15" hidden="1" customHeight="1" outlineLevel="1" collapsed="1" x14ac:dyDescent="0.25">
      <c r="A32" s="143"/>
      <c r="B32" s="186" t="s">
        <v>19</v>
      </c>
      <c r="C32" s="165">
        <f>SUM(C33,C37,C41)</f>
        <v>0</v>
      </c>
      <c r="D32" s="166">
        <f>SUM(D33,D37,D41)</f>
        <v>0</v>
      </c>
      <c r="E32" s="167">
        <f>D32-C32</f>
        <v>0</v>
      </c>
      <c r="F32" s="165">
        <f>SUM(F33,F37,F41)</f>
        <v>0</v>
      </c>
      <c r="G32" s="166">
        <f>SUM(G33,G37,G41)</f>
        <v>0</v>
      </c>
      <c r="H32" s="167">
        <f>G32-F32</f>
        <v>0</v>
      </c>
      <c r="I32" s="165">
        <f>SUM(I33,I37,I41)</f>
        <v>0</v>
      </c>
      <c r="J32" s="166">
        <f>SUM(J33,J37,J41)</f>
        <v>0</v>
      </c>
      <c r="K32" s="167">
        <f>J32-I32</f>
        <v>0</v>
      </c>
    </row>
    <row r="33" spans="1:11" s="135" customFormat="1" ht="13.2" hidden="1" outlineLevel="1" x14ac:dyDescent="0.25">
      <c r="A33" s="116"/>
      <c r="B33" s="168" t="s">
        <v>12</v>
      </c>
      <c r="C33" s="169">
        <f>SUM(C34:C36)</f>
        <v>0</v>
      </c>
      <c r="D33" s="170">
        <f>SUM(D34:D36)</f>
        <v>0</v>
      </c>
      <c r="E33" s="171">
        <f t="shared" ref="E33:E44" si="6">D33-C33</f>
        <v>0</v>
      </c>
      <c r="F33" s="169">
        <f>SUM(F34:F36)</f>
        <v>0</v>
      </c>
      <c r="G33" s="170">
        <f>SUM(G34:G36)</f>
        <v>0</v>
      </c>
      <c r="H33" s="171">
        <f t="shared" ref="H33:H44" si="7">G33-F33</f>
        <v>0</v>
      </c>
      <c r="I33" s="169">
        <f>SUM(I34:I36)</f>
        <v>0</v>
      </c>
      <c r="J33" s="170">
        <f>SUM(J34:J36)</f>
        <v>0</v>
      </c>
      <c r="K33" s="171">
        <f t="shared" ref="K33:K44" si="8">J33-I33</f>
        <v>0</v>
      </c>
    </row>
    <row r="34" spans="1:11" s="135" customFormat="1" ht="13.2" hidden="1" outlineLevel="1" x14ac:dyDescent="0.25">
      <c r="A34" s="116"/>
      <c r="B34" s="172" t="s">
        <v>13</v>
      </c>
      <c r="C34" s="169"/>
      <c r="D34" s="170"/>
      <c r="E34" s="171">
        <f t="shared" si="6"/>
        <v>0</v>
      </c>
      <c r="F34" s="169"/>
      <c r="G34" s="170"/>
      <c r="H34" s="171">
        <f t="shared" si="7"/>
        <v>0</v>
      </c>
      <c r="I34" s="169"/>
      <c r="J34" s="170"/>
      <c r="K34" s="171">
        <f t="shared" si="8"/>
        <v>0</v>
      </c>
    </row>
    <row r="35" spans="1:11" s="135" customFormat="1" ht="13.2" hidden="1" outlineLevel="1" x14ac:dyDescent="0.25">
      <c r="A35" s="116"/>
      <c r="B35" s="172" t="s">
        <v>14</v>
      </c>
      <c r="C35" s="169"/>
      <c r="D35" s="170"/>
      <c r="E35" s="171">
        <f>D35-C35</f>
        <v>0</v>
      </c>
      <c r="F35" s="169"/>
      <c r="G35" s="170"/>
      <c r="H35" s="171">
        <f>G35-F35</f>
        <v>0</v>
      </c>
      <c r="I35" s="169"/>
      <c r="J35" s="170"/>
      <c r="K35" s="171">
        <f>J35-I35</f>
        <v>0</v>
      </c>
    </row>
    <row r="36" spans="1:11" s="135" customFormat="1" ht="13.2" hidden="1" outlineLevel="1" x14ac:dyDescent="0.25">
      <c r="A36" s="116"/>
      <c r="B36" s="172" t="s">
        <v>15</v>
      </c>
      <c r="C36" s="169"/>
      <c r="D36" s="170"/>
      <c r="E36" s="171">
        <f t="shared" si="6"/>
        <v>0</v>
      </c>
      <c r="F36" s="169"/>
      <c r="G36" s="170"/>
      <c r="H36" s="171">
        <f t="shared" si="7"/>
        <v>0</v>
      </c>
      <c r="I36" s="169"/>
      <c r="J36" s="170"/>
      <c r="K36" s="171">
        <f t="shared" si="8"/>
        <v>0</v>
      </c>
    </row>
    <row r="37" spans="1:11" s="137" customFormat="1" ht="13.2" hidden="1" outlineLevel="1" x14ac:dyDescent="0.25">
      <c r="A37" s="121"/>
      <c r="B37" s="168" t="s">
        <v>16</v>
      </c>
      <c r="C37" s="175">
        <f>SUM(C38:C40)</f>
        <v>0</v>
      </c>
      <c r="D37" s="173">
        <f>SUM(D38:D40)</f>
        <v>0</v>
      </c>
      <c r="E37" s="174">
        <f t="shared" si="6"/>
        <v>0</v>
      </c>
      <c r="F37" s="175">
        <f>SUM(F38:F40)</f>
        <v>0</v>
      </c>
      <c r="G37" s="173">
        <f>SUM(G38:G40)</f>
        <v>0</v>
      </c>
      <c r="H37" s="174">
        <f t="shared" si="7"/>
        <v>0</v>
      </c>
      <c r="I37" s="175">
        <f>SUM(I38:I40)</f>
        <v>0</v>
      </c>
      <c r="J37" s="173">
        <f>SUM(J38:J40)</f>
        <v>0</v>
      </c>
      <c r="K37" s="174">
        <f t="shared" si="8"/>
        <v>0</v>
      </c>
    </row>
    <row r="38" spans="1:11" s="135" customFormat="1" ht="13.2" hidden="1" outlineLevel="1" x14ac:dyDescent="0.25">
      <c r="A38" s="116"/>
      <c r="B38" s="172" t="s">
        <v>13</v>
      </c>
      <c r="C38" s="169"/>
      <c r="D38" s="170"/>
      <c r="E38" s="171">
        <f t="shared" si="6"/>
        <v>0</v>
      </c>
      <c r="F38" s="169"/>
      <c r="G38" s="170"/>
      <c r="H38" s="171">
        <f t="shared" si="7"/>
        <v>0</v>
      </c>
      <c r="I38" s="169"/>
      <c r="J38" s="170"/>
      <c r="K38" s="171">
        <f t="shared" si="8"/>
        <v>0</v>
      </c>
    </row>
    <row r="39" spans="1:11" s="135" customFormat="1" ht="13.2" hidden="1" outlineLevel="1" x14ac:dyDescent="0.25">
      <c r="A39" s="116"/>
      <c r="B39" s="172" t="s">
        <v>14</v>
      </c>
      <c r="C39" s="169"/>
      <c r="D39" s="170"/>
      <c r="E39" s="171">
        <f>D39-C39</f>
        <v>0</v>
      </c>
      <c r="F39" s="169"/>
      <c r="G39" s="170"/>
      <c r="H39" s="171">
        <f>G39-F39</f>
        <v>0</v>
      </c>
      <c r="I39" s="169"/>
      <c r="J39" s="170"/>
      <c r="K39" s="171">
        <f>J39-I39</f>
        <v>0</v>
      </c>
    </row>
    <row r="40" spans="1:11" s="135" customFormat="1" ht="13.2" hidden="1" outlineLevel="1" x14ac:dyDescent="0.25">
      <c r="A40" s="116"/>
      <c r="B40" s="172" t="s">
        <v>15</v>
      </c>
      <c r="C40" s="169"/>
      <c r="D40" s="170"/>
      <c r="E40" s="171">
        <f t="shared" si="6"/>
        <v>0</v>
      </c>
      <c r="F40" s="169"/>
      <c r="G40" s="170"/>
      <c r="H40" s="171">
        <f t="shared" si="7"/>
        <v>0</v>
      </c>
      <c r="I40" s="169"/>
      <c r="J40" s="170"/>
      <c r="K40" s="171">
        <f t="shared" si="8"/>
        <v>0</v>
      </c>
    </row>
    <row r="41" spans="1:11" s="137" customFormat="1" ht="13.2" hidden="1" outlineLevel="1" x14ac:dyDescent="0.25">
      <c r="A41" s="121"/>
      <c r="B41" s="161" t="s">
        <v>17</v>
      </c>
      <c r="C41" s="175">
        <f>SUM(C42:C44)</f>
        <v>0</v>
      </c>
      <c r="D41" s="173">
        <f>SUM(D42:D44)</f>
        <v>0</v>
      </c>
      <c r="E41" s="174">
        <f t="shared" si="6"/>
        <v>0</v>
      </c>
      <c r="F41" s="175">
        <f>SUM(F42:F44)</f>
        <v>0</v>
      </c>
      <c r="G41" s="173">
        <f>SUM(G42:G44)</f>
        <v>0</v>
      </c>
      <c r="H41" s="174">
        <f t="shared" si="7"/>
        <v>0</v>
      </c>
      <c r="I41" s="175">
        <f>SUM(I42:I44)</f>
        <v>0</v>
      </c>
      <c r="J41" s="173">
        <f>SUM(J42:J44)</f>
        <v>0</v>
      </c>
      <c r="K41" s="174">
        <f t="shared" si="8"/>
        <v>0</v>
      </c>
    </row>
    <row r="42" spans="1:11" s="135" customFormat="1" ht="13.2" hidden="1" outlineLevel="1" x14ac:dyDescent="0.25">
      <c r="A42" s="116"/>
      <c r="B42" s="172" t="s">
        <v>13</v>
      </c>
      <c r="C42" s="169"/>
      <c r="D42" s="170"/>
      <c r="E42" s="171">
        <f t="shared" si="6"/>
        <v>0</v>
      </c>
      <c r="F42" s="169"/>
      <c r="G42" s="170"/>
      <c r="H42" s="171">
        <f t="shared" si="7"/>
        <v>0</v>
      </c>
      <c r="I42" s="169"/>
      <c r="J42" s="170"/>
      <c r="K42" s="171">
        <f t="shared" si="8"/>
        <v>0</v>
      </c>
    </row>
    <row r="43" spans="1:11" s="135" customFormat="1" ht="13.2" hidden="1" outlineLevel="1" x14ac:dyDescent="0.25">
      <c r="A43" s="116"/>
      <c r="B43" s="172" t="s">
        <v>14</v>
      </c>
      <c r="C43" s="169"/>
      <c r="D43" s="170"/>
      <c r="E43" s="171">
        <f>D43-C43</f>
        <v>0</v>
      </c>
      <c r="F43" s="169"/>
      <c r="G43" s="170"/>
      <c r="H43" s="171">
        <f>G43-F43</f>
        <v>0</v>
      </c>
      <c r="I43" s="169"/>
      <c r="J43" s="170"/>
      <c r="K43" s="171">
        <f>J43-I43</f>
        <v>0</v>
      </c>
    </row>
    <row r="44" spans="1:11" s="135" customFormat="1" ht="13.2" hidden="1" outlineLevel="1" x14ac:dyDescent="0.25">
      <c r="A44" s="116"/>
      <c r="B44" s="172" t="s">
        <v>15</v>
      </c>
      <c r="C44" s="169"/>
      <c r="D44" s="170"/>
      <c r="E44" s="171">
        <f t="shared" si="6"/>
        <v>0</v>
      </c>
      <c r="F44" s="169"/>
      <c r="G44" s="170"/>
      <c r="H44" s="171">
        <f t="shared" si="7"/>
        <v>0</v>
      </c>
      <c r="I44" s="169"/>
      <c r="J44" s="170"/>
      <c r="K44" s="171">
        <f t="shared" si="8"/>
        <v>0</v>
      </c>
    </row>
    <row r="45" spans="1:11" s="144" customFormat="1" ht="15" customHeight="1" collapsed="1" x14ac:dyDescent="0.25">
      <c r="A45" s="143"/>
      <c r="B45" s="164" t="s">
        <v>20</v>
      </c>
      <c r="C45" s="165">
        <f>SUM(C46,C50,C54)</f>
        <v>0</v>
      </c>
      <c r="D45" s="166">
        <f>SUM(D46,D50,D54)</f>
        <v>0</v>
      </c>
      <c r="E45" s="167">
        <f>D45-C45</f>
        <v>0</v>
      </c>
      <c r="F45" s="165">
        <f>SUM(F46,F50,F54)</f>
        <v>0</v>
      </c>
      <c r="G45" s="166">
        <f>SUM(G46,G50,G54)</f>
        <v>0</v>
      </c>
      <c r="H45" s="167">
        <f>G45-F45</f>
        <v>0</v>
      </c>
      <c r="I45" s="165">
        <f>SUM(I46,I50,I54)</f>
        <v>0</v>
      </c>
      <c r="J45" s="166">
        <f>SUM(J46,J50,J54)</f>
        <v>0</v>
      </c>
      <c r="K45" s="167">
        <f>J45-I45</f>
        <v>0</v>
      </c>
    </row>
    <row r="46" spans="1:11" s="135" customFormat="1" ht="13.2" x14ac:dyDescent="0.25">
      <c r="A46" s="116"/>
      <c r="B46" s="168" t="s">
        <v>12</v>
      </c>
      <c r="C46" s="169">
        <f>SUM(C47:C49)</f>
        <v>0</v>
      </c>
      <c r="D46" s="170">
        <f>SUM(D47:D49)</f>
        <v>0</v>
      </c>
      <c r="E46" s="171">
        <f t="shared" ref="E46:E57" si="9">D46-C46</f>
        <v>0</v>
      </c>
      <c r="F46" s="169">
        <f>SUM(F47:F49)</f>
        <v>0</v>
      </c>
      <c r="G46" s="170">
        <f>SUM(G47:G49)</f>
        <v>0</v>
      </c>
      <c r="H46" s="171">
        <f t="shared" ref="H46:H57" si="10">G46-F46</f>
        <v>0</v>
      </c>
      <c r="I46" s="169">
        <f>SUM(I47:I49)</f>
        <v>0</v>
      </c>
      <c r="J46" s="170">
        <f>SUM(J47:J49)</f>
        <v>0</v>
      </c>
      <c r="K46" s="171">
        <f t="shared" ref="K46:K57" si="11">J46-I46</f>
        <v>0</v>
      </c>
    </row>
    <row r="47" spans="1:11" s="135" customFormat="1" ht="13.2" x14ac:dyDescent="0.25">
      <c r="A47" s="116"/>
      <c r="B47" s="172" t="s">
        <v>13</v>
      </c>
      <c r="C47" s="169"/>
      <c r="D47" s="170"/>
      <c r="E47" s="171">
        <f t="shared" si="9"/>
        <v>0</v>
      </c>
      <c r="F47" s="169"/>
      <c r="G47" s="170"/>
      <c r="H47" s="171">
        <f t="shared" si="10"/>
        <v>0</v>
      </c>
      <c r="I47" s="169"/>
      <c r="J47" s="170"/>
      <c r="K47" s="171">
        <f t="shared" si="11"/>
        <v>0</v>
      </c>
    </row>
    <row r="48" spans="1:11" s="135" customFormat="1" ht="13.2" x14ac:dyDescent="0.25">
      <c r="A48" s="116"/>
      <c r="B48" s="172" t="s">
        <v>14</v>
      </c>
      <c r="C48" s="169"/>
      <c r="D48" s="170"/>
      <c r="E48" s="171">
        <f>D48-C48</f>
        <v>0</v>
      </c>
      <c r="F48" s="169"/>
      <c r="G48" s="170"/>
      <c r="H48" s="171">
        <f>G48-F48</f>
        <v>0</v>
      </c>
      <c r="I48" s="169"/>
      <c r="J48" s="170"/>
      <c r="K48" s="171">
        <f>J48-I48</f>
        <v>0</v>
      </c>
    </row>
    <row r="49" spans="1:11" s="135" customFormat="1" ht="13.2" x14ac:dyDescent="0.25">
      <c r="A49" s="116"/>
      <c r="B49" s="172" t="s">
        <v>15</v>
      </c>
      <c r="C49" s="169"/>
      <c r="D49" s="170"/>
      <c r="E49" s="171">
        <f t="shared" si="9"/>
        <v>0</v>
      </c>
      <c r="F49" s="169"/>
      <c r="G49" s="170"/>
      <c r="H49" s="171">
        <f t="shared" si="10"/>
        <v>0</v>
      </c>
      <c r="I49" s="169"/>
      <c r="J49" s="170"/>
      <c r="K49" s="171">
        <f t="shared" si="11"/>
        <v>0</v>
      </c>
    </row>
    <row r="50" spans="1:11" s="137" customFormat="1" ht="13.2" x14ac:dyDescent="0.25">
      <c r="A50" s="121"/>
      <c r="B50" s="168" t="s">
        <v>16</v>
      </c>
      <c r="C50" s="175">
        <f>SUM(C51:C53)</f>
        <v>0</v>
      </c>
      <c r="D50" s="173">
        <f>SUM(D51:D53)</f>
        <v>0</v>
      </c>
      <c r="E50" s="174">
        <f t="shared" si="9"/>
        <v>0</v>
      </c>
      <c r="F50" s="175">
        <f>SUM(F51:F53)</f>
        <v>0</v>
      </c>
      <c r="G50" s="173">
        <f>SUM(G51:G53)</f>
        <v>0</v>
      </c>
      <c r="H50" s="174">
        <f t="shared" si="10"/>
        <v>0</v>
      </c>
      <c r="I50" s="175">
        <f>SUM(I51:I53)</f>
        <v>0</v>
      </c>
      <c r="J50" s="173">
        <f>SUM(J51:J53)</f>
        <v>0</v>
      </c>
      <c r="K50" s="174">
        <f t="shared" si="11"/>
        <v>0</v>
      </c>
    </row>
    <row r="51" spans="1:11" s="135" customFormat="1" ht="13.2" x14ac:dyDescent="0.25">
      <c r="A51" s="116"/>
      <c r="B51" s="172" t="s">
        <v>13</v>
      </c>
      <c r="C51" s="169"/>
      <c r="D51" s="170"/>
      <c r="E51" s="171">
        <f t="shared" si="9"/>
        <v>0</v>
      </c>
      <c r="F51" s="169"/>
      <c r="G51" s="170"/>
      <c r="H51" s="171">
        <f t="shared" si="10"/>
        <v>0</v>
      </c>
      <c r="I51" s="169"/>
      <c r="J51" s="170"/>
      <c r="K51" s="171">
        <f t="shared" si="11"/>
        <v>0</v>
      </c>
    </row>
    <row r="52" spans="1:11" s="135" customFormat="1" ht="13.2" x14ac:dyDescent="0.25">
      <c r="A52" s="116"/>
      <c r="B52" s="172" t="s">
        <v>14</v>
      </c>
      <c r="C52" s="169"/>
      <c r="D52" s="170"/>
      <c r="E52" s="171">
        <f>D52-C52</f>
        <v>0</v>
      </c>
      <c r="F52" s="169"/>
      <c r="G52" s="170"/>
      <c r="H52" s="171">
        <f>G52-F52</f>
        <v>0</v>
      </c>
      <c r="I52" s="169"/>
      <c r="J52" s="170"/>
      <c r="K52" s="171">
        <f>J52-I52</f>
        <v>0</v>
      </c>
    </row>
    <row r="53" spans="1:11" s="135" customFormat="1" ht="13.2" x14ac:dyDescent="0.25">
      <c r="A53" s="116"/>
      <c r="B53" s="172" t="s">
        <v>15</v>
      </c>
      <c r="C53" s="169"/>
      <c r="D53" s="170"/>
      <c r="E53" s="171">
        <f t="shared" si="9"/>
        <v>0</v>
      </c>
      <c r="F53" s="169"/>
      <c r="G53" s="170"/>
      <c r="H53" s="171">
        <f t="shared" si="10"/>
        <v>0</v>
      </c>
      <c r="I53" s="169"/>
      <c r="J53" s="170"/>
      <c r="K53" s="171">
        <f t="shared" si="11"/>
        <v>0</v>
      </c>
    </row>
    <row r="54" spans="1:11" s="137" customFormat="1" ht="13.2" x14ac:dyDescent="0.25">
      <c r="A54" s="121"/>
      <c r="B54" s="161" t="s">
        <v>17</v>
      </c>
      <c r="C54" s="175">
        <f>SUM(C55:C57)</f>
        <v>0</v>
      </c>
      <c r="D54" s="173">
        <f>SUM(D55:D57)</f>
        <v>0</v>
      </c>
      <c r="E54" s="174">
        <f t="shared" si="9"/>
        <v>0</v>
      </c>
      <c r="F54" s="175">
        <f>SUM(F55:F57)</f>
        <v>0</v>
      </c>
      <c r="G54" s="173">
        <f>SUM(G55:G57)</f>
        <v>0</v>
      </c>
      <c r="H54" s="174">
        <f t="shared" si="10"/>
        <v>0</v>
      </c>
      <c r="I54" s="175">
        <f>SUM(I55:I57)</f>
        <v>0</v>
      </c>
      <c r="J54" s="173">
        <f>SUM(J55:J57)</f>
        <v>0</v>
      </c>
      <c r="K54" s="174">
        <f t="shared" si="11"/>
        <v>0</v>
      </c>
    </row>
    <row r="55" spans="1:11" s="135" customFormat="1" ht="13.2" x14ac:dyDescent="0.25">
      <c r="A55" s="116"/>
      <c r="B55" s="172" t="s">
        <v>13</v>
      </c>
      <c r="C55" s="169"/>
      <c r="D55" s="170"/>
      <c r="E55" s="171">
        <f t="shared" si="9"/>
        <v>0</v>
      </c>
      <c r="F55" s="169"/>
      <c r="G55" s="170"/>
      <c r="H55" s="171">
        <f t="shared" si="10"/>
        <v>0</v>
      </c>
      <c r="I55" s="169"/>
      <c r="J55" s="170"/>
      <c r="K55" s="171">
        <f t="shared" si="11"/>
        <v>0</v>
      </c>
    </row>
    <row r="56" spans="1:11" s="135" customFormat="1" ht="13.2" x14ac:dyDescent="0.25">
      <c r="A56" s="116"/>
      <c r="B56" s="172" t="s">
        <v>14</v>
      </c>
      <c r="C56" s="169"/>
      <c r="D56" s="170"/>
      <c r="E56" s="171">
        <f>D56-C56</f>
        <v>0</v>
      </c>
      <c r="F56" s="169"/>
      <c r="G56" s="170"/>
      <c r="H56" s="171">
        <f>G56-F56</f>
        <v>0</v>
      </c>
      <c r="I56" s="169"/>
      <c r="J56" s="170"/>
      <c r="K56" s="171">
        <f>J56-I56</f>
        <v>0</v>
      </c>
    </row>
    <row r="57" spans="1:11" s="135" customFormat="1" ht="13.2" x14ac:dyDescent="0.25">
      <c r="A57" s="116"/>
      <c r="B57" s="172" t="s">
        <v>15</v>
      </c>
      <c r="C57" s="169"/>
      <c r="D57" s="170"/>
      <c r="E57" s="171">
        <f t="shared" si="9"/>
        <v>0</v>
      </c>
      <c r="F57" s="169"/>
      <c r="G57" s="170"/>
      <c r="H57" s="171">
        <f t="shared" si="10"/>
        <v>0</v>
      </c>
      <c r="I57" s="169"/>
      <c r="J57" s="170"/>
      <c r="K57" s="171">
        <f t="shared" si="11"/>
        <v>0</v>
      </c>
    </row>
    <row r="58" spans="1:11" s="144" customFormat="1" ht="18" customHeight="1" x14ac:dyDescent="0.25">
      <c r="A58" s="143"/>
      <c r="B58" s="187" t="s">
        <v>21</v>
      </c>
      <c r="C58" s="165">
        <f>SUM(C59:C61)</f>
        <v>0</v>
      </c>
      <c r="D58" s="166">
        <f>SUM(D59:D61)</f>
        <v>0</v>
      </c>
      <c r="E58" s="167">
        <f t="shared" ref="E58:E69" si="12">D58-C58</f>
        <v>0</v>
      </c>
      <c r="F58" s="165">
        <f>SUM(F59:F61)</f>
        <v>0</v>
      </c>
      <c r="G58" s="166">
        <f>SUM(G59:G61)</f>
        <v>0</v>
      </c>
      <c r="H58" s="167">
        <f t="shared" ref="H58:H69" si="13">G58-F58</f>
        <v>0</v>
      </c>
      <c r="I58" s="165">
        <f>SUM(I59:I61)</f>
        <v>0</v>
      </c>
      <c r="J58" s="166">
        <f>SUM(J59:J61)</f>
        <v>0</v>
      </c>
      <c r="K58" s="167">
        <f t="shared" ref="K58:K63" si="14">J58-I58</f>
        <v>0</v>
      </c>
    </row>
    <row r="59" spans="1:11" s="137" customFormat="1" ht="15" customHeight="1" x14ac:dyDescent="0.25">
      <c r="A59" s="121"/>
      <c r="B59" s="161" t="s">
        <v>13</v>
      </c>
      <c r="C59" s="176"/>
      <c r="D59" s="177"/>
      <c r="E59" s="64">
        <f t="shared" si="12"/>
        <v>0</v>
      </c>
      <c r="F59" s="176"/>
      <c r="G59" s="177"/>
      <c r="H59" s="64">
        <f t="shared" si="13"/>
        <v>0</v>
      </c>
      <c r="I59" s="176"/>
      <c r="J59" s="177"/>
      <c r="K59" s="64">
        <f t="shared" si="14"/>
        <v>0</v>
      </c>
    </row>
    <row r="60" spans="1:11" s="137" customFormat="1" ht="15" customHeight="1" x14ac:dyDescent="0.25">
      <c r="A60" s="121"/>
      <c r="B60" s="161" t="s">
        <v>14</v>
      </c>
      <c r="C60" s="176"/>
      <c r="D60" s="177"/>
      <c r="E60" s="64">
        <f t="shared" si="12"/>
        <v>0</v>
      </c>
      <c r="F60" s="176"/>
      <c r="G60" s="177"/>
      <c r="H60" s="64">
        <f t="shared" si="13"/>
        <v>0</v>
      </c>
      <c r="I60" s="176"/>
      <c r="J60" s="177"/>
      <c r="K60" s="64">
        <f t="shared" si="14"/>
        <v>0</v>
      </c>
    </row>
    <row r="61" spans="1:11" s="137" customFormat="1" ht="15" customHeight="1" x14ac:dyDescent="0.25">
      <c r="A61" s="121"/>
      <c r="B61" s="161" t="s">
        <v>15</v>
      </c>
      <c r="C61" s="176"/>
      <c r="D61" s="177"/>
      <c r="E61" s="64">
        <f t="shared" si="12"/>
        <v>0</v>
      </c>
      <c r="F61" s="176"/>
      <c r="G61" s="177"/>
      <c r="H61" s="64">
        <f t="shared" si="13"/>
        <v>0</v>
      </c>
      <c r="I61" s="176"/>
      <c r="J61" s="177"/>
      <c r="K61" s="64">
        <f t="shared" si="14"/>
        <v>0</v>
      </c>
    </row>
    <row r="62" spans="1:11" s="144" customFormat="1" ht="18" customHeight="1" x14ac:dyDescent="0.25">
      <c r="A62" s="143"/>
      <c r="B62" s="187" t="s">
        <v>22</v>
      </c>
      <c r="C62" s="165">
        <f>SUM(C63:C65)</f>
        <v>0</v>
      </c>
      <c r="D62" s="166">
        <f>SUM(D63:D65)</f>
        <v>0</v>
      </c>
      <c r="E62" s="167">
        <f t="shared" si="12"/>
        <v>0</v>
      </c>
      <c r="F62" s="165">
        <f>SUM(F63:F65)</f>
        <v>0</v>
      </c>
      <c r="G62" s="166">
        <f>SUM(G63:G65)</f>
        <v>0</v>
      </c>
      <c r="H62" s="167">
        <f t="shared" si="13"/>
        <v>0</v>
      </c>
      <c r="I62" s="165">
        <f>SUM(I63:I65)</f>
        <v>0</v>
      </c>
      <c r="J62" s="166">
        <f>SUM(J63:J65)</f>
        <v>0</v>
      </c>
      <c r="K62" s="167">
        <f t="shared" si="14"/>
        <v>0</v>
      </c>
    </row>
    <row r="63" spans="1:11" s="137" customFormat="1" ht="15" customHeight="1" x14ac:dyDescent="0.25">
      <c r="A63" s="121"/>
      <c r="B63" s="161" t="s">
        <v>13</v>
      </c>
      <c r="C63" s="176"/>
      <c r="D63" s="177"/>
      <c r="E63" s="64">
        <f t="shared" si="12"/>
        <v>0</v>
      </c>
      <c r="F63" s="176"/>
      <c r="G63" s="177"/>
      <c r="H63" s="64">
        <f t="shared" si="13"/>
        <v>0</v>
      </c>
      <c r="I63" s="176"/>
      <c r="J63" s="177"/>
      <c r="K63" s="64">
        <f t="shared" si="14"/>
        <v>0</v>
      </c>
    </row>
    <row r="64" spans="1:11" s="137" customFormat="1" ht="15" customHeight="1" x14ac:dyDescent="0.25">
      <c r="A64" s="121"/>
      <c r="B64" s="161" t="s">
        <v>14</v>
      </c>
      <c r="C64" s="176"/>
      <c r="D64" s="177"/>
      <c r="E64" s="64">
        <f t="shared" si="12"/>
        <v>0</v>
      </c>
      <c r="F64" s="176"/>
      <c r="G64" s="177"/>
      <c r="H64" s="64">
        <f t="shared" si="13"/>
        <v>0</v>
      </c>
      <c r="I64" s="176"/>
      <c r="J64" s="177"/>
      <c r="K64" s="64"/>
    </row>
    <row r="65" spans="1:11" s="137" customFormat="1" ht="15" customHeight="1" thickBot="1" x14ac:dyDescent="0.3">
      <c r="A65" s="121"/>
      <c r="B65" s="163" t="s">
        <v>15</v>
      </c>
      <c r="C65" s="178"/>
      <c r="D65" s="179"/>
      <c r="E65" s="180">
        <f t="shared" si="12"/>
        <v>0</v>
      </c>
      <c r="F65" s="178"/>
      <c r="G65" s="179"/>
      <c r="H65" s="180">
        <f t="shared" si="13"/>
        <v>0</v>
      </c>
      <c r="I65" s="178"/>
      <c r="J65" s="179"/>
      <c r="K65" s="180">
        <f>J65-I65</f>
        <v>0</v>
      </c>
    </row>
    <row r="66" spans="1:11" s="160" customFormat="1" ht="15" customHeight="1" x14ac:dyDescent="0.25">
      <c r="A66" s="337"/>
      <c r="B66" s="365" t="s">
        <v>23</v>
      </c>
      <c r="C66" s="157">
        <f>SUM(C67:C69)</f>
        <v>0</v>
      </c>
      <c r="D66" s="158">
        <f>SUM(D67:D69)</f>
        <v>0</v>
      </c>
      <c r="E66" s="159">
        <f t="shared" si="12"/>
        <v>0</v>
      </c>
      <c r="F66" s="157">
        <f>SUM(F67:F69)</f>
        <v>0</v>
      </c>
      <c r="G66" s="158">
        <f>SUM(G67:G69)</f>
        <v>0</v>
      </c>
      <c r="H66" s="159">
        <f t="shared" si="13"/>
        <v>0</v>
      </c>
      <c r="I66" s="157">
        <f>SUM(I67:I69)</f>
        <v>0</v>
      </c>
      <c r="J66" s="158">
        <f>SUM(J67:J69)</f>
        <v>0</v>
      </c>
      <c r="K66" s="159">
        <f>J66-I66</f>
        <v>0</v>
      </c>
    </row>
    <row r="67" spans="1:11" s="137" customFormat="1" ht="15" customHeight="1" x14ac:dyDescent="0.25">
      <c r="A67" s="336"/>
      <c r="B67" s="161" t="s">
        <v>13</v>
      </c>
      <c r="C67" s="176"/>
      <c r="D67" s="177"/>
      <c r="E67" s="64">
        <f t="shared" si="12"/>
        <v>0</v>
      </c>
      <c r="F67" s="176"/>
      <c r="G67" s="177"/>
      <c r="H67" s="64">
        <f t="shared" si="13"/>
        <v>0</v>
      </c>
      <c r="I67" s="176"/>
      <c r="J67" s="177"/>
      <c r="K67" s="64">
        <f>J67-I67</f>
        <v>0</v>
      </c>
    </row>
    <row r="68" spans="1:11" s="137" customFormat="1" ht="15" customHeight="1" x14ac:dyDescent="0.25">
      <c r="A68" s="336"/>
      <c r="B68" s="161" t="s">
        <v>14</v>
      </c>
      <c r="C68" s="176"/>
      <c r="D68" s="177"/>
      <c r="E68" s="64">
        <f t="shared" si="12"/>
        <v>0</v>
      </c>
      <c r="F68" s="176"/>
      <c r="G68" s="177"/>
      <c r="H68" s="64">
        <f t="shared" si="13"/>
        <v>0</v>
      </c>
      <c r="I68" s="176"/>
      <c r="J68" s="177"/>
      <c r="K68" s="64"/>
    </row>
    <row r="69" spans="1:11" s="137" customFormat="1" ht="15" customHeight="1" thickBot="1" x14ac:dyDescent="0.3">
      <c r="A69" s="336"/>
      <c r="B69" s="163" t="s">
        <v>15</v>
      </c>
      <c r="C69" s="178"/>
      <c r="D69" s="179"/>
      <c r="E69" s="180">
        <f t="shared" si="12"/>
        <v>0</v>
      </c>
      <c r="F69" s="178"/>
      <c r="G69" s="179"/>
      <c r="H69" s="180">
        <f t="shared" si="13"/>
        <v>0</v>
      </c>
      <c r="I69" s="178"/>
      <c r="J69" s="179"/>
      <c r="K69" s="180">
        <f>J69-I69</f>
        <v>0</v>
      </c>
    </row>
    <row r="70" spans="1:11" s="121" customFormat="1" x14ac:dyDescent="0.25">
      <c r="B70" s="366"/>
      <c r="C70" s="367"/>
      <c r="D70" s="367"/>
      <c r="E70" s="368"/>
      <c r="F70" s="367"/>
      <c r="G70" s="367"/>
      <c r="H70" s="368"/>
      <c r="I70" s="367"/>
      <c r="J70" s="367"/>
      <c r="K70" s="368"/>
    </row>
  </sheetData>
  <mergeCells count="1">
    <mergeCell ref="B4:B5"/>
  </mergeCells>
  <pageMargins left="0.59055118110236227" right="0.59055118110236227" top="0.59055118110236227" bottom="0.59055118110236227" header="0.51181102362204722" footer="0.39370078740157483"/>
  <pageSetup paperSize="9" scale="85" pageOrder="overThenDown" orientation="landscape"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K34"/>
  <sheetViews>
    <sheetView showGridLines="0" showRowColHeaders="0" showZeros="0" zoomScaleNormal="100" workbookViewId="0">
      <selection activeCell="B2" sqref="B2"/>
    </sheetView>
  </sheetViews>
  <sheetFormatPr defaultColWidth="9.109375" defaultRowHeight="10.199999999999999" x14ac:dyDescent="0.2"/>
  <cols>
    <col min="1" max="1" width="1.6640625" style="331" customWidth="1"/>
    <col min="2" max="2" width="40.6640625" style="181" customWidth="1"/>
    <col min="3" max="5" width="12.6640625" style="181" customWidth="1"/>
    <col min="6" max="6" width="12.6640625" style="181" customWidth="1" collapsed="1"/>
    <col min="7" max="8" width="12.6640625" style="181" customWidth="1"/>
    <col min="9" max="11" width="11.6640625" style="181" hidden="1" customWidth="1"/>
    <col min="12" max="12" width="2.88671875" style="181" customWidth="1"/>
    <col min="13" max="16384" width="9.109375" style="181"/>
  </cols>
  <sheetData>
    <row r="1" spans="1:11" s="331" customFormat="1" ht="4.2" x14ac:dyDescent="0.15"/>
    <row r="2" spans="1:11" s="151" customFormat="1" ht="17.399999999999999" x14ac:dyDescent="0.3">
      <c r="A2" s="332"/>
      <c r="B2" s="151" t="s">
        <v>76</v>
      </c>
      <c r="C2" s="284"/>
    </row>
    <row r="3" spans="1:11" s="152" customFormat="1" ht="10.8" thickBot="1" x14ac:dyDescent="0.25">
      <c r="B3" s="152" t="str">
        <f>Intro!A20</f>
        <v>Versie 16/3/2018</v>
      </c>
    </row>
    <row r="4" spans="1:11" s="339" customFormat="1" ht="15" customHeight="1" x14ac:dyDescent="0.25">
      <c r="B4" s="882" t="s">
        <v>4</v>
      </c>
      <c r="C4" s="649"/>
      <c r="D4" s="650" t="s">
        <v>77</v>
      </c>
      <c r="E4" s="651"/>
      <c r="F4" s="649"/>
      <c r="G4" s="650" t="s">
        <v>78</v>
      </c>
      <c r="H4" s="651"/>
      <c r="I4" s="649"/>
      <c r="J4" s="650" t="s">
        <v>79</v>
      </c>
      <c r="K4" s="651"/>
    </row>
    <row r="5" spans="1:11" s="153" customFormat="1" ht="15" customHeight="1" x14ac:dyDescent="0.25">
      <c r="A5" s="333"/>
      <c r="B5" s="883"/>
      <c r="C5" s="154" t="s">
        <v>8</v>
      </c>
      <c r="D5" s="155" t="s">
        <v>9</v>
      </c>
      <c r="E5" s="156" t="s">
        <v>10</v>
      </c>
      <c r="F5" s="154" t="s">
        <v>8</v>
      </c>
      <c r="G5" s="155" t="s">
        <v>9</v>
      </c>
      <c r="H5" s="156" t="s">
        <v>10</v>
      </c>
      <c r="I5" s="154" t="s">
        <v>8</v>
      </c>
      <c r="J5" s="155" t="s">
        <v>9</v>
      </c>
      <c r="K5" s="156" t="s">
        <v>10</v>
      </c>
    </row>
    <row r="6" spans="1:11" s="144" customFormat="1" ht="15" customHeight="1" x14ac:dyDescent="0.25">
      <c r="A6" s="334"/>
      <c r="B6" s="186" t="s">
        <v>11</v>
      </c>
      <c r="C6" s="165">
        <f>SUM(C7:C9)</f>
        <v>0</v>
      </c>
      <c r="D6" s="166">
        <f>SUM(D7:D9)</f>
        <v>0</v>
      </c>
      <c r="E6" s="167">
        <f t="shared" ref="E6:E33" si="0">D6-C6</f>
        <v>0</v>
      </c>
      <c r="F6" s="165">
        <f>SUM(F7:F9)</f>
        <v>0</v>
      </c>
      <c r="G6" s="166">
        <f>SUM(G7:G9)</f>
        <v>0</v>
      </c>
      <c r="H6" s="167">
        <f t="shared" ref="H6:H33" si="1">G6-F6</f>
        <v>0</v>
      </c>
      <c r="I6" s="165" t="e">
        <f>SUM(#REF!,#REF!,#REF!)</f>
        <v>#REF!</v>
      </c>
      <c r="J6" s="166" t="e">
        <f>SUM(#REF!,#REF!,#REF!)</f>
        <v>#REF!</v>
      </c>
      <c r="K6" s="167" t="e">
        <f t="shared" ref="K6:K27" si="2">J6-I6</f>
        <v>#REF!</v>
      </c>
    </row>
    <row r="7" spans="1:11" s="135" customFormat="1" ht="13.2" x14ac:dyDescent="0.25">
      <c r="A7" s="335"/>
      <c r="B7" s="168" t="s">
        <v>13</v>
      </c>
      <c r="C7" s="169"/>
      <c r="D7" s="170"/>
      <c r="E7" s="171">
        <f t="shared" si="0"/>
        <v>0</v>
      </c>
      <c r="F7" s="169"/>
      <c r="G7" s="170"/>
      <c r="H7" s="171">
        <f t="shared" si="1"/>
        <v>0</v>
      </c>
      <c r="I7" s="169"/>
      <c r="J7" s="170"/>
      <c r="K7" s="171">
        <f t="shared" si="2"/>
        <v>0</v>
      </c>
    </row>
    <row r="8" spans="1:11" s="135" customFormat="1" ht="13.2" x14ac:dyDescent="0.25">
      <c r="A8" s="335"/>
      <c r="B8" s="168" t="s">
        <v>14</v>
      </c>
      <c r="C8" s="169"/>
      <c r="D8" s="170"/>
      <c r="E8" s="171">
        <f t="shared" si="0"/>
        <v>0</v>
      </c>
      <c r="F8" s="169"/>
      <c r="G8" s="170"/>
      <c r="H8" s="171">
        <f t="shared" si="1"/>
        <v>0</v>
      </c>
      <c r="I8" s="169"/>
      <c r="J8" s="170"/>
      <c r="K8" s="171">
        <f t="shared" si="2"/>
        <v>0</v>
      </c>
    </row>
    <row r="9" spans="1:11" s="135" customFormat="1" ht="13.2" x14ac:dyDescent="0.25">
      <c r="A9" s="335"/>
      <c r="B9" s="168" t="s">
        <v>15</v>
      </c>
      <c r="C9" s="169"/>
      <c r="D9" s="170"/>
      <c r="E9" s="171">
        <f t="shared" si="0"/>
        <v>0</v>
      </c>
      <c r="F9" s="169"/>
      <c r="G9" s="170"/>
      <c r="H9" s="171">
        <f t="shared" si="1"/>
        <v>0</v>
      </c>
      <c r="I9" s="169"/>
      <c r="J9" s="170"/>
      <c r="K9" s="171">
        <f t="shared" si="2"/>
        <v>0</v>
      </c>
    </row>
    <row r="10" spans="1:11" s="144" customFormat="1" ht="15" customHeight="1" x14ac:dyDescent="0.25">
      <c r="A10" s="334"/>
      <c r="B10" s="187" t="s">
        <v>18</v>
      </c>
      <c r="C10" s="165">
        <f>SUM(C11:C13)</f>
        <v>0</v>
      </c>
      <c r="D10" s="166">
        <f>SUM(D11:D13)</f>
        <v>0</v>
      </c>
      <c r="E10" s="167">
        <f t="shared" si="0"/>
        <v>0</v>
      </c>
      <c r="F10" s="165">
        <f>SUM(F11:F13)</f>
        <v>0</v>
      </c>
      <c r="G10" s="166">
        <f>SUM(G11:G13)</f>
        <v>0</v>
      </c>
      <c r="H10" s="167">
        <f t="shared" si="1"/>
        <v>0</v>
      </c>
      <c r="I10" s="165" t="e">
        <f>SUM(#REF!,#REF!,#REF!)</f>
        <v>#REF!</v>
      </c>
      <c r="J10" s="166" t="e">
        <f>SUM(#REF!,#REF!,#REF!)</f>
        <v>#REF!</v>
      </c>
      <c r="K10" s="167" t="e">
        <f t="shared" si="2"/>
        <v>#REF!</v>
      </c>
    </row>
    <row r="11" spans="1:11" s="135" customFormat="1" ht="13.2" x14ac:dyDescent="0.25">
      <c r="A11" s="335"/>
      <c r="B11" s="168" t="s">
        <v>13</v>
      </c>
      <c r="C11" s="169"/>
      <c r="D11" s="170"/>
      <c r="E11" s="171">
        <f t="shared" si="0"/>
        <v>0</v>
      </c>
      <c r="F11" s="169"/>
      <c r="G11" s="170"/>
      <c r="H11" s="171">
        <f t="shared" si="1"/>
        <v>0</v>
      </c>
      <c r="I11" s="169"/>
      <c r="J11" s="170"/>
      <c r="K11" s="171">
        <f t="shared" si="2"/>
        <v>0</v>
      </c>
    </row>
    <row r="12" spans="1:11" s="135" customFormat="1" ht="13.2" x14ac:dyDescent="0.25">
      <c r="A12" s="335"/>
      <c r="B12" s="168" t="s">
        <v>14</v>
      </c>
      <c r="C12" s="169"/>
      <c r="D12" s="170"/>
      <c r="E12" s="171">
        <f t="shared" si="0"/>
        <v>0</v>
      </c>
      <c r="F12" s="169"/>
      <c r="G12" s="170"/>
      <c r="H12" s="171">
        <f t="shared" si="1"/>
        <v>0</v>
      </c>
      <c r="I12" s="169"/>
      <c r="J12" s="170"/>
      <c r="K12" s="171">
        <f t="shared" si="2"/>
        <v>0</v>
      </c>
    </row>
    <row r="13" spans="1:11" s="135" customFormat="1" ht="13.2" x14ac:dyDescent="0.25">
      <c r="A13" s="335"/>
      <c r="B13" s="168" t="s">
        <v>15</v>
      </c>
      <c r="C13" s="169"/>
      <c r="D13" s="170"/>
      <c r="E13" s="171">
        <f t="shared" si="0"/>
        <v>0</v>
      </c>
      <c r="F13" s="169"/>
      <c r="G13" s="170"/>
      <c r="H13" s="171">
        <f t="shared" si="1"/>
        <v>0</v>
      </c>
      <c r="I13" s="169"/>
      <c r="J13" s="170"/>
      <c r="K13" s="171">
        <f t="shared" si="2"/>
        <v>0</v>
      </c>
    </row>
    <row r="14" spans="1:11" s="144" customFormat="1" ht="15" customHeight="1" collapsed="1" x14ac:dyDescent="0.25">
      <c r="A14" s="334"/>
      <c r="B14" s="186" t="s">
        <v>19</v>
      </c>
      <c r="C14" s="165">
        <f>SUM(C15:C17)</f>
        <v>0</v>
      </c>
      <c r="D14" s="166">
        <f>SUM(D15:D17)</f>
        <v>0</v>
      </c>
      <c r="E14" s="167">
        <f t="shared" si="0"/>
        <v>0</v>
      </c>
      <c r="F14" s="165">
        <f>SUM(F15:F17)</f>
        <v>0</v>
      </c>
      <c r="G14" s="166">
        <f>SUM(G15:G17)</f>
        <v>0</v>
      </c>
      <c r="H14" s="167">
        <f t="shared" si="1"/>
        <v>0</v>
      </c>
      <c r="I14" s="165" t="e">
        <f>SUM(#REF!,#REF!,#REF!)</f>
        <v>#REF!</v>
      </c>
      <c r="J14" s="166" t="e">
        <f>SUM(#REF!,#REF!,#REF!)</f>
        <v>#REF!</v>
      </c>
      <c r="K14" s="167" t="e">
        <f t="shared" si="2"/>
        <v>#REF!</v>
      </c>
    </row>
    <row r="15" spans="1:11" s="135" customFormat="1" ht="13.2" x14ac:dyDescent="0.25">
      <c r="A15" s="335"/>
      <c r="B15" s="168" t="s">
        <v>13</v>
      </c>
      <c r="C15" s="169"/>
      <c r="D15" s="170"/>
      <c r="E15" s="171">
        <f t="shared" si="0"/>
        <v>0</v>
      </c>
      <c r="F15" s="169"/>
      <c r="G15" s="170"/>
      <c r="H15" s="171">
        <f t="shared" si="1"/>
        <v>0</v>
      </c>
      <c r="I15" s="169"/>
      <c r="J15" s="170"/>
      <c r="K15" s="171">
        <f t="shared" si="2"/>
        <v>0</v>
      </c>
    </row>
    <row r="16" spans="1:11" s="135" customFormat="1" ht="13.2" x14ac:dyDescent="0.25">
      <c r="A16" s="335"/>
      <c r="B16" s="168" t="s">
        <v>14</v>
      </c>
      <c r="C16" s="169"/>
      <c r="D16" s="170"/>
      <c r="E16" s="171">
        <f t="shared" si="0"/>
        <v>0</v>
      </c>
      <c r="F16" s="169"/>
      <c r="G16" s="170"/>
      <c r="H16" s="171">
        <f t="shared" si="1"/>
        <v>0</v>
      </c>
      <c r="I16" s="169"/>
      <c r="J16" s="170"/>
      <c r="K16" s="171">
        <f t="shared" si="2"/>
        <v>0</v>
      </c>
    </row>
    <row r="17" spans="1:11" s="135" customFormat="1" ht="13.2" x14ac:dyDescent="0.25">
      <c r="A17" s="335"/>
      <c r="B17" s="168" t="s">
        <v>15</v>
      </c>
      <c r="C17" s="169"/>
      <c r="D17" s="170"/>
      <c r="E17" s="171">
        <f t="shared" si="0"/>
        <v>0</v>
      </c>
      <c r="F17" s="169"/>
      <c r="G17" s="170"/>
      <c r="H17" s="171">
        <f t="shared" si="1"/>
        <v>0</v>
      </c>
      <c r="I17" s="169"/>
      <c r="J17" s="170"/>
      <c r="K17" s="171">
        <f t="shared" si="2"/>
        <v>0</v>
      </c>
    </row>
    <row r="18" spans="1:11" s="144" customFormat="1" ht="15" customHeight="1" x14ac:dyDescent="0.25">
      <c r="A18" s="334"/>
      <c r="B18" s="164" t="s">
        <v>20</v>
      </c>
      <c r="C18" s="165">
        <f>SUM(C19:C21)</f>
        <v>0</v>
      </c>
      <c r="D18" s="166">
        <f>SUM(D19:D21)</f>
        <v>0</v>
      </c>
      <c r="E18" s="167">
        <f t="shared" si="0"/>
        <v>0</v>
      </c>
      <c r="F18" s="165">
        <f>SUM(F19:F21)</f>
        <v>0</v>
      </c>
      <c r="G18" s="166">
        <f>SUM(G19:G21)</f>
        <v>0</v>
      </c>
      <c r="H18" s="167">
        <f t="shared" si="1"/>
        <v>0</v>
      </c>
      <c r="I18" s="165" t="e">
        <f>SUM(#REF!,#REF!,#REF!)</f>
        <v>#REF!</v>
      </c>
      <c r="J18" s="166" t="e">
        <f>SUM(#REF!,#REF!,#REF!)</f>
        <v>#REF!</v>
      </c>
      <c r="K18" s="167" t="e">
        <f t="shared" si="2"/>
        <v>#REF!</v>
      </c>
    </row>
    <row r="19" spans="1:11" s="135" customFormat="1" ht="13.2" x14ac:dyDescent="0.25">
      <c r="A19" s="335"/>
      <c r="B19" s="168" t="s">
        <v>13</v>
      </c>
      <c r="C19" s="169"/>
      <c r="D19" s="170"/>
      <c r="E19" s="171">
        <f t="shared" si="0"/>
        <v>0</v>
      </c>
      <c r="F19" s="169"/>
      <c r="G19" s="170"/>
      <c r="H19" s="171">
        <f t="shared" si="1"/>
        <v>0</v>
      </c>
      <c r="I19" s="169"/>
      <c r="J19" s="170"/>
      <c r="K19" s="171">
        <f t="shared" si="2"/>
        <v>0</v>
      </c>
    </row>
    <row r="20" spans="1:11" s="135" customFormat="1" ht="13.2" x14ac:dyDescent="0.25">
      <c r="A20" s="335"/>
      <c r="B20" s="168" t="s">
        <v>14</v>
      </c>
      <c r="C20" s="169"/>
      <c r="D20" s="170"/>
      <c r="E20" s="171">
        <f t="shared" si="0"/>
        <v>0</v>
      </c>
      <c r="F20" s="169"/>
      <c r="G20" s="170"/>
      <c r="H20" s="171">
        <f t="shared" si="1"/>
        <v>0</v>
      </c>
      <c r="I20" s="169"/>
      <c r="J20" s="170"/>
      <c r="K20" s="171">
        <f t="shared" si="2"/>
        <v>0</v>
      </c>
    </row>
    <row r="21" spans="1:11" s="135" customFormat="1" ht="13.2" x14ac:dyDescent="0.25">
      <c r="A21" s="335"/>
      <c r="B21" s="168" t="s">
        <v>15</v>
      </c>
      <c r="C21" s="169"/>
      <c r="D21" s="170"/>
      <c r="E21" s="171">
        <f t="shared" si="0"/>
        <v>0</v>
      </c>
      <c r="F21" s="169"/>
      <c r="G21" s="170"/>
      <c r="H21" s="171">
        <f t="shared" si="1"/>
        <v>0</v>
      </c>
      <c r="I21" s="169"/>
      <c r="J21" s="170"/>
      <c r="K21" s="171">
        <f t="shared" si="2"/>
        <v>0</v>
      </c>
    </row>
    <row r="22" spans="1:11" s="144" customFormat="1" ht="18" customHeight="1" x14ac:dyDescent="0.25">
      <c r="A22" s="334"/>
      <c r="B22" s="187" t="s">
        <v>21</v>
      </c>
      <c r="C22" s="165">
        <f>SUM(C23:C25)</f>
        <v>0</v>
      </c>
      <c r="D22" s="166">
        <f>SUM(D23:D25)</f>
        <v>0</v>
      </c>
      <c r="E22" s="167">
        <f t="shared" si="0"/>
        <v>0</v>
      </c>
      <c r="F22" s="165">
        <f>SUM(F23:F25)</f>
        <v>0</v>
      </c>
      <c r="G22" s="166">
        <f>SUM(G23:G25)</f>
        <v>0</v>
      </c>
      <c r="H22" s="167">
        <f t="shared" si="1"/>
        <v>0</v>
      </c>
      <c r="I22" s="165">
        <f>SUM(I23:I25)</f>
        <v>0</v>
      </c>
      <c r="J22" s="166">
        <f>SUM(J23:J25)</f>
        <v>0</v>
      </c>
      <c r="K22" s="167">
        <f t="shared" si="2"/>
        <v>0</v>
      </c>
    </row>
    <row r="23" spans="1:11" s="137" customFormat="1" ht="15" customHeight="1" x14ac:dyDescent="0.25">
      <c r="A23" s="336"/>
      <c r="B23" s="161" t="s">
        <v>13</v>
      </c>
      <c r="C23" s="176"/>
      <c r="D23" s="177"/>
      <c r="E23" s="64">
        <f t="shared" si="0"/>
        <v>0</v>
      </c>
      <c r="F23" s="176"/>
      <c r="G23" s="177"/>
      <c r="H23" s="64">
        <f t="shared" si="1"/>
        <v>0</v>
      </c>
      <c r="I23" s="176"/>
      <c r="J23" s="177"/>
      <c r="K23" s="64">
        <f t="shared" si="2"/>
        <v>0</v>
      </c>
    </row>
    <row r="24" spans="1:11" s="137" customFormat="1" ht="15" customHeight="1" x14ac:dyDescent="0.25">
      <c r="A24" s="336"/>
      <c r="B24" s="161" t="s">
        <v>14</v>
      </c>
      <c r="C24" s="176"/>
      <c r="D24" s="177"/>
      <c r="E24" s="64">
        <f t="shared" si="0"/>
        <v>0</v>
      </c>
      <c r="F24" s="176"/>
      <c r="G24" s="177"/>
      <c r="H24" s="64">
        <f t="shared" si="1"/>
        <v>0</v>
      </c>
      <c r="I24" s="176"/>
      <c r="J24" s="177"/>
      <c r="K24" s="64">
        <f t="shared" si="2"/>
        <v>0</v>
      </c>
    </row>
    <row r="25" spans="1:11" s="137" customFormat="1" ht="15" customHeight="1" x14ac:dyDescent="0.25">
      <c r="A25" s="336"/>
      <c r="B25" s="161" t="s">
        <v>15</v>
      </c>
      <c r="C25" s="176"/>
      <c r="D25" s="177"/>
      <c r="E25" s="64">
        <f t="shared" si="0"/>
        <v>0</v>
      </c>
      <c r="F25" s="176"/>
      <c r="G25" s="177"/>
      <c r="H25" s="64">
        <f t="shared" si="1"/>
        <v>0</v>
      </c>
      <c r="I25" s="176"/>
      <c r="J25" s="177"/>
      <c r="K25" s="64">
        <f t="shared" si="2"/>
        <v>0</v>
      </c>
    </row>
    <row r="26" spans="1:11" s="144" customFormat="1" ht="18" customHeight="1" x14ac:dyDescent="0.25">
      <c r="A26" s="334"/>
      <c r="B26" s="187" t="s">
        <v>22</v>
      </c>
      <c r="C26" s="165">
        <f>SUM(C27:C29)</f>
        <v>0</v>
      </c>
      <c r="D26" s="166">
        <f>SUM(D27:D29)</f>
        <v>0</v>
      </c>
      <c r="E26" s="167">
        <f t="shared" si="0"/>
        <v>0</v>
      </c>
      <c r="F26" s="165">
        <f>SUM(F27:F29)</f>
        <v>0</v>
      </c>
      <c r="G26" s="166">
        <f>SUM(G27:G29)</f>
        <v>0</v>
      </c>
      <c r="H26" s="167">
        <f t="shared" si="1"/>
        <v>0</v>
      </c>
      <c r="I26" s="165">
        <f>SUM(I27:I29)</f>
        <v>0</v>
      </c>
      <c r="J26" s="166">
        <f>SUM(J27:J29)</f>
        <v>0</v>
      </c>
      <c r="K26" s="167">
        <f t="shared" si="2"/>
        <v>0</v>
      </c>
    </row>
    <row r="27" spans="1:11" s="137" customFormat="1" ht="15" customHeight="1" x14ac:dyDescent="0.25">
      <c r="A27" s="336"/>
      <c r="B27" s="161" t="s">
        <v>13</v>
      </c>
      <c r="C27" s="176"/>
      <c r="D27" s="177"/>
      <c r="E27" s="64">
        <f t="shared" si="0"/>
        <v>0</v>
      </c>
      <c r="F27" s="176"/>
      <c r="G27" s="177"/>
      <c r="H27" s="64">
        <f t="shared" si="1"/>
        <v>0</v>
      </c>
      <c r="I27" s="176"/>
      <c r="J27" s="177"/>
      <c r="K27" s="64">
        <f t="shared" si="2"/>
        <v>0</v>
      </c>
    </row>
    <row r="28" spans="1:11" s="137" customFormat="1" ht="15" customHeight="1" x14ac:dyDescent="0.25">
      <c r="A28" s="336"/>
      <c r="B28" s="161" t="s">
        <v>14</v>
      </c>
      <c r="C28" s="176"/>
      <c r="D28" s="177"/>
      <c r="E28" s="64">
        <f t="shared" si="0"/>
        <v>0</v>
      </c>
      <c r="F28" s="176"/>
      <c r="G28" s="177"/>
      <c r="H28" s="64">
        <f t="shared" si="1"/>
        <v>0</v>
      </c>
      <c r="I28" s="176"/>
      <c r="J28" s="177"/>
      <c r="K28" s="64"/>
    </row>
    <row r="29" spans="1:11" s="137" customFormat="1" ht="15" customHeight="1" thickBot="1" x14ac:dyDescent="0.3">
      <c r="A29" s="336"/>
      <c r="B29" s="161" t="s">
        <v>15</v>
      </c>
      <c r="C29" s="176"/>
      <c r="D29" s="177"/>
      <c r="E29" s="64">
        <f t="shared" si="0"/>
        <v>0</v>
      </c>
      <c r="F29" s="176"/>
      <c r="G29" s="177"/>
      <c r="H29" s="64">
        <f t="shared" si="1"/>
        <v>0</v>
      </c>
      <c r="I29" s="178"/>
      <c r="J29" s="179"/>
      <c r="K29" s="180">
        <f>J29-I29</f>
        <v>0</v>
      </c>
    </row>
    <row r="30" spans="1:11" s="160" customFormat="1" ht="15" customHeight="1" x14ac:dyDescent="0.25">
      <c r="A30" s="337"/>
      <c r="B30" s="365" t="s">
        <v>23</v>
      </c>
      <c r="C30" s="157">
        <f>SUM(C31:C33)</f>
        <v>0</v>
      </c>
      <c r="D30" s="158">
        <f>SUM(D31:D33)</f>
        <v>0</v>
      </c>
      <c r="E30" s="159">
        <f t="shared" si="0"/>
        <v>0</v>
      </c>
      <c r="F30" s="157">
        <f>SUM(F31:F33)</f>
        <v>0</v>
      </c>
      <c r="G30" s="158">
        <f>SUM(G31:G33)</f>
        <v>0</v>
      </c>
      <c r="H30" s="159">
        <f t="shared" si="1"/>
        <v>0</v>
      </c>
      <c r="I30" s="157">
        <f>SUM(I31:I33)</f>
        <v>0</v>
      </c>
      <c r="J30" s="158">
        <f>SUM(J31:J33)</f>
        <v>0</v>
      </c>
      <c r="K30" s="159">
        <f>J30-I30</f>
        <v>0</v>
      </c>
    </row>
    <row r="31" spans="1:11" s="137" customFormat="1" ht="15" customHeight="1" x14ac:dyDescent="0.25">
      <c r="A31" s="336"/>
      <c r="B31" s="161" t="s">
        <v>13</v>
      </c>
      <c r="C31" s="176"/>
      <c r="D31" s="177"/>
      <c r="E31" s="64">
        <f t="shared" si="0"/>
        <v>0</v>
      </c>
      <c r="F31" s="176"/>
      <c r="G31" s="177"/>
      <c r="H31" s="64">
        <f t="shared" si="1"/>
        <v>0</v>
      </c>
      <c r="I31" s="176"/>
      <c r="J31" s="177"/>
      <c r="K31" s="64">
        <f>J31-I31</f>
        <v>0</v>
      </c>
    </row>
    <row r="32" spans="1:11" s="137" customFormat="1" ht="15" customHeight="1" x14ac:dyDescent="0.25">
      <c r="A32" s="336"/>
      <c r="B32" s="161" t="s">
        <v>14</v>
      </c>
      <c r="C32" s="176"/>
      <c r="D32" s="177"/>
      <c r="E32" s="64">
        <f t="shared" si="0"/>
        <v>0</v>
      </c>
      <c r="F32" s="176"/>
      <c r="G32" s="177"/>
      <c r="H32" s="64">
        <f t="shared" si="1"/>
        <v>0</v>
      </c>
      <c r="I32" s="176"/>
      <c r="J32" s="177"/>
      <c r="K32" s="64"/>
    </row>
    <row r="33" spans="1:11" s="137" customFormat="1" ht="15" customHeight="1" thickBot="1" x14ac:dyDescent="0.3">
      <c r="A33" s="336"/>
      <c r="B33" s="163" t="s">
        <v>15</v>
      </c>
      <c r="C33" s="178"/>
      <c r="D33" s="179"/>
      <c r="E33" s="180">
        <f t="shared" si="0"/>
        <v>0</v>
      </c>
      <c r="F33" s="178"/>
      <c r="G33" s="179"/>
      <c r="H33" s="180">
        <f t="shared" si="1"/>
        <v>0</v>
      </c>
      <c r="I33" s="178"/>
      <c r="J33" s="179"/>
      <c r="K33" s="180">
        <f>J33-I33</f>
        <v>0</v>
      </c>
    </row>
    <row r="34" spans="1:11" s="121" customFormat="1" x14ac:dyDescent="0.25">
      <c r="B34" s="366"/>
      <c r="C34" s="367"/>
      <c r="D34" s="367"/>
      <c r="E34" s="368"/>
      <c r="F34" s="367"/>
      <c r="G34" s="367"/>
      <c r="H34" s="368"/>
      <c r="I34" s="367"/>
      <c r="J34" s="367"/>
      <c r="K34" s="368"/>
    </row>
  </sheetData>
  <mergeCells count="1">
    <mergeCell ref="B4:B5"/>
  </mergeCells>
  <pageMargins left="0.59055118110236227" right="0.59055118110236227" top="0.59055118110236227" bottom="0.59055118110236227" header="0.51181102362204722" footer="0.39370078740157483"/>
  <pageSetup paperSize="9" scale="85" pageOrder="overThenDown"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A6FE087CAC1F45B62F3886D0D8477E" ma:contentTypeVersion="18" ma:contentTypeDescription="Een nieuw document maken." ma:contentTypeScope="" ma:versionID="a9a71bbda00d5eeac3715295aa31e876">
  <xsd:schema xmlns:xsd="http://www.w3.org/2001/XMLSchema" xmlns:xs="http://www.w3.org/2001/XMLSchema" xmlns:p="http://schemas.microsoft.com/office/2006/metadata/properties" xmlns:ns1="http://schemas.microsoft.com/sharepoint/v3" xmlns:ns2="91cac0bc-19f7-4221-ab97-b69219f2701b" xmlns:ns3="efb4ca46-33ea-4213-9d9f-ebe57259a836" xmlns:ns4="9a9ec0f0-7796-43d0-ac1f-4c8c46ee0bd1" targetNamespace="http://schemas.microsoft.com/office/2006/metadata/properties" ma:root="true" ma:fieldsID="ad16e843cf00703e7368925e5ffb1d54" ns1:_="" ns2:_="" ns3:_="" ns4:_="">
    <xsd:import namespace="http://schemas.microsoft.com/sharepoint/v3"/>
    <xsd:import namespace="91cac0bc-19f7-4221-ab97-b69219f2701b"/>
    <xsd:import namespace="efb4ca46-33ea-4213-9d9f-ebe57259a836"/>
    <xsd:import namespace="9a9ec0f0-7796-43d0-ac1f-4c8c46ee0bd1"/>
    <xsd:element name="properties">
      <xsd:complexType>
        <xsd:sequence>
          <xsd:element name="documentManagement">
            <xsd:complexType>
              <xsd:all>
                <xsd:element ref="ns2:Thema" minOccurs="0"/>
                <xsd:element ref="ns1:DocumentSetDescription" minOccurs="0"/>
                <xsd:element ref="ns3:Afdeling" minOccurs="0"/>
                <xsd:element ref="ns2:Status_x0020_pagina" minOccurs="0"/>
                <xsd:element ref="ns4:TaxCatchAll" minOccurs="0"/>
                <xsd:element ref="ns3:MediaServiceMetadata" minOccurs="0"/>
                <xsd:element ref="ns3:MediaServiceFastMetadata" minOccurs="0"/>
                <xsd:element ref="ns3:Contactpersonen" minOccurs="0"/>
                <xsd:element ref="ns3:MediaServiceAutoKeyPoints" minOccurs="0"/>
                <xsd:element ref="ns3:MediaServiceKeyPoints" minOccurs="0"/>
                <xsd:element ref="ns3:Regelgevinginwebplatform" minOccurs="0"/>
                <xsd:element ref="ns3:FAQ"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9"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cac0bc-19f7-4221-ab97-b69219f2701b" elementFormDefault="qualified">
    <xsd:import namespace="http://schemas.microsoft.com/office/2006/documentManagement/types"/>
    <xsd:import namespace="http://schemas.microsoft.com/office/infopath/2007/PartnerControls"/>
    <xsd:element name="Thema" ma:index="8" nillable="true" ma:displayName="Thema" ma:format="Dropdown" ma:internalName="Thema">
      <xsd:complexType>
        <xsd:complexContent>
          <xsd:extension base="dms:MultiChoice">
            <xsd:sequence>
              <xsd:element name="Value" maxOccurs="unbounded" minOccurs="0" nillable="true">
                <xsd:simpleType>
                  <xsd:restriction base="dms:Choice">
                    <xsd:enumeration value="Financieel beleid (BBC)"/>
                    <xsd:enumeration value="Financiering"/>
                    <xsd:enumeration value="Organisatie en werking bestuur"/>
                    <xsd:enumeration value="Personeel"/>
                    <xsd:enumeration value="Mandatarissen"/>
                    <xsd:enumeration value="Verkiezingen, democratie en participatie"/>
                    <xsd:enumeration value="Samenwerking, fusies en verzelfstandiging"/>
                    <xsd:enumeration value="Overheidsopdrachten"/>
                    <xsd:enumeration value="Patrimonium"/>
                    <xsd:enumeration value="Erediensten en kerken"/>
                    <xsd:enumeration value="Beleid in ontwikkeling (2019-2024)"/>
                    <xsd:enumeration value="Digitalisering"/>
                    <xsd:enumeration value="Begraving en crematie"/>
                  </xsd:restriction>
                </xsd:simpleType>
              </xsd:element>
            </xsd:sequence>
          </xsd:extension>
        </xsd:complexContent>
      </xsd:complexType>
    </xsd:element>
    <xsd:element name="Status_x0020_pagina" ma:index="11" nillable="true" ma:displayName="Status sjabloon" ma:format="Dropdown" ma:internalName="Status_x0020_pagina">
      <xsd:simpleType>
        <xsd:restriction base="dms:Choice">
          <xsd:enumeration value="Sjabloon draft"/>
          <xsd:enumeration value="Tekst aangeleverd"/>
          <xsd:enumeration value="Heerlijk Helder check"/>
          <xsd:enumeration value="Technische check"/>
          <xsd:enumeration value="Klaar voor bespreking"/>
          <xsd:enumeration value="Koppeling gemaakt"/>
          <xsd:enumeration value="Klaar voor regelgeving"/>
          <xsd:enumeration value="Check na regelgeving"/>
        </xsd:restriction>
      </xsd:simpleType>
    </xsd:element>
  </xsd:schema>
  <xsd:schema xmlns:xsd="http://www.w3.org/2001/XMLSchema" xmlns:xs="http://www.w3.org/2001/XMLSchema" xmlns:dms="http://schemas.microsoft.com/office/2006/documentManagement/types" xmlns:pc="http://schemas.microsoft.com/office/infopath/2007/PartnerControls" targetNamespace="efb4ca46-33ea-4213-9d9f-ebe57259a836" elementFormDefault="qualified">
    <xsd:import namespace="http://schemas.microsoft.com/office/2006/documentManagement/types"/>
    <xsd:import namespace="http://schemas.microsoft.com/office/infopath/2007/PartnerControls"/>
    <xsd:element name="Afdeling" ma:index="10" nillable="true" ma:displayName="Afdeling" ma:internalName="Afdeling">
      <xsd:complexType>
        <xsd:complexContent>
          <xsd:extension base="dms:MultiChoice">
            <xsd:sequence>
              <xsd:element name="Value" maxOccurs="unbounded" minOccurs="0" nillable="true">
                <xsd:simpleType>
                  <xsd:restriction base="dms:Choice">
                    <xsd:enumeration value="BCK"/>
                    <xsd:enumeration value="Digiteam"/>
                    <xsd:enumeration value="LF"/>
                    <xsd:enumeration value="LOW"/>
                    <xsd:enumeration value="LSVP"/>
                    <xsd:enumeration value="TAG"/>
                    <xsd:enumeration value="GKII"/>
                    <xsd:enumeration value="BSBVR"/>
                  </xsd:restriction>
                </xsd:simple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Contactpersonen" ma:index="15" nillable="true" ma:displayName="Contactpersonen" ma:list="UserInfo" ma:SharePointGroup="0" ma:internalName="Contactpersonen"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egelgevinginwebplatform" ma:index="18" nillable="true" ma:displayName="Regelgeving in webplatform" ma:default="0" ma:format="Dropdown" ma:internalName="Regelgevinginwebplatform">
      <xsd:simpleType>
        <xsd:restriction base="dms:Boolean"/>
      </xsd:simpleType>
    </xsd:element>
    <xsd:element name="FAQ" ma:index="19" nillable="true" ma:displayName="FAQ" ma:format="Dropdown" ma:internalName="FAQ">
      <xsd:simpleType>
        <xsd:restriction base="dms:Choice">
          <xsd:enumeration value="Ja"/>
          <xsd:enumeration value="Neen"/>
          <xsd:enumeration value="Toegevoegd in webplatform"/>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9b17f04-4704-4299-9705-f993c76de4d2}" ma:internalName="TaxCatchAll" ma:showField="CatchAllData" ma:web="91cac0bc-19f7-4221-ab97-b69219f270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tactpersonen xmlns="efb4ca46-33ea-4213-9d9f-ebe57259a836">
      <UserInfo>
        <DisplayName>Mertens Geert BZ</DisplayName>
        <AccountId>142</AccountId>
        <AccountType/>
      </UserInfo>
    </Contactpersonen>
    <DocumentSetDescription xmlns="http://schemas.microsoft.com/sharepoint/v3" xsi:nil="true"/>
    <Afdeling xmlns="efb4ca46-33ea-4213-9d9f-ebe57259a836">
      <Value>LF</Value>
    </Afdeling>
    <Status_x0020_pagina xmlns="91cac0bc-19f7-4221-ab97-b69219f2701b">Technische check</Status_x0020_pagina>
    <Thema xmlns="91cac0bc-19f7-4221-ab97-b69219f2701b">
      <Value>Financieel beleid (BBC)</Value>
    </Thema>
    <TaxCatchAll xmlns="9a9ec0f0-7796-43d0-ac1f-4c8c46ee0bd1" xsi:nil="true"/>
    <Regelgevinginwebplatform xmlns="efb4ca46-33ea-4213-9d9f-ebe57259a836">false</Regelgevinginwebplatform>
    <FAQ xmlns="efb4ca46-33ea-4213-9d9f-ebe57259a836" xsi:nil="true"/>
  </documentManagement>
</p:properties>
</file>

<file path=customXml/itemProps1.xml><?xml version="1.0" encoding="utf-8"?>
<ds:datastoreItem xmlns:ds="http://schemas.openxmlformats.org/officeDocument/2006/customXml" ds:itemID="{0A371E77-1766-4455-A834-536931C846D4}"/>
</file>

<file path=customXml/itemProps2.xml><?xml version="1.0" encoding="utf-8"?>
<ds:datastoreItem xmlns:ds="http://schemas.openxmlformats.org/officeDocument/2006/customXml" ds:itemID="{C5C31151-DE70-4BFF-AB32-6382EAAC6ADB}">
  <ds:schemaRefs>
    <ds:schemaRef ds:uri="http://schemas.microsoft.com/sharepoint/v3/contenttype/forms"/>
  </ds:schemaRefs>
</ds:datastoreItem>
</file>

<file path=customXml/itemProps3.xml><?xml version="1.0" encoding="utf-8"?>
<ds:datastoreItem xmlns:ds="http://schemas.openxmlformats.org/officeDocument/2006/customXml" ds:itemID="{A77AE4F1-1889-4182-B5F4-9BB822F608B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200d94b-f6b4-4e74-9189-dc450c09112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29</vt:i4>
      </vt:variant>
      <vt:variant>
        <vt:lpstr>Benoemde bereiken</vt:lpstr>
      </vt:variant>
      <vt:variant>
        <vt:i4>18</vt:i4>
      </vt:variant>
    </vt:vector>
  </HeadingPairs>
  <TitlesOfParts>
    <vt:vector size="47" baseType="lpstr">
      <vt:lpstr>Intro</vt:lpstr>
      <vt:lpstr>Versie</vt:lpstr>
      <vt:lpstr>M1 FDP_U</vt:lpstr>
      <vt:lpstr>M1 FDP_K</vt:lpstr>
      <vt:lpstr>M1 FDP</vt:lpstr>
      <vt:lpstr>M2 FE</vt:lpstr>
      <vt:lpstr>M3 Kr</vt:lpstr>
      <vt:lpstr>J1 DR_U</vt:lpstr>
      <vt:lpstr>J1 DR_K</vt:lpstr>
      <vt:lpstr>J1 DR</vt:lpstr>
      <vt:lpstr>J2 FE</vt:lpstr>
      <vt:lpstr>J3 KR</vt:lpstr>
      <vt:lpstr>J4 BAL</vt:lpstr>
      <vt:lpstr>J5 SOK_oud</vt:lpstr>
      <vt:lpstr>T1 FUNCT (VBDOM)</vt:lpstr>
      <vt:lpstr>J5 SOK</vt:lpstr>
      <vt:lpstr>J5 SOK (3)</vt:lpstr>
      <vt:lpstr>T1 FUNCT</vt:lpstr>
      <vt:lpstr>T1 FUNCT (2)</vt:lpstr>
      <vt:lpstr>T2 ECON</vt:lpstr>
      <vt:lpstr>T2 ECON (2)</vt:lpstr>
      <vt:lpstr>T2 ECON (oud)</vt:lpstr>
      <vt:lpstr>T3 IP</vt:lpstr>
      <vt:lpstr>T3 IP (2)</vt:lpstr>
      <vt:lpstr>T4 FS</vt:lpstr>
      <vt:lpstr>T4 Financiële vorderingen</vt:lpstr>
      <vt:lpstr>T5 BA</vt:lpstr>
      <vt:lpstr>T5 BA (2)</vt:lpstr>
      <vt:lpstr>Inhoud</vt:lpstr>
      <vt:lpstr>'J2 FE'!Afdrukbereik</vt:lpstr>
      <vt:lpstr>'M2 FE'!Afdrukbereik</vt:lpstr>
      <vt:lpstr>'J1 DR'!Afdruktitels</vt:lpstr>
      <vt:lpstr>'J1 DR_K'!Afdruktitels</vt:lpstr>
      <vt:lpstr>'J1 DR_U'!Afdruktitels</vt:lpstr>
      <vt:lpstr>'J5 SOK'!Afdruktitels</vt:lpstr>
      <vt:lpstr>'J5 SOK (3)'!Afdruktitels</vt:lpstr>
      <vt:lpstr>'J5 SOK_oud'!Afdruktitels</vt:lpstr>
      <vt:lpstr>'M1 FDP'!Afdruktitels</vt:lpstr>
      <vt:lpstr>'M1 FDP_K'!Afdruktitels</vt:lpstr>
      <vt:lpstr>'M1 FDP_U'!Afdruktitels</vt:lpstr>
      <vt:lpstr>'M3 Kr'!Afdruktitels</vt:lpstr>
      <vt:lpstr>'T1 FUNCT'!Afdruktitels</vt:lpstr>
      <vt:lpstr>'T1 FUNCT (VBDOM)'!Afdruktitels</vt:lpstr>
      <vt:lpstr>'T2 ECON'!Afdruktitels</vt:lpstr>
      <vt:lpstr>'T2 ECON (2)'!Afdruktitels</vt:lpstr>
      <vt:lpstr>'T3 IP'!Afdruktitels</vt:lpstr>
      <vt:lpstr>'T3 IP (2)'!Afdruktitels</vt:lpstr>
    </vt:vector>
  </TitlesOfParts>
  <Manager/>
  <Company>MVG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e3pos</dc:creator>
  <cp:keywords/>
  <dc:description/>
  <cp:lastModifiedBy>Fockenier, Mario</cp:lastModifiedBy>
  <cp:revision/>
  <cp:lastPrinted>2018-03-29T09:44:39Z</cp:lastPrinted>
  <dcterms:created xsi:type="dcterms:W3CDTF">2005-12-22T15:24:06Z</dcterms:created>
  <dcterms:modified xsi:type="dcterms:W3CDTF">2021-08-02T14:23:12Z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0x010100FCA6FE087CAC1F45B62F3886D0D8477E</vt:lpwstr>
  </property>
  <property fmtid="{D5CDD505-2E9C-101B-9397-08002B2CF9AE}" pid="3" name="_docset_NoMedatataSyncRequired">
    <vt:lpwstr>False</vt:lpwstr>
  </property>
</Properties>
</file>