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19440" windowHeight="9270"/>
  </bookViews>
  <sheets>
    <sheet name="Selection ESTAT Indicators" sheetId="1" r:id="rId1"/>
    <sheet name="Indicators trends" sheetId="2" r:id="rId2"/>
    <sheet name="AnnexeW1" sheetId="3" r:id="rId3"/>
  </sheets>
  <definedNames>
    <definedName name="_GoBack" localSheetId="1">'Indicators trends'!#REF!</definedName>
    <definedName name="_xlnm.Print_Area" localSheetId="0">'Selection ESTAT Indicators'!$A$1:$K$227</definedName>
  </definedNames>
  <calcPr calcId="145621"/>
</workbook>
</file>

<file path=xl/calcChain.xml><?xml version="1.0" encoding="utf-8"?>
<calcChain xmlns="http://schemas.openxmlformats.org/spreadsheetml/2006/main">
  <c r="H30" i="3" l="1"/>
  <c r="I30" i="3" s="1"/>
  <c r="J30" i="3" s="1"/>
  <c r="K30" i="3" s="1"/>
  <c r="L30" i="3" s="1"/>
  <c r="G29" i="3"/>
  <c r="C8" i="3"/>
  <c r="C7" i="3"/>
  <c r="H57" i="2"/>
  <c r="J57" i="2" s="1"/>
  <c r="G57" i="2"/>
  <c r="F57" i="2"/>
  <c r="H56" i="2"/>
  <c r="I56" i="2" s="1"/>
  <c r="G56" i="2"/>
  <c r="F56" i="2"/>
  <c r="H55" i="2"/>
  <c r="G55" i="2"/>
  <c r="I55" i="2" s="1"/>
  <c r="F55" i="2"/>
  <c r="J55" i="2" s="1"/>
  <c r="H54" i="2"/>
  <c r="I54" i="2" s="1"/>
  <c r="G54" i="2"/>
  <c r="F54" i="2"/>
  <c r="J56" i="2" l="1"/>
  <c r="I57" i="2"/>
  <c r="M30" i="3"/>
  <c r="N30" i="3" s="1"/>
  <c r="K31" i="3"/>
  <c r="J54" i="2"/>
  <c r="N31" i="3" l="1"/>
  <c r="N32" i="3" s="1"/>
  <c r="J188" i="1"/>
  <c r="K94" i="1" l="1"/>
  <c r="K95" i="1"/>
  <c r="K96" i="1"/>
  <c r="K93" i="1"/>
  <c r="K92" i="1"/>
  <c r="K91" i="1"/>
  <c r="J227" i="1" l="1"/>
  <c r="J146" i="1"/>
  <c r="J51" i="1"/>
  <c r="J85" i="1"/>
</calcChain>
</file>

<file path=xl/sharedStrings.xml><?xml version="1.0" encoding="utf-8"?>
<sst xmlns="http://schemas.openxmlformats.org/spreadsheetml/2006/main" count="705" uniqueCount="465">
  <si>
    <t>AR Indicator</t>
  </si>
  <si>
    <t>EUROSTAT Indicator(s)</t>
  </si>
  <si>
    <t>EUROSTAT database table</t>
  </si>
  <si>
    <t>EUROSTAT Code</t>
  </si>
  <si>
    <t>field/product(s)</t>
  </si>
  <si>
    <t>unit(s)</t>
  </si>
  <si>
    <t>last update</t>
  </si>
  <si>
    <t>SWD(2013)180, Annex A</t>
  </si>
  <si>
    <t>(i) primary energy consumption</t>
  </si>
  <si>
    <t>Primary Energy Consumption</t>
  </si>
  <si>
    <t>Energy saving - annual data  [nrg_ind_334a]</t>
  </si>
  <si>
    <t>B_100910</t>
  </si>
  <si>
    <t>-</t>
  </si>
  <si>
    <t>(ii) total final energy consumption</t>
  </si>
  <si>
    <t>Final Energy Consumption</t>
  </si>
  <si>
    <t>Supply, transformation, consumption - all products - annual data [nrg_100a]</t>
  </si>
  <si>
    <t>B_101700</t>
  </si>
  <si>
    <t>All products</t>
  </si>
  <si>
    <t>ktoe</t>
  </si>
  <si>
    <t>No climate adjustment, see p. 39 SWD(2013)180, Annex A</t>
  </si>
  <si>
    <t>(iii) final energy consumption - industry</t>
  </si>
  <si>
    <t>Final Energy Consumption - Industry</t>
  </si>
  <si>
    <t>B_101800</t>
  </si>
  <si>
    <t>(iii) final energy consumption - transport</t>
  </si>
  <si>
    <t>Final Energy Consumption - Transport</t>
  </si>
  <si>
    <t>B_101900</t>
  </si>
  <si>
    <t>Consumption in Pipeline transport</t>
  </si>
  <si>
    <t>B_101945</t>
  </si>
  <si>
    <t>(iii) final energy consumption - households</t>
  </si>
  <si>
    <t>Residential</t>
  </si>
  <si>
    <t>B_102010</t>
  </si>
  <si>
    <t>(iii) final energy consumption - services</t>
  </si>
  <si>
    <t>Services</t>
  </si>
  <si>
    <t>B_102035</t>
  </si>
  <si>
    <t>(iv) gross value added - industry</t>
  </si>
  <si>
    <t>- Industry (except construction)
- Construction</t>
  </si>
  <si>
    <t>Gross value added and income by A*10 industry breakdowns [nama_10_a10]</t>
  </si>
  <si>
    <t>- B-E
- F</t>
  </si>
  <si>
    <t>Value added, gross</t>
  </si>
  <si>
    <t>Million euro, chain-linked volumes, reference year 2005 (at 2005 exchange rates)</t>
  </si>
  <si>
    <t>(iv) gross value added - services</t>
  </si>
  <si>
    <t>- Wholesale and retail trade, transport, accomodation and food service activities
- Information and communication
- Financial and insurance activities 
- Real estate activities 
- Professional, scientific and technical activities; administrative and support service activities 
- Public administration, defence, education, human health and social work activities 
- Arts, entertainment and recreation; other service activities; activities of household and extra-territorial organizations and bodies</t>
  </si>
  <si>
    <t>- G-I
- J
- K
- L
- M_N
- O-Q
- R-U</t>
  </si>
  <si>
    <t>(v) disposable income for households</t>
  </si>
  <si>
    <t>Non-financial transactions [nasa_nf_tr]</t>
  </si>
  <si>
    <t xml:space="preserve">Due to derogation for some MS granted by ESTAT </t>
  </si>
  <si>
    <t>(vi) gross domestic product (GDP)</t>
  </si>
  <si>
    <t>Gross domestic product at market prices</t>
  </si>
  <si>
    <t>GDP and main components - volumes [nama_gdp_k]</t>
  </si>
  <si>
    <t>B1GM</t>
  </si>
  <si>
    <t>- Gross electricity generation Main activity electricity only - Nuclear
- Gross electricity generation Main activity CHP plants - Nuclear
- Gross electricity generation Autoproducer electricity only - Nuclear
- Gross electricity generation Autoproducer CHP plants - Nuclear
- Gross electricity generation Main activity electricity only - Geothermal
- Gross electricity generation Main activity electricity only - Combustible Fuels
- Gross electricity generation Main activity electricity only - Other Sources
- Gross electricity generation Main activity CHP plants - Geothermal
- Gross electricity generation Main activity CHP plants - Combustible Fuels
- Gross electricity generation Main activity CHP plants - Other Sources
- Gross electricity generation Main activity electricity only - Solar Thermal
- Gross electricity generation Autoproducer electricity only - Geothermal
- Gross electricity generation Autoproducer electricity only - Combustible Fuels
- Gross electricity generation Autoproducer electricity only - Heat from Chemical Sources
- Gross electricity generation Autoproducer electricity only - Other Sources
- Gross electricity generation Autoproducer CHP plants - Geothermal
- Gross electricity generation Autoproducer CHP plants - Combustible Fuels
- Gross electricity generation Autoproducer CHP plants - Heat from Chemical Sources
- Gross electricity generation Autoproducer CHP plants - Other Sources
- Gross electricity generation Autoproducer electricity only - Solar Thermal</t>
  </si>
  <si>
    <t>Supply, transformation, consumption - electricity - annual data [nrg_105a]</t>
  </si>
  <si>
    <t>- 15_107030
- 15_107031
- 15_107032
- 15_107033
- 15_107038
- 15_107048
- 15_107054
- 15_107039
- 15_107049
- 15_107055
- 14_1070422
- 15_107040
- 15_107050
- 15_107052
- 15_107056
- 15_107041
- 15_107051
- 15_107053
- 15_107057
- 14_1070432</t>
  </si>
  <si>
    <t>Electrical energy</t>
  </si>
  <si>
    <t>ktep</t>
  </si>
  <si>
    <t>- Gross electricity generation Main activity CHP plants - Nuclear
- Gross electricity generation Autoproducer CHP plants - Nuclear
- Gross electricity generation Main activity CHP plants - Geothermal
- Gross electricity generation Main activity CHP plants - Combustible Fuels
- Gross electricity generation Main activity CHP plants - Other Sources
- Gross electricity generation Autoproducer CHP plants - Geothermal
- Gross electricity generation Autoproducer CHP plants - Combustible Fuels
- Gross electricity generation Autoproducer CHP plants - Heat from Chemical Sources
- Gross electricity generation Autoproducer CHP plants - Other Sources</t>
  </si>
  <si>
    <t>- 15_107031
- 15_107033
- 15_107039
- 15_107049
- 15_107055
- 15_107041
- 15_107051
- 15_107053
- 15_107057</t>
  </si>
  <si>
    <t>- Gross heat production Main activity CHP plants - Nuclear
- Gross heat production Main activity heat only plants - Nuclear
- Gross heat production Autoproducer CHP plants - Nuclear
- Gross heat production Autoproducer heat only plants - Nuclear
- Gross heat production Main activity CHP plants - Geothermal
- Gross heat production Main activity CHP plants - Combustible Fuels
- Gross heat production Main activity CHP plants - Heat Pumps
- Gross heat production Main activity CHP plants - Electric Boilers
- Gross heat production Main activity CHP plants - Other Sources
- Gross heat production Main activity CHP plants - Solar
- Gross heat production Autoproducer CHP plants - Geothermal
- Gross heat production Autoproducer CHP plants - Combustible Fuels
- Gross heat production Autoproducer CHP plants - Heat Pumps
- Gross heat production Autoproducer CHP plants - Electric Boilers
- Gross heat production Autoproducer CHP plants - Heat from Chemical Sources
- Gross heat production Autoproducer CHP plants - Other Sources
- Gross heat production Autoproducer CHP plants - Solar
- Gross heat production Main activity heat only plants - Geothermal
- Gross heat production Main activity heat only plants - Solar
- Gross heat production Main activity heat only plants - Combustible Fuels
- Gross heat production Main activity heat only plants - Heat Pumps
- Gross heat production Main activity heat only plants - Electric Boilers
- Gross heat production Main activity heat only plants - Other Sources
- Gross heat production Autoproducer heat only plants - Geothermal
- Gross heat production Autoproducer heat only plants - Solar
- Gross heat production Autoproducer heat only plants - Combustible Fuels
- Gross heat production Autoproducer heat only plants - Heat Pumps
- Gross heat production Autoproducer heat only plants - Electric Boilers
- Gross heat production Autoproducer heat only plants - Heat from Chemical Sources
- Gross heat production Autoproducer heat only plants - Other Sources</t>
  </si>
  <si>
    <t>Supply, transformation, consumption - heat - annual data [nrg_106a]</t>
  </si>
  <si>
    <t>- 15_107060
- 15_107061
- 15_107062
- 15_107063
- 15_107064
- 15_107072
- 15_107076
- 15_107080
- 15_107086
- 15_107068
- 15_107066
- 15_107074
- 15_107078
- 15_107082
- 15_107084
- 15_107088
- 15_107070
- 15_107065
- 15_107069
- 15_107073
- 15_107077
- 15_107081
- 15_107087
- 15_107067
- 15_107071
- 15_107075
- 15_107079
- 15_107083
- 15_107085
- 15_107089</t>
  </si>
  <si>
    <t>Derived heat</t>
  </si>
  <si>
    <t>Waste heat produced in industrial installations</t>
  </si>
  <si>
    <t>Waste heat recovered from industrial installations</t>
  </si>
  <si>
    <t>- B_101002
- B_101001
- B_101009</t>
  </si>
  <si>
    <t>(xii) passenger kilometres (pkm)</t>
  </si>
  <si>
    <t>Railway transport - Total annual passenger transport (1 000 pass., million pkm) [rail_pa_total]</t>
  </si>
  <si>
    <t>Millions of passenger-kilometres</t>
  </si>
  <si>
    <t>Passenger road transport on national territory, by type of vehicles registered in the reporting country [road_pa_mov]</t>
  </si>
  <si>
    <t>(xiii) tonnes kilometres (tkm)</t>
  </si>
  <si>
    <t>Railway transport - Goods transported, by type of transport (1 000 t, million tkm) [rail_go_typeall]</t>
  </si>
  <si>
    <t>- TOTAL</t>
  </si>
  <si>
    <t>Millions of Tonne-kilometre</t>
  </si>
  <si>
    <t>Summary of annual road freight transport by type of operation and type of transport (1 000 t, Mio Tkm, Mio Veh-km) [road_go_ta_tot]</t>
  </si>
  <si>
    <t>Transport by type of good (from 2007 onwards with NST2007) [iww_go_atygo]</t>
  </si>
  <si>
    <t>(xv) population</t>
  </si>
  <si>
    <t xml:space="preserve">Population on 1 January - total </t>
  </si>
  <si>
    <t>Demographic balance and crude rates [demo_gind]</t>
  </si>
  <si>
    <t>JAN</t>
  </si>
  <si>
    <t>Persons</t>
  </si>
  <si>
    <t>Distribution Losses</t>
  </si>
  <si>
    <t>B_101400</t>
  </si>
  <si>
    <t>Voluntary - see p. 39 SWD(2013)180, Annex A</t>
  </si>
  <si>
    <t>Heat generation  from district heating plants</t>
  </si>
  <si>
    <t>Transformation output - District Heating Plants</t>
  </si>
  <si>
    <t>B_101109</t>
  </si>
  <si>
    <t>Fuel input in district heating plants</t>
  </si>
  <si>
    <t>Transformation input - District Heating Plants</t>
  </si>
  <si>
    <t>B_101009</t>
  </si>
  <si>
    <t>- Transformation input - Nuclear Power Stations
- Transformation input - Conventional Thermal Power Stations
- Transformation input - District Heating Plants</t>
  </si>
  <si>
    <t>final energy consumprtion in pipeline transport</t>
  </si>
  <si>
    <t>Energy transmission and distribution losses (all fuels)</t>
  </si>
  <si>
    <t>(x) heat generation from CHP</t>
  </si>
  <si>
    <t>Number</t>
  </si>
  <si>
    <t>Data field</t>
  </si>
  <si>
    <t xml:space="preserve">Annual Report </t>
  </si>
  <si>
    <t>Reporting year</t>
  </si>
  <si>
    <t>Member State</t>
  </si>
  <si>
    <t>ESTAT data not available. Please, provide national data with definitions/explanations in column K.</t>
  </si>
  <si>
    <t>- Total Aviation National: ESTAT data not available. Please, provide national data with definitions/explanations in column K.</t>
  </si>
  <si>
    <t>- Total Aviation International: ESTAT data not available. Please, provide national data with definitions/explanations in column K.</t>
  </si>
  <si>
    <t>Additional requirments  Article 24 (1), Annex XIV, Part 1 (a) Energy Efficiency Directive</t>
  </si>
  <si>
    <t>Industry</t>
  </si>
  <si>
    <t>Transport</t>
  </si>
  <si>
    <t>final energy consumption - agriculture</t>
  </si>
  <si>
    <t xml:space="preserve">Voluntary </t>
  </si>
  <si>
    <t>Total number of households</t>
  </si>
  <si>
    <t>Households</t>
  </si>
  <si>
    <t>Major legislative in the previous year</t>
  </si>
  <si>
    <t>Major non-legislative in the previous year</t>
  </si>
  <si>
    <t>Additional requirments  Article 24 (1), Annex XIV, Part 1 (b) Energy Efficiency Directive</t>
  </si>
  <si>
    <t>Additional requirments  Article 24 (1), Annex XIV, Part 1 (c) Energy Efficiency Directive</t>
  </si>
  <si>
    <t>Additional requirments  Article 24 (1), Annex XIV, Part 1 (d) Energy Efficiency Directive</t>
  </si>
  <si>
    <t>Additional requirments  Article 24 (1), Annex XIV, Part 1 (e) Energy Efficiency Directive</t>
  </si>
  <si>
    <t>Policy measure (notified)</t>
  </si>
  <si>
    <t>EEOS</t>
  </si>
  <si>
    <t xml:space="preserve">Total savings </t>
  </si>
  <si>
    <t>Article 24 (1) and Annex XIV Energy Efficiency Directive 2012/27/EU</t>
  </si>
  <si>
    <t>Please, insert explanations or provide an extra/additional document :</t>
  </si>
  <si>
    <t>Agriculture/Forestry</t>
  </si>
  <si>
    <t>B_102030</t>
  </si>
  <si>
    <t>Railway TRA_COV: Total transport</t>
  </si>
  <si>
    <t>Road VEHICLE: Total</t>
  </si>
  <si>
    <t xml:space="preserve">Road TRA_OPER: Total - Total transport
</t>
  </si>
  <si>
    <t>Waterway TRA_COV: Total transport</t>
  </si>
  <si>
    <t>CARRIAGE: Total</t>
  </si>
  <si>
    <t>NSTO7: Total transported goods (TOTAL)
TYPPACK: All types of packaging (TOTAL)</t>
  </si>
  <si>
    <r>
      <t xml:space="preserve">"Households" (if available) or "Households; non-profit institutions serving households" </t>
    </r>
    <r>
      <rPr>
        <b/>
        <sz val="10"/>
        <rFont val="Calibri"/>
        <family val="2"/>
        <scheme val="minor"/>
      </rPr>
      <t>(Until 2017)</t>
    </r>
  </si>
  <si>
    <r>
      <t xml:space="preserve">In sectors where energy consumption </t>
    </r>
    <r>
      <rPr>
        <u/>
        <sz val="12"/>
        <rFont val="Calibri"/>
        <family val="2"/>
        <scheme val="minor"/>
      </rPr>
      <t>remains stable or is growing</t>
    </r>
    <r>
      <rPr>
        <sz val="12"/>
        <rFont val="Calibri"/>
        <family val="2"/>
        <scheme val="minor"/>
      </rPr>
      <t xml:space="preserve">, Member States shall </t>
    </r>
    <r>
      <rPr>
        <u/>
        <sz val="12"/>
        <rFont val="Calibri"/>
        <family val="2"/>
        <scheme val="minor"/>
      </rPr>
      <t>analyse</t>
    </r>
    <r>
      <rPr>
        <sz val="12"/>
        <rFont val="Calibri"/>
        <family val="2"/>
        <scheme val="minor"/>
      </rPr>
      <t xml:space="preserve"> the reasons for it and attach their appraisal to the estimates.</t>
    </r>
  </si>
  <si>
    <r>
      <t xml:space="preserve">Updates on major legislative and non-legislative measures implemented in the </t>
    </r>
    <r>
      <rPr>
        <u/>
        <sz val="11"/>
        <rFont val="Calibri"/>
        <family val="2"/>
        <scheme val="minor"/>
      </rPr>
      <t xml:space="preserve">previous year </t>
    </r>
    <r>
      <rPr>
        <sz val="11"/>
        <rFont val="Calibri"/>
        <family val="2"/>
        <scheme val="minor"/>
      </rPr>
      <t>which contribute towards the overall national energy efficiency targets for 2020</t>
    </r>
  </si>
  <si>
    <r>
      <t xml:space="preserve">Total building floor area of the buildings with a total useful floor area over 500 m 2 and as of 9 July 2015 over 250 m 2 owned and occupied by the Member States’ central government that, </t>
    </r>
    <r>
      <rPr>
        <u/>
        <sz val="12"/>
        <rFont val="Calibri"/>
        <family val="2"/>
        <scheme val="minor"/>
      </rPr>
      <t>on 1 January of the year in which the report is due</t>
    </r>
    <r>
      <rPr>
        <sz val="12"/>
        <rFont val="Calibri"/>
        <family val="2"/>
        <scheme val="minor"/>
      </rPr>
      <t xml:space="preserve">, did </t>
    </r>
    <r>
      <rPr>
        <u/>
        <sz val="12"/>
        <rFont val="Calibri"/>
        <family val="2"/>
        <scheme val="minor"/>
      </rPr>
      <t>not</t>
    </r>
    <r>
      <rPr>
        <sz val="12"/>
        <rFont val="Calibri"/>
        <family val="2"/>
        <scheme val="minor"/>
      </rPr>
      <t xml:space="preserve"> meet the energy performance requirements referred to in Article 5(1);</t>
    </r>
  </si>
  <si>
    <r>
      <t xml:space="preserve">Total building floor area of heated and/or cooled buildings owned and occupied by the Member States’ central government that was </t>
    </r>
    <r>
      <rPr>
        <u/>
        <sz val="11"/>
        <rFont val="Calibri"/>
        <family val="2"/>
        <scheme val="minor"/>
      </rPr>
      <t xml:space="preserve">renovated in the previous year </t>
    </r>
    <r>
      <rPr>
        <sz val="11"/>
        <rFont val="Calibri"/>
        <family val="2"/>
        <scheme val="minor"/>
      </rPr>
      <t>referred to in Article 5(1) or the amount of energy savings in eligible buildings owned and occupied by their central government as referred to in Article 5(6)</t>
    </r>
  </si>
  <si>
    <r>
      <t xml:space="preserve">Energy savings </t>
    </r>
    <r>
      <rPr>
        <u/>
        <sz val="11"/>
        <rFont val="Calibri"/>
        <family val="2"/>
        <scheme val="minor"/>
      </rPr>
      <t>achieved</t>
    </r>
    <r>
      <rPr>
        <sz val="11"/>
        <rFont val="Calibri"/>
        <family val="2"/>
        <scheme val="minor"/>
      </rPr>
      <t xml:space="preserve"> through the national energy efficiency obligation schemes referred to in Article 7(1) or the alternative measures adopted in application of Article 7(9).</t>
    </r>
  </si>
  <si>
    <r>
      <t>Until 2017:</t>
    </r>
    <r>
      <rPr>
        <sz val="10"/>
        <rFont val="Calibri"/>
        <family val="2"/>
        <scheme val="minor"/>
      </rPr>
      <t xml:space="preserve"> S14 (if available) or S14_S15;
</t>
    </r>
    <r>
      <rPr>
        <u/>
        <sz val="10"/>
        <rFont val="Calibri"/>
        <family val="2"/>
        <scheme val="minor"/>
      </rPr>
      <t xml:space="preserve">From 2017 on: </t>
    </r>
    <r>
      <rPr>
        <sz val="10"/>
        <rFont val="Calibri"/>
        <family val="2"/>
        <scheme val="minor"/>
      </rPr>
      <t>S14 only</t>
    </r>
  </si>
  <si>
    <t>final energy consumption – other sectors</t>
  </si>
  <si>
    <t>Other sectors</t>
  </si>
  <si>
    <t>B_102000</t>
  </si>
  <si>
    <t>Total building floor area of the buildings which did not meet the energy performance requirements referred to in Article 5(1) on 1 January of the year in which the report is due</t>
  </si>
  <si>
    <t>Total building floor area buildings renovated in the previous year as referred to in Article 5(6)</t>
  </si>
  <si>
    <t>Amount of energy savings in the previous year in eligible buildings owned and occupied by their central government as referred to in Article 5(6)</t>
  </si>
  <si>
    <t>Unit</t>
  </si>
  <si>
    <t>Source</t>
  </si>
  <si>
    <t>Definition of provided national statistics</t>
  </si>
  <si>
    <t>Table 1 - Eurostat data</t>
  </si>
  <si>
    <t>Table 2 - Data based on national statistics</t>
  </si>
  <si>
    <t>or</t>
  </si>
  <si>
    <t>(viii) electricity generation from CHP</t>
  </si>
  <si>
    <t>(vii) electricity generation from thermal power generation</t>
  </si>
  <si>
    <t>(ix) heat generation from thermal power generation</t>
  </si>
  <si>
    <t>(xi) fuel input for thermal power generation</t>
  </si>
  <si>
    <t>Voluntary - See p. 39 SWD(2013)180, Annex A</t>
  </si>
  <si>
    <t>tonnes kilometres (tkm)</t>
  </si>
  <si>
    <t>passenger kilometres (pkm)</t>
  </si>
  <si>
    <r>
      <t xml:space="preserve">Total </t>
    </r>
    <r>
      <rPr>
        <u/>
        <sz val="11"/>
        <rFont val="Calibri"/>
        <family val="2"/>
        <scheme val="minor"/>
      </rPr>
      <t>expected</t>
    </r>
    <r>
      <rPr>
        <sz val="11"/>
        <rFont val="Calibri"/>
        <family val="2"/>
        <scheme val="minor"/>
      </rPr>
      <t xml:space="preserve"> savings by 2020 (voluntary)</t>
    </r>
  </si>
  <si>
    <t>Annual Report 2015</t>
  </si>
  <si>
    <t>- Gross heat production Main activity CHP plants - Nuclear
- Gross heat production Autoproducer CHP plants - Nuclear
- Gross heat production Main activity CHP plants - Geothermal
- Gross heat production Main activity CHP plants - Combustible Fuels
- Gross heat production Main activity CHP plants - Heat Pumps
- Gross heat production Main activity CHP plants - Electric Boilers
- Gross heat production Main activity CHP plants - Other Sources
- Gross heat production Main activity CHP plants - Solar
- Gross heat production Autoproducer CHP plants - Geothermal
- Gross heat production Autoproducer CHP plants - Combustible Fuels
- Gross heat production Autoproducer CHP plants - Heat Pumps
- Gross heat production Autoproducer CHP plants - Electric Boilers
- Gross heat production Autoproducer CHP plants - Heat from Chemical Sources
- Gross heat production Autoproducer CHP plants - Other Sources
- Gross heat production Autoproducer CHP plants - Solar</t>
  </si>
  <si>
    <t>- 15_107060
- 15_107062
- 15_107064
- 15_107072
- 15_107076
- 15_107080
- 15_107086
- 15_107068
- 15_107066
- 15_107074
- 15_107078
- 15_107082
- 15_107084
- 15_107088
- 15_107070</t>
  </si>
  <si>
    <t>20_2</t>
  </si>
  <si>
    <t>21_2</t>
  </si>
  <si>
    <t>25_2</t>
  </si>
  <si>
    <t>29_2</t>
  </si>
  <si>
    <t>30_2</t>
  </si>
  <si>
    <t>31_2</t>
  </si>
  <si>
    <t>32_2</t>
  </si>
  <si>
    <t>33_2</t>
  </si>
  <si>
    <t>1_2</t>
  </si>
  <si>
    <t>2_2</t>
  </si>
  <si>
    <t>3_2</t>
  </si>
  <si>
    <t>4_2</t>
  </si>
  <si>
    <t>5_2</t>
  </si>
  <si>
    <t>6_2</t>
  </si>
  <si>
    <t>7_2</t>
  </si>
  <si>
    <t>8_2</t>
  </si>
  <si>
    <t>9_2</t>
  </si>
  <si>
    <t>10_2</t>
  </si>
  <si>
    <t>11_2</t>
  </si>
  <si>
    <t>12_2</t>
  </si>
  <si>
    <t>13_2</t>
  </si>
  <si>
    <t>14_2</t>
  </si>
  <si>
    <t>15_2</t>
  </si>
  <si>
    <t>16_2</t>
  </si>
  <si>
    <t>17_2</t>
  </si>
  <si>
    <t>18_2</t>
  </si>
  <si>
    <t>19_2</t>
  </si>
  <si>
    <t>Definitions of provided national statistics for data fields (17), (19), (22)-(24) and (26)-(28)</t>
  </si>
  <si>
    <t>Final energy consumption 2012 in ktoe (voluntary)</t>
  </si>
  <si>
    <t>Other sectors (voluntary)</t>
  </si>
  <si>
    <t>Final energy consumption 2013 in ktoe 
[as in data fields (3), (4), (6)-(9)]</t>
  </si>
  <si>
    <r>
      <t xml:space="preserve">Please, fill in the grey fields. It can be chosen if Eurostat data or data based on national statistics is provided. Please, fill in </t>
    </r>
    <r>
      <rPr>
        <b/>
        <u/>
        <sz val="18"/>
        <rFont val="Calibri"/>
        <family val="2"/>
        <scheme val="minor"/>
      </rPr>
      <t xml:space="preserve">table 1 </t>
    </r>
    <r>
      <rPr>
        <b/>
        <sz val="18"/>
        <rFont val="Calibri"/>
        <family val="2"/>
        <scheme val="minor"/>
      </rPr>
      <t xml:space="preserve">if data from </t>
    </r>
    <r>
      <rPr>
        <b/>
        <u/>
        <sz val="18"/>
        <rFont val="Calibri"/>
        <family val="2"/>
        <scheme val="minor"/>
      </rPr>
      <t>ESTAT</t>
    </r>
    <r>
      <rPr>
        <b/>
        <sz val="18"/>
        <rFont val="Calibri"/>
        <family val="2"/>
        <scheme val="minor"/>
      </rPr>
      <t xml:space="preserve"> is reported. If reported data is based on </t>
    </r>
    <r>
      <rPr>
        <b/>
        <u/>
        <sz val="18"/>
        <rFont val="Calibri"/>
        <family val="2"/>
        <scheme val="minor"/>
      </rPr>
      <t>national statistics</t>
    </r>
    <r>
      <rPr>
        <b/>
        <sz val="18"/>
        <rFont val="Calibri"/>
        <family val="2"/>
        <scheme val="minor"/>
      </rPr>
      <t xml:space="preserve">, please, fill in </t>
    </r>
    <r>
      <rPr>
        <b/>
        <u/>
        <sz val="18"/>
        <rFont val="Calibri"/>
        <family val="2"/>
        <scheme val="minor"/>
      </rPr>
      <t>table 2</t>
    </r>
    <r>
      <rPr>
        <b/>
        <sz val="18"/>
        <rFont val="Calibri"/>
        <family val="2"/>
        <scheme val="minor"/>
      </rPr>
      <t xml:space="preserve"> and provide definitions for </t>
    </r>
    <r>
      <rPr>
        <b/>
        <u/>
        <sz val="18"/>
        <rFont val="Calibri"/>
        <family val="2"/>
        <scheme val="minor"/>
      </rPr>
      <t>all</t>
    </r>
    <r>
      <rPr>
        <b/>
        <sz val="18"/>
        <rFont val="Calibri"/>
        <family val="2"/>
        <scheme val="minor"/>
      </rPr>
      <t xml:space="preserve"> data fields. Information has to be provided always for data fields 34-74.</t>
    </r>
  </si>
  <si>
    <t>Disposable income, gross</t>
  </si>
  <si>
    <t>Million euro, current prices</t>
  </si>
  <si>
    <t>- Domestic Maritime: ESTAT data not available. Please, provide national data with definitions/explanations in column K.</t>
  </si>
  <si>
    <t>Agriculture
(voluntary)</t>
  </si>
  <si>
    <r>
      <t xml:space="preserve">Savings </t>
    </r>
    <r>
      <rPr>
        <u/>
        <sz val="11"/>
        <rFont val="Calibri"/>
        <family val="2"/>
        <scheme val="minor"/>
      </rPr>
      <t>achieved in year</t>
    </r>
    <r>
      <rPr>
        <sz val="11"/>
        <rFont val="Calibri"/>
        <family val="2"/>
        <scheme val="minor"/>
      </rPr>
      <t xml:space="preserve">
 (please, select the year in cell C147 below)</t>
    </r>
  </si>
  <si>
    <t>Belgium</t>
  </si>
  <si>
    <t>Not mandatory in Annex XIV</t>
  </si>
  <si>
    <t>Decreasing : -21% since previous year ; -21% since 2011</t>
  </si>
  <si>
    <t>Stable : 0% since previous year ; -8% since 2011. Transport remains a quite sensitive sector. 2013 was a stabilisation year after the diminution in 2012.</t>
  </si>
  <si>
    <t>Growing : +22% since previous year ; +22% since 2011. Mainly due to climatic impact on heating demand, 2013 was a cold year compared to 2012 (HDD2013 = 2138 ; HDD2012=1915)</t>
  </si>
  <si>
    <t>Decreasing : -7% since previous year ; -25% since 2011</t>
  </si>
  <si>
    <t>Not mandatory in annex XIV</t>
  </si>
  <si>
    <t>FEDERAL</t>
  </si>
  <si>
    <t xml:space="preserve">The following Commission Delegated Regulations (Labelling) were published in 2014 and are being implemented by Belgium:
- Commission Delegated Regulation (EU) No 1254/2014 of 11 July 2014 supplementing Directive 2010/30/EU of the European Parliament and of the Council with regard to energy labelling of residential ventilation units.
- Commission Delegated Regulation (EU) No 65/2014 of 1 October 2013 supplementing Directive 2010/30/EU of the European Parliament and of the Council with regard to the energy labelling of domestic ovens and range hoods
The following Commission Delegated Regulations were published in 2013 and came into force in 2014:
- Commission Delegated Regulation (EU) No 811/2013 of 18 February 2013 supplementing Directive 2010/30/EU of the European Parliament and of the Council with regard to the energy labelling of space heaters, combination heaters, packages of space heater, temperature control and solar device and packages of combination heater, temperature control and solar device.
- Commission Delegated Regulation (EU) No 812/2013 of 18 February 2013 supplementing Directive 2010/30/EU of the European Parliament and of the Council with regard to the energy labelling of water heaters, hot water storage tanks and packages of water heater and solar device.
- Commission Delegated Regulation (EU) No 665/2013 of 3 May 2013 supplementing Directive 2010/30/EU of the European Parliament and of the Council with regard to energy labelling of vacuum cleaners.
The Federal Governement is responsible for the market surveillance of products placed on the market in Belgium and for the surveillance of the shops regarding the display of the labels.
</t>
  </si>
  <si>
    <t>The following Commission Delegated Regulations (Ecodesign) were published in 2014 and are being implemented by Belgium:
- Commission Regulation (EU) No 66/2014 of 14 January 2014 implementing Directive 2009/125/EC of the European Parliament and of the Council with regard to ecodesign requirements for domestic ovens, hobs and range hoods.
- Commission Regulation (EU) No 548/2014 of 21 May 2014 on implementing Directive 2009/125/EC of the European Parliament and of the Council with regard to small, medium and large power transformers.
-  Commission Regulation (EU) No 1253/2014 of 7 July 2014 implementing Directive 2009/125/EC of the European Parliament and of the Council with regard to ecodesign requirements for ventilation units.</t>
  </si>
  <si>
    <t>General policy framework for public contracts (among other things energy efficiency):
- Circular of 16 May, 2014  - Integration of sustainable development, including social clauses and measures in favor of SMEs, within the framework of public contracts procured by federal contracting agencies (Belgian Official Gazette (Moniteur belge), 21 May, 2014, p. 40529-40553)
Energy efficiency in public contracts:
- Royal Decree of 13 July 2014 on the energy efficiency requirements within the framework of certain contracts for the acquisition of products, services and buildings (Belgian Official Gazette, 18 July, 2014, p 54390 -. 54393)</t>
  </si>
  <si>
    <t>The new Federal Government agreed to  make the Public ESCO company, Federal Energy Services Company (FEDESCO),  part of the Federal Ministry Regie des batiments.  "Les Regie des Bâtiments" is the real estate specialist of the federal state. They are occupied with listing up the federal governmental buildings which need to be renovated according to the demands of the EU energy-efficiency directive article 5, concerning and are responsible for the coordination of these renovations.</t>
  </si>
  <si>
    <t>Continuation of existing fiscal measures:
- Tax deduction for roof insulation, other federal incentives for energy efficiency improvements in buildings were abolished since 2014.
- Tax deduction  for the interests of a green loan enclosed before January 1, 2012. For the tax year 2015, the tax is 30% of the interest you paid in 2014, after deduction of the interest discount.
- Tax deduction for the remainder part of the period of 10 years, if the property was certified in 2011 or before. The law applies from the date of the certificate that confirms that the property is a low energy house, passive house or zero energy. This certificate must be issued by an institution recognized by the King, by the competent local administration or by an institution or administration by the same authority in another Member State of the European Economic Area.
- Registration tax for vehicles according to emission and euronorm parameters 
- Tax deduction for investments in energy efficiency by enterprises</t>
  </si>
  <si>
    <t>VLAANDEREN</t>
  </si>
  <si>
    <t xml:space="preserve">Na een evaluatie in 2013 van de energieprestatieregelgeving in gebouwen, werd het regelgevend kader gewijzigd door de finale goedkeuring van een wijziging van het Energiebesluit op 29 november 2013 en van een wijziging van het Energiedecreet op 26 februari 2014.  Volgende zaken werden geregeld:                                                                                                                                                                                                                                                                                                                                                                                                                                                                                                                            • De definitie van bijna-energieneutrale (BEN) nieuwbouw is uitgewerkt op basis van het kostenoptimaal niveau van de energieprestatie van typegebouwen. Er wordt een E30-peil vooropgesteld als het bijna-energieneutrale doel voor nieuwbouwwoningen in 2021. E40 wordt het bijna-energieneutrale doel voor kantoor- en schoolgebouwen in 2021.  Overheidsgebouwen moeten al in 2019 aan E40 voldoen.
• De tussentijdse stappen voor aanscherping van de E-peileisen en van de isolatie-eisen voor de verschillende gebouwschildelen op weg naar het BEN-bouwen in 2021 (en 2019 voor overheidsgebouwen) zijn vastgelegd.  
• Er worden eisen opgelegd aan technische installaties (verwarming, warm water, koeling, ventilatie, verlichting) die vanaf 2015 in bestaande gebouwen nieuw geïnstalleerd, vervangen of verbeterd worden.
• Er wordt een E-peileis ingevoerd bij ingrijpende energetische renovaties vanaf 2015.
</t>
  </si>
  <si>
    <t xml:space="preserve">In het kader van het institutioneel akkoord over de zesde staatshervorming werd overeengekomen dat het federale Fonds voor de reductie van de globale energiekost (FRGE) zou worden ontbonden. Vanuit het FRGE worden via de lokale entiteiten leningen toegekend aan particulieren voor energiezuinige ingrepen in woningen. De bevoegdheid werd vanaf 1 juli 2014 bij de gewesten gelegd. Per Koninklijk Besluit van 21 juli 2014 werd de overdracht van de personeelsleden van het FRGE aan de gewesten geregeld.  Met het decreet houdende bepalingen tot begeleiding van de begroting 2015 van 19 december 2014, werd aan de Vlaamse Regering een machtiging gegeven voor het toekennen van leningen door het Vlaamse Gewest aan particulieren via lokale entiteiten.  De nodige financiële middelen werden per 1 januari 2015 overgedragen en de lokale entiteiten konden zonder onderbreking en onder dezelfde voorwaarden leningen verstrekken.  </t>
  </si>
  <si>
    <t xml:space="preserve">De Vlaamse Regering voerde op 16 mei 2014 in VLAREM (leefmilieuregelgeving) volgende bepalingen in  :                                                                                                                                                                                                                                                                                                                                                                                                                                                                                                                                                                                                                                                                             • De verplichting  voor bedrijven die geen KMO zijn om uiterlijk op 1 december 2015 en daarna om de 4 jaar over een energieaudit te beschikken, in uitvoering van artikel 8 van de richtlijn energie-efficiëntie. Het Vlaams Energieagentschap werd opgedragen om een webapplicatie ter beschikking te stellen van de bedrijven. Deze webapplicatie werd in de loop van 2014 ontwikkeld, en zal toelaten om de resultaten van de audits te verzamelen en hieruit potentiële verbeteracties voor de doelgroep te formuleren.                                                                                                                                                                                                                                                                                                                                                                                                                                                                                                                                                                                                                           •  Voor stookinstallaties op aardgas moet vanaf 2018 het verbrandingsrendement minstens 90% bedragen. Voor een beperkt aandeel installaties, de zogenaamde ‘niet-premix’ toestellen, moet het rendement minstens 88% bedragen.                                                                                                                                                                                                                                                                                                                                                                                  •  Vastlegging van de definitie van de kostenbatenanalyse van WKK of restwarmtebenutting die, in uitvoering van artikel 14 en annex IX-deel 2 van de richtlijn energie-efficiëntie, verplicht is bij een nieuwe energieproductie-installatie van meer dan 20 MW of renovatie ervan.  De minister bevoegd voor energie werd opgedragen om de basisregels inzake de methode, de aannames en de berekeningstermijn voor de economische analyse op te stellen, alsook te bepalen welke installaties op basis van de globale kosten-batenanalyse voor Vlaanderen (annex IX-deel 1 van de richtlijn) geen gedetailleerde berekening dienen uit te voeren. 
</t>
  </si>
  <si>
    <t xml:space="preserve">Nadat de Vlaamse Regering op 31 januari 2014 een samenwerkingsakkkoord met de andere gewesten sloot om in 2016 een kilometerheffing voor het vrachtvervoer over de weg in te voeren, werd in 2014 verder gewerkt aan een ontwerpdecreet met de modaliteiten van de heffing (goedgekeurd door de Vlaamse Regering op 13 februari 2015). </t>
  </si>
  <si>
    <t>De Vlaamse Regering keurde op 4 april 2014 de nieuwe energiebeleidsovereenkomsten met de energie-intensieve industrie definitief goed.  In deze overeenkomst engageren de bedrijven zich om rendabele investeringen uit te voeren (met strengere IRR dan in de convenanten 2006-2012), om het potentieel van kostenefficiënte maatregelen te onderzoeken, om een WKK-haalbaarheidstudie uit te voeren en om een energiemanagementsysteem te implementeren.  De energiebeleidsovereenkomsten traden in werking op 1 januari 2015 en lopen tot en met 2020.</t>
  </si>
  <si>
    <t xml:space="preserve">In 2014 gingen 7 energieconsulentenprojecten van start die door de Vlaamse Regering worden gesubsidieerd bij sectorfederaties en organisaties,  waarvan 3 voor de doelgroep huishoudens, 1 voor de doelgroep landbouw en 3 voor de doelgroep bouwprofessionnals. Deze projecten lopen tot en met 2016. </t>
  </si>
  <si>
    <t xml:space="preserve">Naast doorlopende informatieverstrekking en sensibilisering rond rationeel energiegebruik door de Vlaamse overheid in de loop van 2014, werd in het voorjaar een grootschalige mediacampagne georganiseerd rond isolatie en energiezuinige verwarming: '100% warm nest campagne'.  20.000 particulieren vulden op www.energiesparen.be een korte test in over de energiezuinigheid van hun woning ('% warm nest').  Op 23 september 2014 werd een volledig vernieuwde website www.energiesparen.be gelanceerd. </t>
  </si>
  <si>
    <t xml:space="preserve">De implementatie van de energieprestatieregelgeving werd verder ondersteund. In 2014 werd een nieuwe erkenningsregeling voor EPB-verslaggevers ingevoerd en een nieuwe EPB software 3G en frontoffice van de energieprestatiedatabank gereleased. Een uitgebreid consortium van partners werd opgericht voor de wetenschappelijke en technische ondersteuning van het EPB-platform dat de samenwerking tussen de gewesten beoogt omtrent verbetering van de EPB-rekenmethodiek. Vanuit een gericht voorlopersbeleid en een constructieve samenwerking met de stakeholders werd het maatschappelijk draagvlak voor BEN-bouwen verbreed. </t>
  </si>
  <si>
    <t>In 2014 werd de tweede evaluatie van het systeem voor toekenning van energieprestatiecertificaten aan gebouwen afgerond. De voornaamste reeds geïmplementeerde actie betreft de release eind 2014 van een nieuwe certificatiesoftware voor residentiële gebouwen. Sinds midden 2014 is ook de conceptrekenmethodiek voor de energieprestatiecertificatie voor niet-residentiële gebouwen beschikbaar.</t>
  </si>
  <si>
    <t xml:space="preserve">In het kader van artikel 4 van de richtlijn energie-efficiëntie, is in december 2014 het Renovatiepact gelanceerd. De doelstelling is om een coherent actieplan, met een korte, middellange en langetermijnperspectief, te ontwikkelen dat moet resulteren in een belangrijke toename van de renovatiegraad van ons gebouwenbestand en de energieprestatie optimaliseert tot het bijna-energieneutraal niveau. 
Het Renovatiepact moet leiden tot het opzetten van een partnerorganisatie waarin middelen, informatie, activiteiten en competenties worden gedeeld ten behoeve van de realisatie van de gemeenschappelijke doelstelling.
Ongeveer 30 Vlaamse organisaties ondertekenden op 16 december 2014 een verklaring waarin zij zich engageren om het Renovatiepact mee uit te werken tijdens de eerste helft van 2015. Dit betekent :
• in consus vastleggen van de langetermijndoelstelling (BEN-definitie) voor het bestaande woningpark;
• de contouren van een integraal beleidskader voor het Renovatiepact vastleggen;
• goede praktijkvoorbeelden voor een Renovatiepact identificeren, zowel lokaal als in ander landen; 
• acties uitwerken op vlak van financiële ondersteuning en financiering; 
• voorstellen uitwerken voor maatschappelijk aanvaardbare verplichtingen inzake renovatie;
• een marketing plan ontwikkelen voor positieve communicatie over de doelstellingen en de implementatie van het Renovatiepact. 
</t>
  </si>
  <si>
    <t>WALLONIE</t>
  </si>
  <si>
    <r>
      <rPr>
        <b/>
        <sz val="11"/>
        <rFont val="Calibri"/>
        <family val="2"/>
        <scheme val="minor"/>
      </rPr>
      <t>Décret du 28 novembre 2013</t>
    </r>
    <r>
      <rPr>
        <sz val="11"/>
        <rFont val="Calibri"/>
        <family val="2"/>
        <scheme val="minor"/>
      </rPr>
      <t xml:space="preserve"> relatif à la performance énergétique des bâtiments et son </t>
    </r>
    <r>
      <rPr>
        <b/>
        <sz val="11"/>
        <rFont val="Calibri"/>
        <family val="2"/>
        <scheme val="minor"/>
      </rPr>
      <t>arrêté d’exécution du 15 mai 2014</t>
    </r>
    <r>
      <rPr>
        <sz val="11"/>
        <rFont val="Calibri"/>
        <family val="2"/>
        <scheme val="minor"/>
      </rPr>
      <t xml:space="preserve"> qui entreront en vigueur au 1er mai 2015, qui assurent le enforcement progressif des exigences permettant d’atteindre à terme des logements à énergie quasi-nulle (réduction de la consommation et  recours au renouvelables). 
http://energie.wallonie.be/nl/arrete-du-gouvernement-wallon-du-15-mai-2014.html?IDC=8209  </t>
    </r>
  </si>
  <si>
    <t xml:space="preserve">Depuis le 1er janvier 2015, les indicateurs de performance énergétique doivent être mentionnés dans toutes les publicités réalisées pour la vente ou la location d’un bâtiment ou d’une unité PEB, permettant sa prise en compte effective dans les critères de choix (et donc de prix) des acheteurs. 
http://energie.wallonie.be/fr/vendre-acheter-louer-un-batiment.html?IDC=7234
</t>
  </si>
  <si>
    <r>
      <rPr>
        <b/>
        <sz val="11"/>
        <rFont val="Calibri"/>
        <family val="2"/>
        <scheme val="minor"/>
      </rPr>
      <t>Arrêté du Gouvernement wallon du 19 juin 2014</t>
    </r>
    <r>
      <rPr>
        <sz val="11"/>
        <rFont val="Calibri"/>
        <family val="2"/>
        <scheme val="minor"/>
      </rPr>
      <t xml:space="preserve"> modifiant l’arrêté du Gouvernement wallon du 4 juillet 2002 relatif à la procédure et à diverses mesures d’exécution du décret du 11 mars 1999 relatif au permis d’environnement et y insérant l’annexe XXXII pour transposer l’article 14.5 à 14.7 et l’annexe IX  de la directive afin d’imposer la réalisation d’une analyse coûts-avantages d’installer une cogénération lors de la planification d’une nouvelle installation d’une puissance thermique totale de plus de 20 MW ou de la rénovation substantielle d’une telle installation.</t>
    </r>
  </si>
  <si>
    <r>
      <rPr>
        <b/>
        <sz val="11"/>
        <rFont val="Calibri"/>
        <family val="2"/>
        <scheme val="minor"/>
      </rPr>
      <t>Arrêté du Gouvernement wallon du 13 février 2014</t>
    </r>
    <r>
      <rPr>
        <sz val="11"/>
        <rFont val="Calibri"/>
        <family val="2"/>
        <scheme val="minor"/>
      </rPr>
      <t xml:space="preserve"> modifiant l’arrêté du Gouvernement wallon du 30 novembre 2006 relatif à la promotion de l’électricité produite au moyen de sources d’énergie renouvelables ou de cogénération, qui transpose notamment les dispositions relatives aux garanties d’origine pour ce qui concerne l’électricité produite à partir de la cogénération.</t>
    </r>
  </si>
  <si>
    <r>
      <rPr>
        <b/>
        <sz val="11"/>
        <rFont val="Calibri"/>
        <family val="2"/>
        <scheme val="minor"/>
      </rPr>
      <t>Arrêté du Gouvernement wallon du 27 février 2014</t>
    </r>
    <r>
      <rPr>
        <sz val="11"/>
        <rFont val="Calibri"/>
        <family val="2"/>
        <scheme val="minor"/>
      </rPr>
      <t xml:space="preserve"> relatif à l’octroi de subventions aux entreprises et aux organismes représentatifs d’entreprises pour l’amélioration de l’efficience énergétique et la promotion d’une utilisation plus rationnelle de l’énergie du secteur privé (AMURE) organise un système d’agrément des auditeurs énergétiques à destinations des entreprises.</t>
    </r>
  </si>
  <si>
    <r>
      <rPr>
        <b/>
        <sz val="11"/>
        <rFont val="Calibri"/>
        <family val="2"/>
        <scheme val="minor"/>
      </rPr>
      <t>Arrêté du Gouvernement wallon du 16 janvier 2014</t>
    </r>
    <r>
      <rPr>
        <sz val="11"/>
        <rFont val="Calibri"/>
        <family val="2"/>
        <scheme val="minor"/>
      </rPr>
      <t xml:space="preserve"> relatif à l’obligation de service public à charge des gestionnaires de réseau de distribution favorisant l’utilisation rationnelle de l’énergie a plafonné les incitants aux placements de panneaux photovoltaïque chez les particuliers à 3 kWc afin de favoriser le dimensionnement correct des installations domestiques et ainsi limiter les gaspillages d’électricité.</t>
    </r>
  </si>
  <si>
    <r>
      <rPr>
        <b/>
        <sz val="11"/>
        <rFont val="Calibri"/>
        <family val="2"/>
        <scheme val="minor"/>
      </rPr>
      <t>Décret Climat du 20 février 2014</t>
    </r>
    <r>
      <rPr>
        <sz val="11"/>
        <rFont val="Calibri"/>
        <family val="2"/>
        <scheme val="minor"/>
      </rPr>
      <t>, qui participe de manière globale à la réalisation des objectifs régionaux en matière d’efficacité énergétique.</t>
    </r>
  </si>
  <si>
    <r>
      <t xml:space="preserve">Pour ce qui concerne la réalisation des objectifs nationaux globaux en matière d’efficacité énergétique pour 2020 dans le secteur de l’industrie, les </t>
    </r>
    <r>
      <rPr>
        <b/>
        <sz val="11"/>
        <rFont val="Calibri"/>
        <family val="2"/>
        <scheme val="minor"/>
      </rPr>
      <t>accords de branche de 2ème génération ont débuté en 2014</t>
    </r>
    <r>
      <rPr>
        <sz val="11"/>
        <rFont val="Calibri"/>
        <family val="2"/>
        <scheme val="minor"/>
      </rPr>
      <t xml:space="preserve"> avec comme objectifs contraignants  à 2020 une amélioration de l’efficacité énergétique de 11,4 % et une réduction des émissions de CO2 de 16,1 %. Fin 2013, nous recensions 153 entités participantes aux 15 accords pour des résultats, en cours de validation, de respectivement 8,7% et 12,9%. Les contreparties  financières sont reconduites, à l’exception de la réduction d’accises sur les produits énergétiques. Ces accords de 2ème génération ont conservé des objectifs de résultats en matière d’amélioration de l’efficience énergétique et d’émissions de CO2, mais y ont ajouté des obligations de moyens comme l’estimation du potentiel de développement des énergies renouvelables sur les sites industriels, l’élaboration d’une étude CO2 sous forme soit d’un bilan carbone des sites industriels concernés, soit d’une analyse de cycle de vie sur un des produits phares de l’entreprise, ainsi que l’établissement d’une « roadmap » énergie  à l’horizon 2050 dans chaque secteur industriel partie prenante. </t>
    </r>
  </si>
  <si>
    <r>
      <t xml:space="preserve">Dans le cadre de l’article 4 de la directive EE, la Wallonie a élaboré une </t>
    </r>
    <r>
      <rPr>
        <b/>
        <sz val="11"/>
        <rFont val="Calibri"/>
        <family val="2"/>
        <scheme val="minor"/>
      </rPr>
      <t>première esquisse de sa stratégie de rénovation du parc de bâtiments</t>
    </r>
    <r>
      <rPr>
        <sz val="11"/>
        <rFont val="Calibri"/>
        <family val="2"/>
        <scheme val="minor"/>
      </rPr>
      <t xml:space="preserve"> en annexe B du PAEE3 wallon, lui-même chapitre du PAEE3 (ou NEEAP3 en anglais) belge. 
http://ec.europa.eu/energy/efficiency/eed/doc/neep/2014_neeap_en_belgium.pdf</t>
    </r>
  </si>
  <si>
    <r>
      <t xml:space="preserve">Les ménages les plus défavorisés ne sont pas oubliés, la Société Wallonne du Logement a lancé </t>
    </r>
    <r>
      <rPr>
        <b/>
        <sz val="11"/>
        <rFont val="Calibri"/>
        <family val="2"/>
        <scheme val="minor"/>
      </rPr>
      <t>PIVERT</t>
    </r>
    <r>
      <rPr>
        <sz val="11"/>
        <rFont val="Calibri"/>
        <family val="2"/>
        <scheme val="minor"/>
      </rPr>
      <t>, un grand programme de rénovation des logements publics wallons, se basant sur les résultats du cadastre énergétique des logements sociaux pour établir des objectifs et des priorités en matière de rénovation énergétique de leur parc de logements sociaux. 
http://www.swl.be/espace-video/21-menu-swl/93-nos-priorites</t>
    </r>
  </si>
  <si>
    <r>
      <t>La Wallonie s’est par ailleurs engagée dans le cadre de la</t>
    </r>
    <r>
      <rPr>
        <b/>
        <sz val="11"/>
        <rFont val="Calibri"/>
        <family val="2"/>
        <scheme val="minor"/>
      </rPr>
      <t xml:space="preserve"> nouvelle législature 2014-2019</t>
    </r>
    <r>
      <rPr>
        <sz val="11"/>
        <rFont val="Calibri"/>
        <family val="2"/>
        <scheme val="minor"/>
      </rPr>
      <t xml:space="preserve"> à renforcer la sensibilisation et l’information des consommateurs quant à leurs possibilités d’action sur leur consommation énergétique et à prévoir un point de contact local unique pour l’accès aux différents outils d’accompagnement disponibles.                               
 http://www.wallonie.be/sites/wallonie/files/publications/dpr_2014-2019.pdf</t>
    </r>
  </si>
  <si>
    <r>
      <t>L’</t>
    </r>
    <r>
      <rPr>
        <b/>
        <sz val="11"/>
        <rFont val="Calibri"/>
        <family val="2"/>
        <scheme val="minor"/>
      </rPr>
      <t>audit énergétique</t>
    </r>
    <r>
      <rPr>
        <sz val="11"/>
        <rFont val="Calibri"/>
        <family val="2"/>
        <scheme val="minor"/>
      </rPr>
      <t xml:space="preserve"> est un outil incitant à l’amélioration des performances énergétiques des bâtiments. Notre réseau d’auditeurs qualifiés dispose désormais d’un nouvel outil pour réaliser cet audit, élargissant le service proposé à tous les types de logements, améliorant la flexibilité des recommandations (possibilité d’intégrer des modifications déjà planifiées), intégrant les nouvelles technologies et le recours aux énergies renouvelables, et permettant le lien direct pour l’établissement du certificat PEB réglementaire en cas de vente ou mise en location. 
http://energie.wallonie.be/fr/la-nouvelle-pae.html?IDD=78967&amp;highlighttext=PAE2+&amp;IDC=6235</t>
    </r>
  </si>
  <si>
    <r>
      <t>Pour ce qui est de la r</t>
    </r>
    <r>
      <rPr>
        <b/>
        <sz val="11"/>
        <rFont val="Calibri"/>
        <family val="2"/>
        <scheme val="minor"/>
      </rPr>
      <t>énovation des bâtiments existants, une réforme du mécanisme des prime</t>
    </r>
    <r>
      <rPr>
        <sz val="11"/>
        <rFont val="Calibri"/>
        <family val="2"/>
        <scheme val="minor"/>
      </rPr>
      <t>s à destination des particuliers (énergie et réhabilitation) est en cours pour le moment. L’idée maîtresse en est l’harmonisation, la simplification et l’optimisation vers les actions les plus efficientes, avec une attention particulière pour la taille des ménages et les bas et moyens revenus, en réduisant les effets d’aubaine. En attendant la finalisation de cette réforme, une période de gel temporaire des primes a été décrétée, le temps d’élaborer la réforme favorisant les prêts à taux réduit (ECOPACK). 
http://energie.wallonie.be/fr/reforme-et-mesures-transitoires-des-primes-energie-et-logement.html?IDD=99232&amp;IDC=6302
 http://www.ecopack-wallonie.be/fr</t>
    </r>
  </si>
  <si>
    <r>
      <t xml:space="preserve">Le dépassement des normes actuelles en matière de performance énergétique des bâtiments est encouragé via des aides spécifiques comme des </t>
    </r>
    <r>
      <rPr>
        <b/>
        <sz val="11"/>
        <rFont val="Calibri"/>
        <family val="2"/>
        <scheme val="minor"/>
      </rPr>
      <t>projets de démonstration</t>
    </r>
    <r>
      <rPr>
        <sz val="11"/>
        <rFont val="Calibri"/>
        <family val="2"/>
        <scheme val="minor"/>
      </rPr>
      <t xml:space="preserve"> (Concours Bâtiments exemplaires Wallonie). 
http://energie.wallonie.be/fr/participez-au-concours-batiments-exemplaires-wallonie.html?IDD=72930&amp;IDC=6302</t>
    </r>
  </si>
  <si>
    <t>REGION DE BRUXELLES CAPITALE</t>
  </si>
  <si>
    <t>Arrêté du Gouvernement de la Région de Bruxelles-Capitale du 16/01/2014 relatif à l’enregistrement des chargés de l’évaluation des incidences, au service d’accompagnement et aux agents chargés du contrôle, au sens du Chapitre 3 du Titre 3 du Livre 2 du Code bruxellois de l’Air, du Climat et de la Maîtrise de l’Energie (MB 05/02/2014)</t>
  </si>
  <si>
    <t>Arrêté du Gouvernement de la Région de Bruxelles-Capitale du 03/04/2014 portant modification de divers arrêtés relatifs à la performance énergétique et au climat intérieur des bâtiments, en matière de travaux PEB et fixant la date d’entrée en vigueur de diverses dispositions de l’ordonnance du 2 mai 2013 portant le Code bruxellois de l'Air, du Climat et de la Maîtrise de l'Energie, pris en exécution des articles 2.1.1, 4°, 2.2.2, §1, 2.2.3, §§1 et 2, 2.2.4, §2, 2.2.6, alinéa 2, 2.2.7, §1, alinéa 2, 2.2.7, §3, alinéa 1er, 2.2.8, §2, alinéa 2, 2.2.11, §4, 2.2.12, §3 et §4, 2.5.2, §2, al.2 et 4.4.1 du COBRACE (paru au MB le 15/05/2014)</t>
  </si>
  <si>
    <t>Arrêté du Gouvernement de la Région de Bruxelles-Capitale du 03/04/2014 modifiant l’arrêté du Gouvernement de la Région de Bruxelles-Capitale du 5 mars 2009 déterminant la procédure pour une méthode de calcul alternative pour les bâtiments neufs, pris en exécution des articles 2.2.2, §2 et 2.2.12, §3 du COBRACE (MB 15/07/2014).</t>
  </si>
  <si>
    <t>Arrêté du Gouvernement de la Région de Bruxelles-Capitale du 24 avril 2014 portant modification de divers arrêtés d'exécution de l'Ordonnance du 7 juin 2007 relative à la performance énergétique et au climat intérieur des bâtiments, en matière de certification PEB (MB 16/09/2014)</t>
  </si>
  <si>
    <t xml:space="preserve">Depuis le 1er juillet  2014, dans le cadre de la VIe Réforme de l’Etat, la Région de Bruxelles-Capitale est compétente en matière de tarifs des réseaux de distribution d'électricité et de gaz : dans ce cadre, à l’initiative du régulateur bruxellois, la période tarifaire a été allongée à 5ans. L’ordonnance électricité a été une nouvelle fois modifiée, par l’ordonnance modificatrice du 8 mai 2014, pour accueillir l’exercice de cette nouvelle compétence tarifaire. A noter également que, dans le cadre de sa nouvelle compétence relatives aux tarifs de distribution, le législateur bruxellois a prévu une mesure spécifique en électricité : la tarification progressive. 
Celle-ci concerne la composante « distribution » du prix de l’électricité. Celle-ci sera d’application pour les clients résidentiels et ce, au plus tard le 1er janvier 2018. Elle vise notamment à favoriser l'utilisation rationnelle de l'énergie en rendant proportionnellement plus chère pour les gros consommateurs, les incitant ainsi à diminuer leurs consommations : par exemple, en réalisant des investissements économiseurs d’énergie. C’est Brugel qui déterminera les modalités de l'instauration des tarifs progressifs. Celles-ci ne sont donc pas, à ce jour, connues. </t>
  </si>
  <si>
    <t>Arrêté du Gouvernement de la Région de Bruxelles-Capitale du 15/05/2014 relatif à l'exemplarité des pouvoirs publics en matière de transport et modifiant l'arrêté du Gouvernement de la Région de Bruxelles-Capitale du 7 avril 2011 relatif aux plans de déplacements d'entreprises.</t>
  </si>
  <si>
    <t xml:space="preserve">Un arrêté ministériel du 10 juin 2014 fixe le contenu-type ainsi que les modalités générales d'exécution de l’audit énergétique imposé par l'arrêté du Gouvernement de la Région de Bruxelles-Capitale du 15 décembre 2011 relatif à un audit énergétique pour les établissements gros consommateurs d'énergie </t>
  </si>
  <si>
    <t>Le régime des primes énergies incite à la mise en œuvre de travaux de rénovation dans le secteur privé comme dans le secteur public. Les primes énergie sont des aides régionales disponibles pour toute personne physique ou morale possédant un droit réel ou de location ou de gestion sur un bien immobilier implanté en Région de Bruxelles-Capitale, pour des travaux qui concernent l'amélioration de l’efficacité énergétique ou le recours à une source d'énergie renouvelable
Ces primes sont modulées selon les revenus des ménages et stimulent notamment les travaux d’isolation, les investissements en systèmes de régulation thermique performant, les toitures vertes, le placement de panneaux solaires, l’acquisition d’équipements électroménagers non énergivores, la rénovation en bâtiments basse énergie. Pour le logement collectif et les secteurs tertiaire et industriel, ces primes visent également des investissements supplémentaires (réseau de chaleur, système d’éclairage…) qui touchent l'ensemble du bâtiment. Le budget dédié aux primes énergie en 2014 était de 21,8 millions d'euros.</t>
  </si>
  <si>
    <t>FLANDERS</t>
  </si>
  <si>
    <t>587.686 m²</t>
  </si>
  <si>
    <t>REGION DE BRUXELLES-CAPITALE</t>
  </si>
  <si>
    <t>La surface obligée de la Région de Bruxelles-Capitale a été revu sur base d'une mise à jour de l'inventaire.</t>
  </si>
  <si>
    <t xml:space="preserve">COMMISSION COMMUNAUTAIRE COMMUNE </t>
  </si>
  <si>
    <t>La surface obligée de la COCOM a été revu sur base d'une mise à jour de l'inventaire.</t>
  </si>
  <si>
    <t>COMMISSION COMMUNAUTAURE FRANCAISE</t>
  </si>
  <si>
    <t>La surface obligée de la COCOF est la même que celle communiquée dans la notification belge de décembre 2013</t>
  </si>
  <si>
    <t>WALLOON REGION</t>
  </si>
  <si>
    <r>
      <t xml:space="preserve">L'établissement d'un cadastre précis des bâtiments incluant leurs consommations validées est toujours en cours. C'est une opération qui prend du temps. 
Pour l'instant, </t>
    </r>
    <r>
      <rPr>
        <b/>
        <sz val="12"/>
        <rFont val="Calibri"/>
        <family val="2"/>
        <scheme val="minor"/>
      </rPr>
      <t>ce cadastre couvre une surface totale de bâtiments de 216 975 m²</t>
    </r>
    <r>
      <rPr>
        <sz val="12"/>
        <rFont val="Calibri"/>
        <family val="2"/>
        <scheme val="minor"/>
      </rPr>
      <t>. La détermination des bâtiments non conformes et donc soumis à l'obligation nécessite la validation des consommations, opération qui n'est pas encore finalisée. Le chiffre mentionné dans la notification de décembre 2013 est donc provisoirement maintenu.</t>
    </r>
  </si>
  <si>
    <t xml:space="preserve">FEDERATION WALLONIE BRUXELLES </t>
  </si>
  <si>
    <r>
      <t xml:space="preserve">L'établissement d'un cadastre précis des bâtiments incluant leurs consommations validées est toujours en cours. C'est une opération qui prend du temps. 
Pour l'instant, </t>
    </r>
    <r>
      <rPr>
        <b/>
        <sz val="12"/>
        <rFont val="Calibri"/>
        <family val="2"/>
        <scheme val="minor"/>
      </rPr>
      <t>ce cadastre couvre une surface totale de bâtiments de 232 546 m²</t>
    </r>
    <r>
      <rPr>
        <sz val="12"/>
        <rFont val="Calibri"/>
        <family val="2"/>
        <scheme val="minor"/>
      </rPr>
      <t>. La détermination des bâtiments non conformes et donc soumis à l'obligation nécessite la validation des consommations, opération qui n'est pas encore finalisée. Le chiffre mentionné dans la notification de décembre 2013 est donc provisoirement maintenu.</t>
    </r>
  </si>
  <si>
    <t>DEUTSCHE GEMEINSCHAFT</t>
  </si>
  <si>
    <t>L'établissement d'un cadastre précis des bâtiments incluant leurs consommations validées est toujours en cours. C'est une opération qui prend du temps. 
Pour l'instant, ce cadastre couvre une surface totale de bâtiments de 19 789m². La détermination des bâtiments non conformes et donc soumis à l'obligation nécessite la validation des consommations, opération qui n'est pas encore finalisée. Le chiffre mentionné dans la notification de décembre 2013 est donc provisoirement maintenu.</t>
  </si>
  <si>
    <t>Il n'y  pas encore d'économies d'énergie à communiquer</t>
  </si>
  <si>
    <t>Les consommations de l'année 2014 ne sont pas encore disponibles.
Les investissements réalisés en 2014 n'ont donc pas encore pu être valorisés en économies d'énergie.</t>
  </si>
  <si>
    <t>Nieuwe energiebeleids-overeenkomsten met de VER-bedrijven</t>
  </si>
  <si>
    <t xml:space="preserve">Er zijn nog geen besparingscijfers bekend over 2014 </t>
  </si>
  <si>
    <t>26.615 GWh, conform mededeling aan de EC op 5 december 2013</t>
  </si>
  <si>
    <t>Nieuwe energiebeleids-overeenkomsten met de niet-VER-bedrijven</t>
  </si>
  <si>
    <t>6.730 GWh, conform mededeling aan de EC op 5 december 2013</t>
  </si>
  <si>
    <t>REG-openbaredienst-verplichtingen opgelegd aan de netbeheerders</t>
  </si>
  <si>
    <t>18.422 GWh, conform mededeling aan de EC op 5 december 2013</t>
  </si>
  <si>
    <t>51.767 GWh, conform mededeling aan de EC op 5 december 2013</t>
  </si>
  <si>
    <t>BRUSSELS CAPITAL</t>
  </si>
  <si>
    <t>Appel à projet bâtiments exemplaires</t>
  </si>
  <si>
    <t>Pas encore de chiffres pour 2014</t>
  </si>
  <si>
    <t>54,02 GWh, conformément à la notification EC du 5 décember 2013</t>
  </si>
  <si>
    <t>PLAGE</t>
  </si>
  <si>
    <t>360,10 GWh, conformément à la notification EC du 5 décember 2013</t>
  </si>
  <si>
    <t>Contrôle périodique des chaudières</t>
  </si>
  <si>
    <t>436,57 GWh, conformément à la notification EC du 5 décember 2013</t>
  </si>
  <si>
    <t>Audits énergétiques</t>
  </si>
  <si>
    <t>353,47 GWh, conformément à la notification EC du 5 décember 2013</t>
  </si>
  <si>
    <t>Maison de l'énergie</t>
  </si>
  <si>
    <t>184,56 GWh, conformément à la notification EC du 5 décember 2013</t>
  </si>
  <si>
    <t>Primes énergies (action précoces)</t>
  </si>
  <si>
    <t>1835,62 GWh, conformément à la notification EC du 5 décember 2013</t>
  </si>
  <si>
    <t>Primes énergies (2014-2020)</t>
  </si>
  <si>
    <t>3430,25 GWh, conformément à la notification EC du 5 décember 2013</t>
  </si>
  <si>
    <t xml:space="preserve">Répercussion du coût d'occupation </t>
  </si>
  <si>
    <t>Obligation à l'égard des fournisseurs de mazout</t>
  </si>
  <si>
    <t>379,46 GWh, conformément à la notification EC du 5 décember 2013</t>
  </si>
  <si>
    <t xml:space="preserve"> 7426,56 GWh, conformément à la notification EC du 5 décember 2013 (=actions précoces + 2014-2020)</t>
  </si>
  <si>
    <t>Pas applicable</t>
  </si>
  <si>
    <t>Accords de Branche 2</t>
  </si>
  <si>
    <t>Pas encore de résultats disponibles pour 2014</t>
  </si>
  <si>
    <r>
      <rPr>
        <b/>
        <sz val="11"/>
        <rFont val="Calibri"/>
        <family val="2"/>
        <scheme val="minor"/>
      </rPr>
      <t>9.800 GWhcum</t>
    </r>
    <r>
      <rPr>
        <sz val="11"/>
        <rFont val="Calibri"/>
        <family val="2"/>
        <scheme val="minor"/>
      </rPr>
      <t>, conformément à la notification  revsion B du 21/05/2014</t>
    </r>
  </si>
  <si>
    <t>Nouveaux Accords Volontaires</t>
  </si>
  <si>
    <r>
      <rPr>
        <b/>
        <sz val="11"/>
        <rFont val="Calibri"/>
        <family val="2"/>
        <scheme val="minor"/>
      </rPr>
      <t>2.940 GWhcum</t>
    </r>
    <r>
      <rPr>
        <sz val="11"/>
        <rFont val="Calibri"/>
        <family val="2"/>
        <scheme val="minor"/>
      </rPr>
      <t>, conformément à la notification  revsion B du 21/05/2014</t>
    </r>
  </si>
  <si>
    <t>UREBA ordinaire</t>
  </si>
  <si>
    <t>Pas encore de résultats disponibles pour 2015</t>
  </si>
  <si>
    <r>
      <rPr>
        <b/>
        <sz val="11"/>
        <rFont val="Calibri"/>
        <family val="2"/>
        <scheme val="minor"/>
      </rPr>
      <t>898 GWhcum</t>
    </r>
    <r>
      <rPr>
        <sz val="11"/>
        <rFont val="Calibri"/>
        <family val="2"/>
        <scheme val="minor"/>
      </rPr>
      <t>, conformément à la notification  revsion B du 21/05/2014</t>
    </r>
  </si>
  <si>
    <t>UREBA exceptionnel</t>
  </si>
  <si>
    <t>Pas encore de résultats disponibles pour 2016</t>
  </si>
  <si>
    <r>
      <rPr>
        <b/>
        <sz val="11"/>
        <rFont val="Calibri"/>
        <family val="2"/>
        <scheme val="minor"/>
      </rPr>
      <t>198 GWhcum</t>
    </r>
    <r>
      <rPr>
        <sz val="11"/>
        <rFont val="Calibri"/>
        <family val="2"/>
        <scheme val="minor"/>
      </rPr>
      <t>, conformément à la notification  revsion B du 21/05/2014</t>
    </r>
  </si>
  <si>
    <t>Ecopack</t>
  </si>
  <si>
    <t>Pas encore de résultats disponibles pour 2017</t>
  </si>
  <si>
    <r>
      <rPr>
        <b/>
        <sz val="11"/>
        <rFont val="Calibri"/>
        <family val="2"/>
        <scheme val="minor"/>
      </rPr>
      <t>784 GWhcum</t>
    </r>
    <r>
      <rPr>
        <sz val="11"/>
        <rFont val="Calibri"/>
        <family val="2"/>
        <scheme val="minor"/>
      </rPr>
      <t>, conformément à la notification  revsion B du 21/05/2014</t>
    </r>
  </si>
  <si>
    <t>Primes à la réhabilitation</t>
  </si>
  <si>
    <t>Pas encore de résultats disponibles pour 2018</t>
  </si>
  <si>
    <r>
      <rPr>
        <b/>
        <sz val="11"/>
        <rFont val="Calibri"/>
        <family val="2"/>
        <scheme val="minor"/>
      </rPr>
      <t>2.744 GWhcum</t>
    </r>
    <r>
      <rPr>
        <sz val="11"/>
        <rFont val="Calibri"/>
        <family val="2"/>
        <scheme val="minor"/>
      </rPr>
      <t>, conformément à la notification  revsion B du 21/05/2014</t>
    </r>
  </si>
  <si>
    <t>Primes énergie citoyens</t>
  </si>
  <si>
    <t>Pas encore de résultats disponibles pour 2019</t>
  </si>
  <si>
    <r>
      <rPr>
        <b/>
        <sz val="11"/>
        <rFont val="Calibri"/>
        <family val="2"/>
        <scheme val="minor"/>
      </rPr>
      <t>8.288 GWhcum</t>
    </r>
    <r>
      <rPr>
        <sz val="11"/>
        <rFont val="Calibri"/>
        <family val="2"/>
        <scheme val="minor"/>
      </rPr>
      <t>, conformément à la notification  revsion B du 21/05/2014</t>
    </r>
  </si>
  <si>
    <t>Primes énergie industrie</t>
  </si>
  <si>
    <t>Pas encore de résultats disponibles pour 2020</t>
  </si>
  <si>
    <r>
      <rPr>
        <b/>
        <sz val="11"/>
        <rFont val="Calibri"/>
        <family val="2"/>
        <scheme val="minor"/>
      </rPr>
      <t>140 GWhcum</t>
    </r>
    <r>
      <rPr>
        <sz val="11"/>
        <rFont val="Calibri"/>
        <family val="2"/>
        <scheme val="minor"/>
      </rPr>
      <t>, conformément à la notification  revsion B du 21/05/2014</t>
    </r>
  </si>
  <si>
    <t>Early Actions (Actions précoces)</t>
  </si>
  <si>
    <r>
      <rPr>
        <b/>
        <sz val="11"/>
        <rFont val="Calibri"/>
        <family val="2"/>
        <scheme val="minor"/>
      </rPr>
      <t xml:space="preserve">3.615 GWh </t>
    </r>
    <r>
      <rPr>
        <sz val="11"/>
        <rFont val="Calibri"/>
        <family val="2"/>
        <scheme val="minor"/>
      </rPr>
      <t xml:space="preserve">en 2013, liés à l'impact des mesures précoces entre 2009 et 2013. (voir annexe W1)
Ceci </t>
    </r>
    <r>
      <rPr>
        <b/>
        <sz val="11"/>
        <rFont val="Calibri"/>
        <family val="2"/>
        <scheme val="minor"/>
      </rPr>
      <t>excède le plafond  correspondant à l'exemption maximale de 25%</t>
    </r>
    <r>
      <rPr>
        <sz val="11"/>
        <rFont val="Calibri"/>
        <family val="2"/>
        <scheme val="minor"/>
      </rPr>
      <t xml:space="preserve"> (voir notification revision B du 21/05/2014)</t>
    </r>
  </si>
  <si>
    <t>25.675 GWhcum, hors actions précoces, conformément à la notification  revsion B du 21/05/2014</t>
  </si>
  <si>
    <t>40a</t>
  </si>
  <si>
    <t>41a</t>
  </si>
  <si>
    <t>42a</t>
  </si>
  <si>
    <t>50a</t>
  </si>
  <si>
    <t>51a</t>
  </si>
  <si>
    <t>40b</t>
  </si>
  <si>
    <t>41b</t>
  </si>
  <si>
    <t>42b</t>
  </si>
  <si>
    <t>43b</t>
  </si>
  <si>
    <t>50b</t>
  </si>
  <si>
    <t>51b</t>
  </si>
  <si>
    <t>52b</t>
  </si>
  <si>
    <t>53b</t>
  </si>
  <si>
    <t>54b</t>
  </si>
  <si>
    <t>55b</t>
  </si>
  <si>
    <t>40c</t>
  </si>
  <si>
    <t>41c</t>
  </si>
  <si>
    <t>42c</t>
  </si>
  <si>
    <t>43c</t>
  </si>
  <si>
    <t>44c</t>
  </si>
  <si>
    <t>45c</t>
  </si>
  <si>
    <t>46c</t>
  </si>
  <si>
    <t>50c</t>
  </si>
  <si>
    <t>51c</t>
  </si>
  <si>
    <t>52c</t>
  </si>
  <si>
    <t>53c</t>
  </si>
  <si>
    <t>54c</t>
  </si>
  <si>
    <t>55c</t>
  </si>
  <si>
    <t>56c</t>
  </si>
  <si>
    <t>40d</t>
  </si>
  <si>
    <t>41d</t>
  </si>
  <si>
    <t>42d</t>
  </si>
  <si>
    <t>43d</t>
  </si>
  <si>
    <t>44d</t>
  </si>
  <si>
    <t>45d</t>
  </si>
  <si>
    <t>46d</t>
  </si>
  <si>
    <t>50d</t>
  </si>
  <si>
    <t>60a</t>
  </si>
  <si>
    <t>60b</t>
  </si>
  <si>
    <t>60c</t>
  </si>
  <si>
    <t>60d</t>
  </si>
  <si>
    <t>60e</t>
  </si>
  <si>
    <t>60f</t>
  </si>
  <si>
    <t>60g</t>
  </si>
  <si>
    <t>60h</t>
  </si>
  <si>
    <t>62a</t>
  </si>
  <si>
    <t>62b</t>
  </si>
  <si>
    <t>62c</t>
  </si>
  <si>
    <t>62d</t>
  </si>
  <si>
    <t>62e</t>
  </si>
  <si>
    <t>62f</t>
  </si>
  <si>
    <t>62g</t>
  </si>
  <si>
    <t>62h</t>
  </si>
  <si>
    <t>63a</t>
  </si>
  <si>
    <t>64a</t>
  </si>
  <si>
    <t>65a</t>
  </si>
  <si>
    <t>66a</t>
  </si>
  <si>
    <t>73a</t>
  </si>
  <si>
    <t>63b</t>
  </si>
  <si>
    <t>64b</t>
  </si>
  <si>
    <t>65b</t>
  </si>
  <si>
    <t>66b</t>
  </si>
  <si>
    <t>67b</t>
  </si>
  <si>
    <t>68b</t>
  </si>
  <si>
    <t>69b</t>
  </si>
  <si>
    <t>70b</t>
  </si>
  <si>
    <t>71b</t>
  </si>
  <si>
    <t>72b</t>
  </si>
  <si>
    <t>73b</t>
  </si>
  <si>
    <t>63c</t>
  </si>
  <si>
    <t>64c</t>
  </si>
  <si>
    <t>65c</t>
  </si>
  <si>
    <t>66c</t>
  </si>
  <si>
    <t>67c</t>
  </si>
  <si>
    <t>68c</t>
  </si>
  <si>
    <t>69c</t>
  </si>
  <si>
    <t>70c</t>
  </si>
  <si>
    <t>71c</t>
  </si>
  <si>
    <t>72c</t>
  </si>
  <si>
    <t>73c</t>
  </si>
  <si>
    <t>Page 4/5</t>
  </si>
  <si>
    <t>Page 3/5</t>
  </si>
  <si>
    <t>Page 2/5</t>
  </si>
  <si>
    <t>Page 1/5</t>
  </si>
  <si>
    <t>Page 5/5</t>
  </si>
  <si>
    <t>Table 1: National Energy Indicators required according to article 24.1 and annex XIV part I of the EE Directive 2012/27/EU</t>
  </si>
  <si>
    <r>
      <t>(i)</t>
    </r>
    <r>
      <rPr>
        <sz val="7"/>
        <color theme="1"/>
        <rFont val="Times New Roman"/>
        <family val="1"/>
      </rPr>
      <t xml:space="preserve">            </t>
    </r>
    <r>
      <rPr>
        <sz val="8"/>
        <color theme="1"/>
        <rFont val="Trebuchet MS"/>
        <family val="2"/>
      </rPr>
      <t>Primary energy consumption</t>
    </r>
  </si>
  <si>
    <t>Mtoe</t>
  </si>
  <si>
    <r>
      <t>(ii)</t>
    </r>
    <r>
      <rPr>
        <sz val="7"/>
        <color theme="1"/>
        <rFont val="Times New Roman"/>
        <family val="1"/>
      </rPr>
      <t xml:space="preserve">           </t>
    </r>
    <r>
      <rPr>
        <sz val="8"/>
        <color theme="1"/>
        <rFont val="Trebuchet MS"/>
        <family val="2"/>
      </rPr>
      <t>Total final energy consumption</t>
    </r>
  </si>
  <si>
    <r>
      <t>(iii)</t>
    </r>
    <r>
      <rPr>
        <sz val="7"/>
        <color theme="1"/>
        <rFont val="Times New Roman"/>
        <family val="1"/>
      </rPr>
      <t xml:space="preserve">          </t>
    </r>
    <r>
      <rPr>
        <sz val="8"/>
        <color theme="1"/>
        <rFont val="Trebuchet MS"/>
        <family val="2"/>
      </rPr>
      <t>Final energy consumption by sector</t>
    </r>
  </si>
  <si>
    <r>
      <t>-</t>
    </r>
    <r>
      <rPr>
        <sz val="7"/>
        <color theme="1"/>
        <rFont val="Times New Roman"/>
        <family val="1"/>
      </rPr>
      <t xml:space="preserve">       </t>
    </r>
    <r>
      <rPr>
        <sz val="8"/>
        <color theme="1"/>
        <rFont val="Trebuchet MS"/>
        <family val="2"/>
      </rPr>
      <t>Industry</t>
    </r>
  </si>
  <si>
    <r>
      <t>-</t>
    </r>
    <r>
      <rPr>
        <sz val="7"/>
        <color theme="1"/>
        <rFont val="Times New Roman"/>
        <family val="1"/>
      </rPr>
      <t xml:space="preserve">       </t>
    </r>
    <r>
      <rPr>
        <sz val="8"/>
        <color theme="1"/>
        <rFont val="Trebuchet MS"/>
        <family val="2"/>
      </rPr>
      <t>Transport (incl. aviation)</t>
    </r>
  </si>
  <si>
    <r>
      <t>-</t>
    </r>
    <r>
      <rPr>
        <sz val="7"/>
        <color theme="1"/>
        <rFont val="Times New Roman"/>
        <family val="1"/>
      </rPr>
      <t xml:space="preserve">       </t>
    </r>
    <r>
      <rPr>
        <sz val="8"/>
        <color theme="1"/>
        <rFont val="Trebuchet MS"/>
        <family val="2"/>
      </rPr>
      <t>Households</t>
    </r>
  </si>
  <si>
    <r>
      <t>-</t>
    </r>
    <r>
      <rPr>
        <sz val="7"/>
        <color theme="1"/>
        <rFont val="Times New Roman"/>
        <family val="1"/>
      </rPr>
      <t xml:space="preserve">       </t>
    </r>
    <r>
      <rPr>
        <sz val="8"/>
        <color theme="1"/>
        <rFont val="Trebuchet MS"/>
        <family val="2"/>
      </rPr>
      <t>Services</t>
    </r>
  </si>
  <si>
    <r>
      <t>(iv)</t>
    </r>
    <r>
      <rPr>
        <sz val="7"/>
        <color theme="1"/>
        <rFont val="Times New Roman"/>
        <family val="1"/>
      </rPr>
      <t xml:space="preserve">           </t>
    </r>
    <r>
      <rPr>
        <sz val="8"/>
        <color theme="1"/>
        <rFont val="Trebuchet MS"/>
        <family val="2"/>
      </rPr>
      <t>Gross value added by sector</t>
    </r>
  </si>
  <si>
    <r>
      <t>-</t>
    </r>
    <r>
      <rPr>
        <sz val="7"/>
        <color theme="1"/>
        <rFont val="Times New Roman"/>
        <family val="1"/>
      </rPr>
      <t xml:space="preserve">       </t>
    </r>
    <r>
      <rPr>
        <sz val="8"/>
        <color theme="1"/>
        <rFont val="Trebuchet MS"/>
        <family val="2"/>
      </rPr>
      <t>industry</t>
    </r>
  </si>
  <si>
    <t>billion euro (*)</t>
  </si>
  <si>
    <r>
      <t>-</t>
    </r>
    <r>
      <rPr>
        <sz val="7"/>
        <color theme="1"/>
        <rFont val="Times New Roman"/>
        <family val="1"/>
      </rPr>
      <t xml:space="preserve">       </t>
    </r>
    <r>
      <rPr>
        <sz val="8"/>
        <color theme="1"/>
        <rFont val="Trebuchet MS"/>
        <family val="2"/>
      </rPr>
      <t>services</t>
    </r>
  </si>
  <si>
    <r>
      <t>(v)</t>
    </r>
    <r>
      <rPr>
        <sz val="7"/>
        <color theme="1"/>
        <rFont val="Times New Roman"/>
        <family val="1"/>
      </rPr>
      <t xml:space="preserve">            </t>
    </r>
    <r>
      <rPr>
        <sz val="8"/>
        <color theme="1"/>
        <rFont val="Trebuchet MS"/>
        <family val="2"/>
      </rPr>
      <t>Disposable income of households</t>
    </r>
  </si>
  <si>
    <t>billion euro</t>
  </si>
  <si>
    <r>
      <t>(vi)</t>
    </r>
    <r>
      <rPr>
        <sz val="7"/>
        <color theme="1"/>
        <rFont val="Times New Roman"/>
        <family val="1"/>
      </rPr>
      <t xml:space="preserve">           </t>
    </r>
    <r>
      <rPr>
        <sz val="8"/>
        <color theme="1"/>
        <rFont val="Trebuchet MS"/>
        <family val="2"/>
      </rPr>
      <t>Gross domestic product (GDP)</t>
    </r>
  </si>
  <si>
    <r>
      <t>(vii)</t>
    </r>
    <r>
      <rPr>
        <sz val="7"/>
        <color theme="1"/>
        <rFont val="Times New Roman"/>
        <family val="1"/>
      </rPr>
      <t xml:space="preserve">          </t>
    </r>
    <r>
      <rPr>
        <sz val="8"/>
        <color theme="1"/>
        <rFont val="Trebuchet MS"/>
        <family val="2"/>
      </rPr>
      <t>Electricity generation from CONVENTIONAL thermal power generation</t>
    </r>
  </si>
  <si>
    <t>TWh</t>
  </si>
  <si>
    <r>
      <t>(viii)</t>
    </r>
    <r>
      <rPr>
        <sz val="7"/>
        <color theme="1"/>
        <rFont val="Times New Roman"/>
        <family val="1"/>
      </rPr>
      <t xml:space="preserve">         </t>
    </r>
    <r>
      <rPr>
        <sz val="8"/>
        <color theme="1"/>
        <rFont val="Trebuchet MS"/>
        <family val="2"/>
      </rPr>
      <t>Electricity generation from combined heat and power</t>
    </r>
  </si>
  <si>
    <r>
      <t>(ix)</t>
    </r>
    <r>
      <rPr>
        <sz val="7"/>
        <color theme="1"/>
        <rFont val="Times New Roman"/>
        <family val="1"/>
      </rPr>
      <t xml:space="preserve">          </t>
    </r>
    <r>
      <rPr>
        <sz val="8"/>
        <color theme="1"/>
        <rFont val="Trebuchet MS"/>
        <family val="2"/>
      </rPr>
      <t>Heat generation from thermal power plants</t>
    </r>
  </si>
  <si>
    <r>
      <t>(x)</t>
    </r>
    <r>
      <rPr>
        <sz val="7"/>
        <color theme="1"/>
        <rFont val="Times New Roman"/>
        <family val="1"/>
      </rPr>
      <t xml:space="preserve">           </t>
    </r>
    <r>
      <rPr>
        <sz val="8"/>
        <color theme="1"/>
        <rFont val="Trebuchet MS"/>
        <family val="2"/>
      </rPr>
      <t>Heat generation from combined heat and power plants</t>
    </r>
  </si>
  <si>
    <r>
      <t>(xi)</t>
    </r>
    <r>
      <rPr>
        <sz val="7"/>
        <color theme="1"/>
        <rFont val="Times New Roman"/>
        <family val="1"/>
      </rPr>
      <t xml:space="preserve">          </t>
    </r>
    <r>
      <rPr>
        <sz val="8"/>
        <color theme="1"/>
        <rFont val="Trebuchet MS"/>
        <family val="2"/>
      </rPr>
      <t>Fuel input for thermal power generation</t>
    </r>
  </si>
  <si>
    <r>
      <t>(xii)</t>
    </r>
    <r>
      <rPr>
        <sz val="7"/>
        <color theme="1"/>
        <rFont val="Times New Roman"/>
        <family val="1"/>
      </rPr>
      <t xml:space="preserve">         </t>
    </r>
    <r>
      <rPr>
        <sz val="8"/>
        <color theme="1"/>
        <rFont val="Trebuchet MS"/>
        <family val="2"/>
      </rPr>
      <t>Passenger kilometres (road and rail) (**)</t>
    </r>
  </si>
  <si>
    <t>billion pkm</t>
  </si>
  <si>
    <r>
      <t>-</t>
    </r>
    <r>
      <rPr>
        <sz val="7"/>
        <color theme="1"/>
        <rFont val="Times New Roman"/>
        <family val="1"/>
      </rPr>
      <t xml:space="preserve">       </t>
    </r>
    <r>
      <rPr>
        <sz val="8"/>
        <color theme="1"/>
        <rFont val="Trebuchet MS"/>
        <family val="2"/>
      </rPr>
      <t>Number of passengers (public transport)</t>
    </r>
  </si>
  <si>
    <t>billion passengers</t>
  </si>
  <si>
    <r>
      <t>(xiii)</t>
    </r>
    <r>
      <rPr>
        <sz val="7"/>
        <color theme="1"/>
        <rFont val="Times New Roman"/>
        <family val="1"/>
      </rPr>
      <t xml:space="preserve">        </t>
    </r>
    <r>
      <rPr>
        <sz val="8"/>
        <color theme="1"/>
        <rFont val="Trebuchet MS"/>
        <family val="2"/>
      </rPr>
      <t>Tonnes kilometres (**)</t>
    </r>
  </si>
  <si>
    <t>billion tkm</t>
  </si>
  <si>
    <r>
      <t>(xiv)</t>
    </r>
    <r>
      <rPr>
        <sz val="7"/>
        <color theme="1"/>
        <rFont val="Times New Roman"/>
        <family val="1"/>
      </rPr>
      <t xml:space="preserve">         </t>
    </r>
    <r>
      <rPr>
        <sz val="8"/>
        <color theme="1"/>
        <rFont val="Trebuchet MS"/>
        <family val="2"/>
      </rPr>
      <t>Combined transport kilometres</t>
    </r>
  </si>
  <si>
    <r>
      <t>(xv)</t>
    </r>
    <r>
      <rPr>
        <sz val="7"/>
        <color theme="1"/>
        <rFont val="Times New Roman"/>
        <family val="1"/>
      </rPr>
      <t xml:space="preserve">          </t>
    </r>
    <r>
      <rPr>
        <sz val="8"/>
        <color theme="1"/>
        <rFont val="Trebuchet MS"/>
        <family val="2"/>
      </rPr>
      <t>population</t>
    </r>
  </si>
  <si>
    <t>thousand</t>
  </si>
  <si>
    <t>Sources: Eurostat, BNB/NBB, Statistical pocket book 2013 (EC), FPB (transport data base and scoreboard), DGSIE/ADSEI.</t>
  </si>
  <si>
    <t>(*): chained euros, reference year 2005</t>
  </si>
  <si>
    <t>(**): figures for the previous year .</t>
  </si>
  <si>
    <t>N.B. Gross electricity and heat generation.</t>
  </si>
  <si>
    <t>Trend n-1</t>
  </si>
  <si>
    <t>Global trend</t>
  </si>
  <si>
    <t xml:space="preserve">Annexe pour la Wallonie au rapport annuel belge sur l'article 7 de la directive EED 2012/27/EU </t>
  </si>
  <si>
    <t>Les chiffres d'impact 2014 ne sont pas encore disponibles</t>
  </si>
  <si>
    <t>Ce rapport ne porte donc que sur les 25% d'exemption par les actions précoces</t>
  </si>
  <si>
    <t>Objectif à atteindre</t>
  </si>
  <si>
    <t>Sans exemption</t>
  </si>
  <si>
    <t>GWhcum</t>
  </si>
  <si>
    <t>Exemption (25%)</t>
  </si>
  <si>
    <t>Solde après exemption (75%)</t>
  </si>
  <si>
    <t>Actions précoces</t>
  </si>
  <si>
    <t>1ère période</t>
  </si>
  <si>
    <t>2ème période</t>
  </si>
  <si>
    <t>Accords de Branche 1</t>
  </si>
  <si>
    <t>EE additionnelle annuelle</t>
  </si>
  <si>
    <t>GWh/an</t>
  </si>
  <si>
    <t>EE totale annuelle</t>
  </si>
  <si>
    <t>GWhcum/an</t>
  </si>
  <si>
    <t>ECOPACK</t>
  </si>
  <si>
    <t>Primes Energie</t>
  </si>
  <si>
    <t>Primes Industrie</t>
  </si>
  <si>
    <t>REHA</t>
  </si>
  <si>
    <t>UREBA</t>
  </si>
  <si>
    <t>UREBA2008</t>
  </si>
  <si>
    <t>Ensemble des mesures</t>
  </si>
  <si>
    <t>EE annuelle total actions précoces</t>
  </si>
  <si>
    <t>EE annuelle plafonnée actions précoces</t>
  </si>
  <si>
    <t>Périodes intermédiaires actions précoces plafonnées</t>
  </si>
  <si>
    <t>Contribution globale actions précoces plafonnées</t>
  </si>
  <si>
    <t>The data of 2014 is not yet available. Consequently the Regie,"Les Regie des Bâtiments" the real estate specialist of the federal state,  could not make an new estimation of this indicator to evaluate the energy savings realised.</t>
  </si>
  <si>
    <t xml:space="preserve">De besparing behaald door investeringen met 2014 als einddatum van uitvoering bedraagt 576.439,4 kWh (primair) of 23,86% van de doelstelling zoals die werd aangemeld aan de EC op 23 december 2013 (2,416 GWh). </t>
  </si>
  <si>
    <t>Total RdB Belium 401.817 m²</t>
  </si>
  <si>
    <t>The data of 2014 is not yet available. Consequently the Regie,"Les Regie des Bâtiments (RdB)" the real estate specialist of the federal state,  could not make an new estimation of this indicator to evaluate the energy savings realised.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</si>
</sst>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dd\.mm\.yy"/>
    <numFmt numFmtId="165" formatCode="_ * #,##0.0_ ;_ * \-#,##0.0_ ;_ * &quot;-&quot;??_ ;_ @_ "/>
    <numFmt numFmtId="166" formatCode="_ * #,##0_ ;_ * \-#,##0_ ;_ * &quot;-&quot;??_ ;_ @_ "/>
    <numFmt numFmtId="167" formatCode="_-* #,##0.00\ _€_-;\-* #,##0.00\ _€_-;_-* &quot;-&quot;??\ _€_-;_-@_-"/>
    <numFmt numFmtId="168" formatCode="_-* #,##0\ _€_-;\-* #,##0\ _€_-;_-* &quot;-&quot;??\ _€_-;_-@_-"/>
  </numFmts>
  <fonts count="36" x14ac:knownFonts="1">
    <font>
      <sz val="11"/>
      <color theme="1"/>
      <name val="Calibri"/>
      <family val="2"/>
      <scheme val="minor"/>
    </font>
    <font>
      <sz val="10"/>
      <name val="Calibri"/>
      <family val="2"/>
      <scheme val="minor"/>
    </font>
    <font>
      <sz val="11"/>
      <name val="Arial"/>
      <family val="2"/>
    </font>
    <font>
      <sz val="10"/>
      <color rgb="FF000000"/>
      <name val="Calibri"/>
      <family val="2"/>
    </font>
    <font>
      <sz val="11"/>
      <name val="Calibri"/>
      <family val="2"/>
      <scheme val="minor"/>
    </font>
    <font>
      <u/>
      <sz val="11"/>
      <name val="Calibri"/>
      <family val="2"/>
      <scheme val="minor"/>
    </font>
    <font>
      <u/>
      <sz val="12"/>
      <name val="Calibri"/>
      <family val="2"/>
      <scheme val="minor"/>
    </font>
    <font>
      <sz val="48"/>
      <name val="Calibri"/>
      <family val="2"/>
      <scheme val="minor"/>
    </font>
    <font>
      <b/>
      <sz val="10"/>
      <name val="Calibri"/>
      <family val="2"/>
      <scheme val="minor"/>
    </font>
    <font>
      <sz val="18"/>
      <name val="Calibri"/>
      <family val="2"/>
      <scheme val="minor"/>
    </font>
    <font>
      <sz val="12"/>
      <name val="Calibri"/>
      <family val="2"/>
      <scheme val="minor"/>
    </font>
    <font>
      <b/>
      <sz val="11"/>
      <name val="Calibri"/>
      <family val="2"/>
      <scheme val="minor"/>
    </font>
    <font>
      <u/>
      <sz val="10"/>
      <name val="Calibri"/>
      <family val="2"/>
      <scheme val="minor"/>
    </font>
    <font>
      <sz val="18"/>
      <color rgb="FFFF0000"/>
      <name val="Calibri"/>
      <family val="2"/>
      <scheme val="minor"/>
    </font>
    <font>
      <b/>
      <sz val="18"/>
      <name val="Calibri"/>
      <family val="2"/>
      <scheme val="minor"/>
    </font>
    <font>
      <b/>
      <u/>
      <sz val="18"/>
      <name val="Calibri"/>
      <family val="2"/>
      <scheme val="minor"/>
    </font>
    <font>
      <b/>
      <u/>
      <sz val="10"/>
      <name val="Calibri"/>
      <family val="2"/>
      <scheme val="minor"/>
    </font>
    <font>
      <u/>
      <sz val="18"/>
      <name val="Calibri"/>
      <family val="2"/>
      <scheme val="minor"/>
    </font>
    <font>
      <sz val="9"/>
      <name val="Calibri"/>
      <family val="2"/>
      <scheme val="minor"/>
    </font>
    <font>
      <sz val="11"/>
      <color theme="1"/>
      <name val="Calibri"/>
      <family val="2"/>
      <scheme val="minor"/>
    </font>
    <font>
      <sz val="10"/>
      <color theme="1"/>
      <name val="Arial"/>
      <family val="2"/>
    </font>
    <font>
      <b/>
      <sz val="12"/>
      <color indexed="10"/>
      <name val="Arial"/>
      <family val="2"/>
    </font>
    <font>
      <b/>
      <sz val="12"/>
      <name val="Calibri"/>
      <family val="2"/>
      <scheme val="minor"/>
    </font>
    <font>
      <sz val="10"/>
      <name val="Arial"/>
      <family val="2"/>
    </font>
    <font>
      <u/>
      <sz val="10"/>
      <name val="Arial"/>
      <family val="2"/>
    </font>
    <font>
      <b/>
      <sz val="10"/>
      <color rgb="FFFF0000"/>
      <name val="Arial"/>
      <family val="2"/>
    </font>
    <font>
      <sz val="10"/>
      <color rgb="FFFF0000"/>
      <name val="Arial"/>
      <family val="2"/>
    </font>
    <font>
      <b/>
      <sz val="10"/>
      <name val="Arial"/>
      <family val="2"/>
    </font>
    <font>
      <u/>
      <sz val="16"/>
      <color theme="1"/>
      <name val="Calibri"/>
      <family val="2"/>
      <scheme val="minor"/>
    </font>
    <font>
      <b/>
      <sz val="10"/>
      <color theme="1"/>
      <name val="Times New Roman"/>
      <family val="1"/>
    </font>
    <font>
      <sz val="8"/>
      <color theme="1"/>
      <name val="Trebuchet MS"/>
      <family val="2"/>
    </font>
    <font>
      <b/>
      <sz val="11"/>
      <color theme="1"/>
      <name val="Trebuchet MS"/>
      <family val="2"/>
    </font>
    <font>
      <sz val="7"/>
      <color theme="1"/>
      <name val="Times New Roman"/>
      <family val="1"/>
    </font>
    <font>
      <sz val="8"/>
      <color rgb="FF000000"/>
      <name val="Trebuchet MS"/>
      <family val="2"/>
    </font>
    <font>
      <sz val="7"/>
      <color rgb="FF000000"/>
      <name val="Trebuchet MS"/>
      <family val="2"/>
    </font>
    <font>
      <b/>
      <sz val="12"/>
      <color theme="1"/>
      <name val="Calibri"/>
      <family val="2"/>
    </font>
  </fonts>
  <fills count="7">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bottom style="thick">
        <color rgb="FF2D687E"/>
      </bottom>
      <diagonal/>
    </border>
    <border>
      <left/>
      <right/>
      <top style="thick">
        <color rgb="FF2D687E"/>
      </top>
      <bottom style="thick">
        <color rgb="FF2D687E"/>
      </bottom>
      <diagonal/>
    </border>
    <border>
      <left/>
      <right/>
      <top/>
      <bottom style="thick">
        <color rgb="FF1F497D"/>
      </bottom>
      <diagonal/>
    </border>
  </borders>
  <cellStyleXfs count="10">
    <xf numFmtId="0" fontId="0" fillId="0" borderId="0"/>
    <xf numFmtId="0" fontId="2" fillId="0" borderId="0"/>
    <xf numFmtId="0" fontId="3" fillId="0" borderId="0"/>
    <xf numFmtId="43" fontId="19" fillId="0" borderId="0" applyFont="0" applyFill="0" applyBorder="0" applyAlignment="0" applyProtection="0"/>
    <xf numFmtId="9" fontId="19" fillId="0" borderId="0" applyFont="0" applyFill="0" applyBorder="0" applyAlignment="0" applyProtection="0"/>
    <xf numFmtId="0" fontId="20" fillId="0" borderId="0"/>
    <xf numFmtId="0" fontId="21" fillId="0" borderId="17">
      <alignment horizontal="left"/>
    </xf>
    <xf numFmtId="0" fontId="23" fillId="0" borderId="0"/>
    <xf numFmtId="167" fontId="23" fillId="0" borderId="0" applyFont="0" applyFill="0" applyBorder="0" applyAlignment="0" applyProtection="0"/>
    <xf numFmtId="9" fontId="23" fillId="0" borderId="0" applyFont="0" applyFill="0" applyBorder="0" applyAlignment="0" applyProtection="0"/>
  </cellStyleXfs>
  <cellXfs count="266">
    <xf numFmtId="0" fontId="0" fillId="0" borderId="0" xfId="0"/>
    <xf numFmtId="0" fontId="1" fillId="0" borderId="4" xfId="0" applyFont="1" applyFill="1" applyBorder="1" applyAlignment="1">
      <alignment vertical="center" wrapText="1"/>
    </xf>
    <xf numFmtId="164" fontId="1" fillId="0" borderId="3"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1" fillId="0" borderId="0" xfId="0" applyFont="1" applyFill="1" applyBorder="1" applyAlignment="1">
      <alignment vertical="center" wrapText="1"/>
    </xf>
    <xf numFmtId="164" fontId="1" fillId="0" borderId="14" xfId="0" applyNumberFormat="1" applyFont="1" applyFill="1" applyBorder="1" applyAlignment="1">
      <alignment horizontal="center" vertical="center" wrapText="1"/>
    </xf>
    <xf numFmtId="0" fontId="4" fillId="2" borderId="4" xfId="0" applyFont="1" applyFill="1" applyBorder="1" applyAlignment="1">
      <alignment wrapText="1"/>
    </xf>
    <xf numFmtId="0" fontId="4" fillId="0" borderId="0" xfId="0" applyFont="1" applyAlignment="1">
      <alignment wrapText="1"/>
    </xf>
    <xf numFmtId="0" fontId="4" fillId="0" borderId="4" xfId="0" applyFont="1" applyBorder="1" applyAlignment="1">
      <alignment wrapText="1"/>
    </xf>
    <xf numFmtId="0" fontId="1" fillId="0" borderId="0" xfId="0" quotePrefix="1" applyFont="1" applyFill="1" applyBorder="1" applyAlignment="1">
      <alignment horizontal="center" vertical="center" wrapText="1"/>
    </xf>
    <xf numFmtId="0" fontId="1" fillId="0" borderId="9" xfId="0" applyFont="1" applyFill="1" applyBorder="1" applyAlignment="1">
      <alignment vertical="center" wrapText="1"/>
    </xf>
    <xf numFmtId="0" fontId="4" fillId="0" borderId="12" xfId="0" applyFont="1" applyBorder="1" applyAlignment="1">
      <alignment wrapText="1"/>
    </xf>
    <xf numFmtId="0" fontId="4" fillId="2" borderId="12" xfId="0" applyFont="1" applyFill="1" applyBorder="1" applyAlignment="1">
      <alignment wrapText="1"/>
    </xf>
    <xf numFmtId="0" fontId="11" fillId="0" borderId="0" xfId="0" applyFont="1" applyAlignment="1">
      <alignment wrapText="1"/>
    </xf>
    <xf numFmtId="164" fontId="1" fillId="0" borderId="2"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4" fillId="0" borderId="1" xfId="0" applyFont="1" applyBorder="1" applyAlignment="1">
      <alignment wrapText="1"/>
    </xf>
    <xf numFmtId="0" fontId="4" fillId="0" borderId="15" xfId="0" applyFont="1" applyBorder="1" applyAlignment="1">
      <alignment wrapText="1"/>
    </xf>
    <xf numFmtId="0" fontId="4" fillId="2" borderId="1" xfId="0" applyFont="1" applyFill="1" applyBorder="1" applyAlignment="1">
      <alignment wrapText="1"/>
    </xf>
    <xf numFmtId="0" fontId="1" fillId="0" borderId="12" xfId="0" applyFont="1" applyFill="1" applyBorder="1" applyAlignment="1">
      <alignment horizontal="left" vertical="center" wrapText="1"/>
    </xf>
    <xf numFmtId="0" fontId="4" fillId="0" borderId="0" xfId="0" applyFont="1" applyBorder="1" applyAlignment="1">
      <alignment wrapText="1"/>
    </xf>
    <xf numFmtId="0" fontId="13" fillId="0" borderId="0" xfId="0" applyFont="1" applyAlignment="1">
      <alignment wrapText="1"/>
    </xf>
    <xf numFmtId="0" fontId="1" fillId="0" borderId="1" xfId="0" applyFont="1" applyFill="1" applyBorder="1" applyAlignment="1">
      <alignment vertical="center" wrapText="1"/>
    </xf>
    <xf numFmtId="0" fontId="1" fillId="0" borderId="9" xfId="0" applyFont="1" applyFill="1" applyBorder="1" applyAlignment="1">
      <alignment horizontal="right" vertical="center" wrapText="1"/>
    </xf>
    <xf numFmtId="0" fontId="1" fillId="0" borderId="1" xfId="0" quotePrefix="1" applyFont="1" applyFill="1" applyBorder="1" applyAlignment="1">
      <alignment vertical="center" wrapText="1"/>
    </xf>
    <xf numFmtId="0" fontId="1" fillId="0" borderId="12" xfId="0" quotePrefix="1" applyFont="1" applyFill="1" applyBorder="1" applyAlignment="1">
      <alignment vertical="center" wrapText="1"/>
    </xf>
    <xf numFmtId="0" fontId="1" fillId="0" borderId="15" xfId="0" quotePrefix="1" applyFont="1" applyFill="1" applyBorder="1" applyAlignment="1">
      <alignment vertical="center" wrapText="1"/>
    </xf>
    <xf numFmtId="0" fontId="1" fillId="0" borderId="4" xfId="0" quotePrefix="1"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12" xfId="0" quotePrefix="1" applyFont="1" applyFill="1" applyBorder="1" applyAlignment="1">
      <alignment horizontal="center" vertical="center" wrapText="1"/>
    </xf>
    <xf numFmtId="0" fontId="1" fillId="0" borderId="15" xfId="0" quotePrefix="1" applyFont="1" applyFill="1" applyBorder="1" applyAlignment="1">
      <alignment horizontal="center" vertical="center" wrapText="1"/>
    </xf>
    <xf numFmtId="0" fontId="1" fillId="0" borderId="4" xfId="0" quotePrefix="1" applyFont="1" applyFill="1" applyBorder="1" applyAlignment="1">
      <alignment horizontal="center" vertical="center" wrapText="1"/>
    </xf>
    <xf numFmtId="0" fontId="1" fillId="0" borderId="1" xfId="0" quotePrefix="1"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12" xfId="0" quotePrefix="1" applyNumberFormat="1" applyFont="1" applyFill="1" applyBorder="1" applyAlignment="1">
      <alignment horizontal="center" vertical="center" wrapText="1"/>
    </xf>
    <xf numFmtId="0" fontId="1" fillId="0" borderId="15" xfId="0" quotePrefix="1"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quotePrefix="1" applyFont="1" applyFill="1" applyBorder="1" applyAlignment="1">
      <alignment vertical="center" wrapText="1"/>
    </xf>
    <xf numFmtId="0" fontId="4" fillId="0" borderId="0" xfId="0" applyFont="1" applyAlignment="1">
      <alignment horizontal="right" wrapText="1"/>
    </xf>
    <xf numFmtId="0" fontId="4" fillId="0" borderId="4" xfId="0" applyFont="1" applyBorder="1" applyAlignment="1">
      <alignment horizontal="center" vertical="center" wrapText="1"/>
    </xf>
    <xf numFmtId="0" fontId="7" fillId="0" borderId="0" xfId="0" applyFont="1" applyAlignment="1">
      <alignment horizontal="center" wrapText="1"/>
    </xf>
    <xf numFmtId="0" fontId="4" fillId="2" borderId="4" xfId="0" applyFont="1" applyFill="1" applyBorder="1" applyAlignment="1">
      <alignment horizontal="center" vertical="center" wrapText="1"/>
    </xf>
    <xf numFmtId="0" fontId="4" fillId="0" borderId="4" xfId="0" applyFont="1" applyFill="1" applyBorder="1" applyAlignment="1">
      <alignment wrapText="1"/>
    </xf>
    <xf numFmtId="0" fontId="12"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16" fillId="0" borderId="4" xfId="0" applyFont="1" applyBorder="1" applyAlignment="1">
      <alignment horizontal="center" vertical="center" wrapText="1"/>
    </xf>
    <xf numFmtId="0" fontId="17" fillId="0" borderId="0" xfId="0" applyFont="1" applyAlignment="1">
      <alignment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4" xfId="0" applyFont="1" applyBorder="1" applyAlignment="1">
      <alignment horizontal="center" wrapText="1"/>
    </xf>
    <xf numFmtId="0" fontId="1" fillId="0" borderId="4" xfId="0" applyFont="1" applyFill="1" applyBorder="1" applyAlignment="1">
      <alignment horizontal="right" vertical="center" wrapText="1"/>
    </xf>
    <xf numFmtId="16" fontId="4" fillId="0" borderId="4" xfId="0" applyNumberFormat="1" applyFont="1" applyBorder="1" applyAlignment="1">
      <alignment horizontal="center" wrapText="1"/>
    </xf>
    <xf numFmtId="0" fontId="4" fillId="2" borderId="4" xfId="0" applyFont="1" applyFill="1" applyBorder="1" applyAlignment="1">
      <alignment horizontal="center" wrapText="1"/>
    </xf>
    <xf numFmtId="0" fontId="14" fillId="2" borderId="16" xfId="0" applyFont="1" applyFill="1" applyBorder="1" applyAlignment="1">
      <alignment horizontal="center" vertical="center" wrapText="1"/>
    </xf>
    <xf numFmtId="0" fontId="18" fillId="0" borderId="1" xfId="0" applyFont="1" applyFill="1" applyBorder="1" applyAlignment="1">
      <alignment vertical="center" wrapText="1"/>
    </xf>
    <xf numFmtId="0" fontId="4" fillId="0" borderId="4" xfId="0" applyFont="1" applyBorder="1" applyAlignment="1">
      <alignment horizontal="center" vertical="center" wrapText="1"/>
    </xf>
    <xf numFmtId="165" fontId="4" fillId="3" borderId="4" xfId="3" applyNumberFormat="1" applyFont="1" applyFill="1" applyBorder="1" applyAlignment="1">
      <alignment wrapText="1"/>
    </xf>
    <xf numFmtId="166" fontId="4" fillId="3" borderId="4" xfId="3" applyNumberFormat="1" applyFont="1" applyFill="1" applyBorder="1" applyAlignment="1">
      <alignment wrapText="1"/>
    </xf>
    <xf numFmtId="0" fontId="4" fillId="0" borderId="0" xfId="0" applyFont="1" applyAlignment="1">
      <alignment wrapText="1"/>
    </xf>
    <xf numFmtId="0" fontId="0" fillId="0" borderId="0" xfId="0"/>
    <xf numFmtId="0" fontId="4" fillId="0" borderId="0" xfId="0" applyFont="1" applyAlignment="1">
      <alignment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11" fillId="3" borderId="0" xfId="0" applyNumberFormat="1" applyFont="1" applyFill="1" applyBorder="1" applyAlignment="1">
      <alignment vertical="top" wrapText="1"/>
    </xf>
    <xf numFmtId="3" fontId="11" fillId="3" borderId="6" xfId="0" applyNumberFormat="1" applyFont="1" applyFill="1" applyBorder="1" applyAlignment="1">
      <alignment vertical="top" wrapText="1"/>
    </xf>
    <xf numFmtId="0" fontId="4"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3" borderId="4" xfId="0" applyFont="1" applyFill="1" applyBorder="1" applyAlignment="1">
      <alignment vertical="top" wrapText="1"/>
    </xf>
    <xf numFmtId="0" fontId="0" fillId="0" borderId="11" xfId="0" applyBorder="1"/>
    <xf numFmtId="0" fontId="4" fillId="3" borderId="11" xfId="0" applyFont="1" applyFill="1" applyBorder="1" applyAlignment="1">
      <alignment vertical="top" wrapText="1"/>
    </xf>
    <xf numFmtId="0" fontId="0" fillId="0" borderId="0" xfId="0"/>
    <xf numFmtId="0" fontId="4" fillId="0" borderId="0" xfId="0" applyFont="1" applyAlignment="1">
      <alignment wrapText="1"/>
    </xf>
    <xf numFmtId="4" fontId="22" fillId="3" borderId="4" xfId="0" applyNumberFormat="1" applyFont="1" applyFill="1" applyBorder="1" applyAlignment="1">
      <alignment vertical="top" wrapText="1"/>
    </xf>
    <xf numFmtId="3" fontId="22" fillId="3" borderId="4" xfId="0" applyNumberFormat="1" applyFont="1" applyFill="1" applyBorder="1" applyAlignment="1">
      <alignment vertical="top" wrapText="1"/>
    </xf>
    <xf numFmtId="0" fontId="22" fillId="3" borderId="4" xfId="0" applyFont="1" applyFill="1" applyBorder="1" applyAlignment="1">
      <alignment vertical="top" wrapText="1"/>
    </xf>
    <xf numFmtId="0" fontId="35" fillId="3" borderId="4" xfId="0" applyFont="1" applyFill="1" applyBorder="1" applyAlignment="1">
      <alignment horizontal="right" vertical="top"/>
    </xf>
    <xf numFmtId="0" fontId="4" fillId="0" borderId="0" xfId="0" applyFont="1" applyAlignment="1">
      <alignment wrapText="1"/>
    </xf>
    <xf numFmtId="0" fontId="22" fillId="4" borderId="4" xfId="0" applyFont="1" applyFill="1" applyBorder="1" applyAlignment="1">
      <alignment vertical="top" wrapText="1"/>
    </xf>
    <xf numFmtId="4" fontId="22" fillId="4" borderId="4" xfId="0" applyNumberFormat="1" applyFont="1" applyFill="1" applyBorder="1" applyAlignment="1">
      <alignment vertical="top" wrapText="1"/>
    </xf>
    <xf numFmtId="0" fontId="4" fillId="0" borderId="4" xfId="0" applyFont="1" applyFill="1" applyBorder="1" applyAlignment="1">
      <alignment vertical="center" wrapText="1"/>
    </xf>
    <xf numFmtId="0" fontId="11" fillId="3" borderId="12" xfId="0" applyFont="1" applyFill="1" applyBorder="1" applyAlignment="1">
      <alignment wrapText="1"/>
    </xf>
    <xf numFmtId="3" fontId="22" fillId="3" borderId="4" xfId="0" applyNumberFormat="1" applyFont="1" applyFill="1" applyBorder="1" applyAlignment="1">
      <alignment horizontal="left" vertical="top" wrapText="1"/>
    </xf>
    <xf numFmtId="0" fontId="4" fillId="0" borderId="10" xfId="0" applyFont="1" applyFill="1" applyBorder="1" applyAlignment="1">
      <alignment wrapText="1"/>
    </xf>
    <xf numFmtId="0" fontId="22" fillId="3" borderId="4" xfId="0" applyFont="1" applyFill="1" applyBorder="1" applyAlignment="1">
      <alignment vertical="center" wrapText="1"/>
    </xf>
    <xf numFmtId="3" fontId="22" fillId="3" borderId="4" xfId="0" applyNumberFormat="1" applyFont="1" applyFill="1" applyBorder="1" applyAlignment="1">
      <alignment horizontal="left" vertical="center" wrapText="1"/>
    </xf>
    <xf numFmtId="0" fontId="0" fillId="0" borderId="0" xfId="0"/>
    <xf numFmtId="0" fontId="4" fillId="2" borderId="4" xfId="0" applyFont="1" applyFill="1" applyBorder="1" applyAlignment="1">
      <alignment wrapText="1"/>
    </xf>
    <xf numFmtId="0" fontId="4" fillId="0" borderId="0" xfId="0" applyFont="1" applyAlignment="1">
      <alignment wrapText="1"/>
    </xf>
    <xf numFmtId="0" fontId="4" fillId="0" borderId="4" xfId="0" applyFont="1" applyBorder="1" applyAlignment="1">
      <alignment wrapText="1"/>
    </xf>
    <xf numFmtId="0" fontId="4" fillId="0" borderId="4" xfId="0" applyFont="1" applyFill="1" applyBorder="1" applyAlignment="1">
      <alignment wrapText="1"/>
    </xf>
    <xf numFmtId="0" fontId="11" fillId="0" borderId="12" xfId="0" applyFont="1" applyFill="1" applyBorder="1" applyAlignment="1">
      <alignment wrapText="1"/>
    </xf>
    <xf numFmtId="0" fontId="23" fillId="0" borderId="0" xfId="7"/>
    <xf numFmtId="0" fontId="25" fillId="0" borderId="8" xfId="7" applyFont="1" applyFill="1" applyBorder="1"/>
    <xf numFmtId="0" fontId="26" fillId="0" borderId="3" xfId="7" applyFont="1" applyFill="1" applyBorder="1"/>
    <xf numFmtId="168" fontId="25" fillId="0" borderId="2" xfId="8" applyNumberFormat="1" applyFont="1" applyFill="1" applyBorder="1" applyAlignment="1">
      <alignment horizontal="center"/>
    </xf>
    <xf numFmtId="0" fontId="27" fillId="0" borderId="0" xfId="7" applyFont="1"/>
    <xf numFmtId="0" fontId="25" fillId="0" borderId="0" xfId="7" applyFont="1" applyBorder="1" applyAlignment="1">
      <alignment horizontal="right"/>
    </xf>
    <xf numFmtId="3" fontId="25" fillId="0" borderId="0" xfId="7" applyNumberFormat="1" applyFont="1" applyBorder="1"/>
    <xf numFmtId="0" fontId="0" fillId="0" borderId="10" xfId="0" applyBorder="1"/>
    <xf numFmtId="0" fontId="26" fillId="0" borderId="11" xfId="7" applyFont="1" applyFill="1" applyBorder="1"/>
    <xf numFmtId="168" fontId="25" fillId="0" borderId="0" xfId="8" applyNumberFormat="1" applyFont="1" applyFill="1" applyBorder="1" applyAlignment="1">
      <alignment horizontal="center"/>
    </xf>
    <xf numFmtId="9" fontId="25" fillId="0" borderId="0" xfId="9" applyFont="1" applyBorder="1"/>
    <xf numFmtId="0" fontId="0" fillId="0" borderId="7" xfId="0" applyBorder="1"/>
    <xf numFmtId="0" fontId="26" fillId="0" borderId="14" xfId="7" applyFont="1" applyFill="1" applyBorder="1"/>
    <xf numFmtId="168" fontId="25" fillId="0" borderId="13" xfId="8" applyNumberFormat="1" applyFont="1" applyFill="1" applyBorder="1" applyAlignment="1">
      <alignment horizontal="center"/>
    </xf>
    <xf numFmtId="0" fontId="0" fillId="0" borderId="0" xfId="0" applyBorder="1"/>
    <xf numFmtId="0" fontId="26" fillId="0" borderId="0" xfId="7" applyFont="1" applyFill="1" applyBorder="1"/>
    <xf numFmtId="0" fontId="23" fillId="0" borderId="0" xfId="7" applyBorder="1"/>
    <xf numFmtId="0" fontId="27" fillId="0" borderId="10" xfId="7" applyFont="1" applyBorder="1"/>
    <xf numFmtId="0" fontId="27" fillId="0" borderId="0" xfId="7" applyFont="1" applyBorder="1"/>
    <xf numFmtId="0" fontId="27" fillId="0" borderId="11" xfId="7" applyFont="1" applyBorder="1"/>
    <xf numFmtId="0" fontId="27" fillId="0" borderId="8" xfId="7" applyFont="1" applyBorder="1"/>
    <xf numFmtId="0" fontId="23" fillId="0" borderId="2" xfId="7" applyFont="1" applyBorder="1"/>
    <xf numFmtId="168" fontId="23" fillId="0" borderId="8" xfId="8" applyNumberFormat="1" applyFont="1" applyBorder="1" applyAlignment="1">
      <alignment horizontal="center"/>
    </xf>
    <xf numFmtId="168" fontId="23" fillId="0" borderId="2" xfId="8" applyNumberFormat="1" applyFont="1" applyBorder="1" applyAlignment="1">
      <alignment horizontal="center"/>
    </xf>
    <xf numFmtId="168" fontId="23" fillId="0" borderId="3" xfId="8" applyNumberFormat="1" applyFont="1" applyBorder="1" applyAlignment="1">
      <alignment horizontal="center"/>
    </xf>
    <xf numFmtId="0" fontId="23" fillId="0" borderId="1" xfId="7" applyBorder="1"/>
    <xf numFmtId="0" fontId="23" fillId="0" borderId="0" xfId="7" applyFont="1" applyBorder="1"/>
    <xf numFmtId="168" fontId="23" fillId="0" borderId="10" xfId="8" applyNumberFormat="1" applyFont="1" applyBorder="1" applyAlignment="1">
      <alignment horizontal="center"/>
    </xf>
    <xf numFmtId="168" fontId="23" fillId="0" borderId="0" xfId="8" applyNumberFormat="1" applyFont="1" applyBorder="1" applyAlignment="1">
      <alignment horizontal="center"/>
    </xf>
    <xf numFmtId="168" fontId="23" fillId="0" borderId="11" xfId="8" applyNumberFormat="1" applyFont="1" applyBorder="1" applyAlignment="1">
      <alignment horizontal="center"/>
    </xf>
    <xf numFmtId="0" fontId="23" fillId="0" borderId="15" xfId="7" applyBorder="1"/>
    <xf numFmtId="0" fontId="27" fillId="0" borderId="7" xfId="7" applyFont="1" applyBorder="1"/>
    <xf numFmtId="0" fontId="23" fillId="0" borderId="13" xfId="7" applyFont="1" applyBorder="1"/>
    <xf numFmtId="168" fontId="23" fillId="0" borderId="7" xfId="8" applyNumberFormat="1" applyFont="1" applyBorder="1" applyAlignment="1">
      <alignment horizontal="center"/>
    </xf>
    <xf numFmtId="168" fontId="23" fillId="0" borderId="13" xfId="8" applyNumberFormat="1" applyFont="1" applyBorder="1" applyAlignment="1">
      <alignment horizontal="center"/>
    </xf>
    <xf numFmtId="168" fontId="23" fillId="0" borderId="14" xfId="8" applyNumberFormat="1" applyFont="1" applyBorder="1" applyAlignment="1">
      <alignment horizontal="center"/>
    </xf>
    <xf numFmtId="0" fontId="23" fillId="0" borderId="12" xfId="7" applyBorder="1"/>
    <xf numFmtId="0" fontId="25" fillId="6" borderId="8" xfId="7" applyFont="1" applyFill="1" applyBorder="1"/>
    <xf numFmtId="0" fontId="23" fillId="6" borderId="2" xfId="7" applyFont="1" applyFill="1" applyBorder="1"/>
    <xf numFmtId="168" fontId="26" fillId="6" borderId="8" xfId="8" applyNumberFormat="1" applyFont="1" applyFill="1" applyBorder="1" applyAlignment="1">
      <alignment horizontal="center"/>
    </xf>
    <xf numFmtId="168" fontId="26" fillId="6" borderId="2" xfId="8" applyNumberFormat="1" applyFont="1" applyFill="1" applyBorder="1" applyAlignment="1">
      <alignment horizontal="center"/>
    </xf>
    <xf numFmtId="168" fontId="26" fillId="6" borderId="3" xfId="8" applyNumberFormat="1" applyFont="1" applyFill="1" applyBorder="1" applyAlignment="1">
      <alignment horizontal="center"/>
    </xf>
    <xf numFmtId="9" fontId="26" fillId="6" borderId="3" xfId="9" applyFont="1" applyFill="1" applyBorder="1"/>
    <xf numFmtId="0" fontId="23" fillId="6" borderId="10" xfId="7" applyFont="1" applyFill="1" applyBorder="1"/>
    <xf numFmtId="0" fontId="23" fillId="6" borderId="11" xfId="7" applyFont="1" applyFill="1" applyBorder="1"/>
    <xf numFmtId="168" fontId="26" fillId="6" borderId="10" xfId="8" applyNumberFormat="1" applyFont="1" applyFill="1" applyBorder="1" applyAlignment="1">
      <alignment horizontal="center"/>
    </xf>
    <xf numFmtId="168" fontId="26" fillId="6" borderId="0" xfId="8" applyNumberFormat="1" applyFont="1" applyFill="1" applyBorder="1" applyAlignment="1">
      <alignment horizontal="center"/>
    </xf>
    <xf numFmtId="168" fontId="27" fillId="6" borderId="11" xfId="8" applyNumberFormat="1" applyFont="1" applyFill="1" applyBorder="1" applyAlignment="1">
      <alignment horizontal="center"/>
    </xf>
    <xf numFmtId="168" fontId="25" fillId="6" borderId="0" xfId="8" applyNumberFormat="1" applyFont="1" applyFill="1" applyBorder="1" applyAlignment="1">
      <alignment horizontal="center"/>
    </xf>
    <xf numFmtId="168" fontId="27" fillId="6" borderId="0" xfId="8" applyNumberFormat="1" applyFont="1" applyFill="1" applyBorder="1" applyAlignment="1">
      <alignment horizontal="center"/>
    </xf>
    <xf numFmtId="168" fontId="25" fillId="6" borderId="10" xfId="8" applyNumberFormat="1" applyFont="1" applyFill="1" applyBorder="1" applyAlignment="1">
      <alignment horizontal="center"/>
    </xf>
    <xf numFmtId="168" fontId="25" fillId="6" borderId="11" xfId="8" applyNumberFormat="1" applyFont="1" applyFill="1" applyBorder="1" applyAlignment="1">
      <alignment horizontal="center"/>
    </xf>
    <xf numFmtId="0" fontId="23" fillId="6" borderId="15" xfId="7" applyFill="1" applyBorder="1"/>
    <xf numFmtId="0" fontId="23" fillId="0" borderId="10" xfId="7" applyFont="1" applyFill="1" applyBorder="1"/>
    <xf numFmtId="0" fontId="23" fillId="0" borderId="11" xfId="7" applyFont="1" applyFill="1" applyBorder="1"/>
    <xf numFmtId="168" fontId="26" fillId="0" borderId="10" xfId="8" applyNumberFormat="1" applyFont="1" applyFill="1" applyBorder="1" applyAlignment="1">
      <alignment horizontal="center"/>
    </xf>
    <xf numFmtId="168" fontId="26" fillId="0" borderId="0" xfId="8" applyNumberFormat="1" applyFont="1" applyFill="1" applyBorder="1" applyAlignment="1">
      <alignment horizontal="center"/>
    </xf>
    <xf numFmtId="168" fontId="25" fillId="0" borderId="11" xfId="8" applyNumberFormat="1" applyFont="1" applyFill="1" applyBorder="1" applyAlignment="1">
      <alignment horizontal="center"/>
    </xf>
    <xf numFmtId="168" fontId="27" fillId="0" borderId="0" xfId="8" applyNumberFormat="1" applyFont="1" applyFill="1" applyBorder="1" applyAlignment="1">
      <alignment horizontal="center"/>
    </xf>
    <xf numFmtId="168" fontId="27" fillId="0" borderId="11" xfId="8" applyNumberFormat="1" applyFont="1" applyFill="1" applyBorder="1" applyAlignment="1">
      <alignment horizontal="center"/>
    </xf>
    <xf numFmtId="0" fontId="26" fillId="0" borderId="10" xfId="7" applyFont="1" applyFill="1" applyBorder="1"/>
    <xf numFmtId="0" fontId="26" fillId="0" borderId="15" xfId="7" applyFont="1" applyFill="1" applyBorder="1"/>
    <xf numFmtId="0" fontId="26" fillId="0" borderId="7" xfId="7" applyFont="1" applyFill="1" applyBorder="1"/>
    <xf numFmtId="168" fontId="26" fillId="0" borderId="7" xfId="8" applyNumberFormat="1" applyFont="1" applyFill="1" applyBorder="1" applyAlignment="1">
      <alignment horizontal="center"/>
    </xf>
    <xf numFmtId="168" fontId="26" fillId="0" borderId="13" xfId="8" applyNumberFormat="1" applyFont="1" applyFill="1" applyBorder="1" applyAlignment="1">
      <alignment horizontal="center"/>
    </xf>
    <xf numFmtId="168" fontId="25" fillId="0" borderId="14" xfId="8" applyNumberFormat="1" applyFont="1" applyFill="1" applyBorder="1" applyAlignment="1">
      <alignment horizontal="center"/>
    </xf>
    <xf numFmtId="0" fontId="26" fillId="0" borderId="12" xfId="7" applyFont="1" applyFill="1" applyBorder="1"/>
    <xf numFmtId="0" fontId="25" fillId="0" borderId="10" xfId="7" applyFont="1" applyFill="1" applyBorder="1"/>
    <xf numFmtId="0" fontId="23" fillId="0" borderId="0" xfId="7" applyFont="1" applyFill="1" applyBorder="1"/>
    <xf numFmtId="0" fontId="4" fillId="3" borderId="4" xfId="0" applyFont="1" applyFill="1" applyBorder="1" applyAlignment="1">
      <alignment wrapText="1"/>
    </xf>
    <xf numFmtId="0" fontId="30" fillId="0" borderId="19" xfId="0" applyFont="1" applyBorder="1" applyAlignment="1">
      <alignment horizontal="center" vertical="top" wrapText="1"/>
    </xf>
    <xf numFmtId="0" fontId="31" fillId="0" borderId="19" xfId="0" applyFont="1" applyBorder="1" applyAlignment="1">
      <alignment horizontal="center" vertical="top" wrapText="1"/>
    </xf>
    <xf numFmtId="0" fontId="30" fillId="0" borderId="0" xfId="0" applyFont="1" applyAlignment="1">
      <alignment vertical="top"/>
    </xf>
    <xf numFmtId="0" fontId="33" fillId="0" borderId="0" xfId="0" applyFont="1" applyAlignment="1">
      <alignment horizontal="center" vertical="top"/>
    </xf>
    <xf numFmtId="0" fontId="33" fillId="0" borderId="0" xfId="0" applyFont="1" applyAlignment="1">
      <alignment horizontal="center" vertical="top" wrapText="1"/>
    </xf>
    <xf numFmtId="0" fontId="30" fillId="0" borderId="0" xfId="0" applyFont="1" applyAlignment="1">
      <alignment horizontal="left" vertical="top"/>
    </xf>
    <xf numFmtId="0" fontId="30" fillId="0" borderId="0" xfId="0" quotePrefix="1" applyFont="1" applyAlignment="1">
      <alignment horizontal="left" vertical="top"/>
    </xf>
    <xf numFmtId="0" fontId="0" fillId="0" borderId="0" xfId="0" applyAlignment="1">
      <alignment horizontal="left"/>
    </xf>
    <xf numFmtId="0" fontId="30" fillId="0" borderId="20" xfId="0" applyFont="1" applyBorder="1" applyAlignment="1">
      <alignment vertical="top"/>
    </xf>
    <xf numFmtId="0" fontId="33" fillId="0" borderId="20" xfId="0" applyFont="1" applyBorder="1" applyAlignment="1">
      <alignment horizontal="center" vertical="top"/>
    </xf>
    <xf numFmtId="0" fontId="33" fillId="0" borderId="18" xfId="0" applyFont="1" applyBorder="1" applyAlignment="1">
      <alignment horizontal="center" vertical="top" wrapText="1"/>
    </xf>
    <xf numFmtId="0" fontId="34" fillId="0" borderId="0" xfId="0" applyFont="1" applyAlignment="1">
      <alignment horizontal="left"/>
    </xf>
    <xf numFmtId="0" fontId="0" fillId="0" borderId="0" xfId="0" applyAlignment="1"/>
    <xf numFmtId="0" fontId="11" fillId="0" borderId="4" xfId="0" applyFont="1" applyFill="1" applyBorder="1" applyAlignment="1">
      <alignment wrapText="1"/>
    </xf>
    <xf numFmtId="0" fontId="22" fillId="0" borderId="4" xfId="0" applyFont="1" applyFill="1" applyBorder="1" applyAlignment="1">
      <alignment vertical="top" wrapText="1"/>
    </xf>
    <xf numFmtId="0" fontId="22" fillId="0" borderId="12" xfId="0" applyFont="1" applyFill="1" applyBorder="1" applyAlignment="1">
      <alignment vertical="top" wrapText="1"/>
    </xf>
    <xf numFmtId="0" fontId="4" fillId="0" borderId="4" xfId="0" applyFont="1" applyFill="1" applyBorder="1" applyAlignment="1"/>
    <xf numFmtId="9" fontId="0" fillId="0" borderId="0" xfId="4" applyFont="1"/>
    <xf numFmtId="0" fontId="22" fillId="0" borderId="4" xfId="0" applyFont="1" applyFill="1" applyBorder="1" applyAlignment="1">
      <alignment vertical="center" wrapText="1"/>
    </xf>
    <xf numFmtId="0" fontId="22" fillId="0" borderId="12" xfId="0" applyFont="1" applyFill="1" applyBorder="1" applyAlignment="1">
      <alignment vertical="center" wrapText="1"/>
    </xf>
    <xf numFmtId="0" fontId="4" fillId="0" borderId="9" xfId="0" applyFont="1" applyFill="1" applyBorder="1" applyAlignment="1">
      <alignment wrapText="1"/>
    </xf>
    <xf numFmtId="165" fontId="4" fillId="0" borderId="4" xfId="0" applyNumberFormat="1" applyFont="1" applyFill="1" applyBorder="1" applyAlignment="1">
      <alignment wrapText="1"/>
    </xf>
    <xf numFmtId="165" fontId="22" fillId="0" borderId="4" xfId="0" applyNumberFormat="1" applyFont="1" applyFill="1" applyBorder="1" applyAlignment="1">
      <alignment vertical="top" wrapText="1"/>
    </xf>
    <xf numFmtId="165" fontId="22" fillId="3" borderId="4" xfId="0" applyNumberFormat="1" applyFont="1" applyFill="1" applyBorder="1" applyAlignment="1">
      <alignment vertical="top" wrapText="1"/>
    </xf>
    <xf numFmtId="165" fontId="4" fillId="0" borderId="0" xfId="0" applyNumberFormat="1" applyFont="1" applyAlignment="1">
      <alignment wrapText="1"/>
    </xf>
    <xf numFmtId="165" fontId="22" fillId="3" borderId="4" xfId="3" applyNumberFormat="1" applyFont="1" applyFill="1" applyBorder="1" applyAlignment="1">
      <alignment vertical="top" wrapText="1"/>
    </xf>
    <xf numFmtId="166" fontId="22" fillId="3" borderId="4" xfId="3" applyNumberFormat="1" applyFont="1" applyFill="1" applyBorder="1" applyAlignment="1">
      <alignment vertical="top" wrapText="1"/>
    </xf>
    <xf numFmtId="0" fontId="11" fillId="3" borderId="9"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9" fillId="0" borderId="0" xfId="0" applyFont="1" applyAlignment="1">
      <alignment horizontal="left" wrapText="1"/>
    </xf>
    <xf numFmtId="0" fontId="10" fillId="0" borderId="0" xfId="0" applyFont="1" applyAlignment="1">
      <alignment horizontal="left" wrapText="1"/>
    </xf>
    <xf numFmtId="0" fontId="11" fillId="5" borderId="9" xfId="0" applyFont="1" applyFill="1" applyBorder="1" applyAlignment="1">
      <alignment horizontal="center" wrapText="1"/>
    </xf>
    <xf numFmtId="0" fontId="11" fillId="5" borderId="5" xfId="0" applyFont="1" applyFill="1" applyBorder="1" applyAlignment="1">
      <alignment horizontal="center" wrapText="1"/>
    </xf>
    <xf numFmtId="0" fontId="11" fillId="5" borderId="6"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9" xfId="0" applyFont="1" applyFill="1" applyBorder="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0" fontId="4" fillId="3" borderId="9"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4" xfId="0" applyFont="1" applyFill="1" applyBorder="1" applyAlignment="1">
      <alignment horizontal="left" vertical="center" wrapText="1"/>
    </xf>
    <xf numFmtId="0" fontId="16" fillId="0" borderId="4" xfId="0" applyFont="1" applyBorder="1" applyAlignment="1">
      <alignment horizontal="center"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0" xfId="0" applyFont="1" applyAlignment="1">
      <alignment horizontal="center" wrapText="1"/>
    </xf>
    <xf numFmtId="0" fontId="14" fillId="0" borderId="0" xfId="0" applyFont="1" applyBorder="1" applyAlignment="1">
      <alignment horizontal="left" vertical="center" wrapText="1"/>
    </xf>
    <xf numFmtId="0" fontId="14" fillId="0" borderId="13" xfId="0" applyFont="1" applyBorder="1" applyAlignment="1">
      <alignment horizontal="left" wrapText="1"/>
    </xf>
    <xf numFmtId="0" fontId="4" fillId="0" borderId="4" xfId="0" applyFont="1" applyBorder="1" applyAlignment="1">
      <alignment horizontal="center" vertical="center" wrapText="1"/>
    </xf>
    <xf numFmtId="0" fontId="11" fillId="3" borderId="4" xfId="0" applyFont="1" applyFill="1" applyBorder="1" applyAlignment="1">
      <alignment horizontal="center" vertical="center" wrapText="1"/>
    </xf>
    <xf numFmtId="165" fontId="4" fillId="3" borderId="1" xfId="3" applyNumberFormat="1" applyFont="1" applyFill="1" applyBorder="1" applyAlignment="1">
      <alignment horizontal="center" wrapText="1"/>
    </xf>
    <xf numFmtId="165" fontId="4" fillId="3" borderId="12" xfId="3" applyNumberFormat="1" applyFont="1" applyFill="1" applyBorder="1" applyAlignment="1">
      <alignment horizontal="center" wrapText="1"/>
    </xf>
    <xf numFmtId="165" fontId="4" fillId="3" borderId="15" xfId="3" applyNumberFormat="1" applyFont="1" applyFill="1" applyBorder="1" applyAlignment="1">
      <alignment horizontal="center" wrapText="1"/>
    </xf>
    <xf numFmtId="0" fontId="14" fillId="0" borderId="0" xfId="0" applyFont="1" applyBorder="1" applyAlignment="1">
      <alignment horizontal="left" wrapText="1"/>
    </xf>
    <xf numFmtId="0" fontId="0"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4" fillId="3" borderId="9" xfId="0" applyFont="1" applyFill="1" applyBorder="1" applyAlignment="1">
      <alignment vertical="top" wrapText="1"/>
    </xf>
    <xf numFmtId="0" fontId="0" fillId="3" borderId="5" xfId="0" applyFont="1" applyFill="1" applyBorder="1" applyAlignment="1">
      <alignment vertical="top" wrapText="1"/>
    </xf>
    <xf numFmtId="0" fontId="0" fillId="3" borderId="6" xfId="0" applyFont="1" applyFill="1" applyBorder="1" applyAlignment="1">
      <alignment vertical="top" wrapText="1"/>
    </xf>
    <xf numFmtId="0" fontId="4" fillId="3" borderId="9" xfId="0" applyFont="1" applyFill="1" applyBorder="1" applyAlignment="1">
      <alignment wrapText="1"/>
    </xf>
    <xf numFmtId="0" fontId="4" fillId="3" borderId="5" xfId="0" applyFont="1" applyFill="1" applyBorder="1" applyAlignment="1">
      <alignment wrapText="1"/>
    </xf>
    <xf numFmtId="0" fontId="4" fillId="3" borderId="6" xfId="0" applyFont="1" applyFill="1" applyBorder="1" applyAlignment="1">
      <alignment wrapText="1"/>
    </xf>
    <xf numFmtId="0" fontId="4" fillId="3" borderId="4" xfId="0" applyFont="1" applyFill="1" applyBorder="1" applyAlignment="1">
      <alignment wrapText="1"/>
    </xf>
    <xf numFmtId="0" fontId="0" fillId="3" borderId="5" xfId="0" applyFill="1" applyBorder="1"/>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29" fillId="0" borderId="18" xfId="0" applyFont="1" applyBorder="1" applyAlignment="1">
      <alignment horizontal="center"/>
    </xf>
    <xf numFmtId="168" fontId="25" fillId="0" borderId="13" xfId="8" applyNumberFormat="1" applyFont="1" applyFill="1" applyBorder="1" applyAlignment="1">
      <alignment horizontal="center"/>
    </xf>
    <xf numFmtId="0" fontId="28" fillId="0" borderId="0" xfId="0" applyFont="1" applyAlignment="1">
      <alignment horizontal="center"/>
    </xf>
    <xf numFmtId="0" fontId="24" fillId="0" borderId="0" xfId="7" applyFont="1" applyBorder="1" applyAlignment="1">
      <alignment horizontal="left"/>
    </xf>
    <xf numFmtId="0" fontId="27" fillId="0" borderId="8" xfId="7" applyFont="1" applyBorder="1" applyAlignment="1">
      <alignment horizontal="center"/>
    </xf>
    <xf numFmtId="0" fontId="27" fillId="0" borderId="2" xfId="7" applyFont="1" applyBorder="1" applyAlignment="1">
      <alignment horizontal="center"/>
    </xf>
    <xf numFmtId="0" fontId="27" fillId="0" borderId="3" xfId="7" applyFont="1" applyBorder="1" applyAlignment="1">
      <alignment horizontal="center"/>
    </xf>
    <xf numFmtId="168" fontId="25" fillId="0" borderId="0" xfId="8" applyNumberFormat="1" applyFont="1" applyFill="1" applyBorder="1" applyAlignment="1">
      <alignment horizontal="center"/>
    </xf>
  </cellXfs>
  <cellStyles count="10">
    <cellStyle name="Komma" xfId="3" builtinId="3"/>
    <cellStyle name="Milliers 2" xfId="8"/>
    <cellStyle name="Normal 2" xfId="1"/>
    <cellStyle name="Normal 2 2" xfId="2"/>
    <cellStyle name="Normal 3" xfId="7"/>
    <cellStyle name="Normal 9" xfId="5"/>
    <cellStyle name="Pourcentage 2" xfId="9"/>
    <cellStyle name="Procent" xfId="4" builtinId="5"/>
    <cellStyle name="Standaard" xfId="0" builtinId="0"/>
    <cellStyle name="Year"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Final</a:t>
            </a:r>
            <a:r>
              <a:rPr lang="fr-BE" baseline="0"/>
              <a:t> energy consumption by sectors</a:t>
            </a:r>
            <a:endParaRPr lang="fr-BE"/>
          </a:p>
        </c:rich>
      </c:tx>
      <c:overlay val="0"/>
    </c:title>
    <c:autoTitleDeleted val="0"/>
    <c:plotArea>
      <c:layout>
        <c:manualLayout>
          <c:layoutTarget val="inner"/>
          <c:xMode val="edge"/>
          <c:yMode val="edge"/>
          <c:x val="0.29951440983216038"/>
          <c:y val="0.13122807097929293"/>
          <c:w val="0.66875600304706384"/>
          <c:h val="0.60144813153002274"/>
        </c:manualLayout>
      </c:layout>
      <c:lineChart>
        <c:grouping val="standard"/>
        <c:varyColors val="0"/>
        <c:ser>
          <c:idx val="0"/>
          <c:order val="0"/>
          <c:tx>
            <c:strRef>
              <c:f>'Indicators trends'!$A$6</c:f>
              <c:strCache>
                <c:ptCount val="1"/>
                <c:pt idx="0">
                  <c:v>-       Industry</c:v>
                </c:pt>
              </c:strCache>
            </c:strRef>
          </c:tx>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trends'!$B$6:$K$6</c:f>
              <c:numCache>
                <c:formatCode>General</c:formatCode>
                <c:ptCount val="10"/>
                <c:pt idx="0">
                  <c:v>13.27</c:v>
                </c:pt>
                <c:pt idx="1">
                  <c:v>13.3</c:v>
                </c:pt>
                <c:pt idx="2">
                  <c:v>10.5</c:v>
                </c:pt>
              </c:numCache>
            </c:numRef>
          </c:val>
          <c:smooth val="1"/>
        </c:ser>
        <c:ser>
          <c:idx val="1"/>
          <c:order val="1"/>
          <c:tx>
            <c:strRef>
              <c:f>'Indicators trends'!$A$7</c:f>
              <c:strCache>
                <c:ptCount val="1"/>
                <c:pt idx="0">
                  <c:v>-       Transport (incl. aviation)</c:v>
                </c:pt>
              </c:strCache>
            </c:strRef>
          </c:tx>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trends'!$B$7:$K$7</c:f>
              <c:numCache>
                <c:formatCode>General</c:formatCode>
                <c:ptCount val="10"/>
                <c:pt idx="0">
                  <c:v>10.7</c:v>
                </c:pt>
                <c:pt idx="1">
                  <c:v>9.8000000000000007</c:v>
                </c:pt>
                <c:pt idx="2">
                  <c:v>9.8000000000000007</c:v>
                </c:pt>
              </c:numCache>
            </c:numRef>
          </c:val>
          <c:smooth val="1"/>
        </c:ser>
        <c:ser>
          <c:idx val="2"/>
          <c:order val="2"/>
          <c:tx>
            <c:strRef>
              <c:f>'Indicators trends'!$A$8</c:f>
              <c:strCache>
                <c:ptCount val="1"/>
                <c:pt idx="0">
                  <c:v>-       Households</c:v>
                </c:pt>
              </c:strCache>
            </c:strRef>
          </c:tx>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trends'!$B$8:$K$8</c:f>
              <c:numCache>
                <c:formatCode>General</c:formatCode>
                <c:ptCount val="10"/>
                <c:pt idx="0">
                  <c:v>7.4</c:v>
                </c:pt>
                <c:pt idx="1">
                  <c:v>7.4</c:v>
                </c:pt>
                <c:pt idx="2">
                  <c:v>9</c:v>
                </c:pt>
              </c:numCache>
            </c:numRef>
          </c:val>
          <c:smooth val="1"/>
        </c:ser>
        <c:ser>
          <c:idx val="3"/>
          <c:order val="3"/>
          <c:tx>
            <c:strRef>
              <c:f>'Indicators trends'!$A$9</c:f>
              <c:strCache>
                <c:ptCount val="1"/>
                <c:pt idx="0">
                  <c:v>-       Services</c:v>
                </c:pt>
              </c:strCache>
            </c:strRef>
          </c:tx>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trends'!$B$9:$K$9</c:f>
              <c:numCache>
                <c:formatCode>General</c:formatCode>
                <c:ptCount val="10"/>
                <c:pt idx="0">
                  <c:v>7.5</c:v>
                </c:pt>
                <c:pt idx="1">
                  <c:v>6</c:v>
                </c:pt>
                <c:pt idx="2">
                  <c:v>5.6</c:v>
                </c:pt>
              </c:numCache>
            </c:numRef>
          </c:val>
          <c:smooth val="1"/>
        </c:ser>
        <c:dLbls>
          <c:showLegendKey val="0"/>
          <c:showVal val="0"/>
          <c:showCatName val="0"/>
          <c:showSerName val="0"/>
          <c:showPercent val="0"/>
          <c:showBubbleSize val="0"/>
        </c:dLbls>
        <c:marker val="1"/>
        <c:smooth val="0"/>
        <c:axId val="129257856"/>
        <c:axId val="129259392"/>
      </c:lineChart>
      <c:catAx>
        <c:axId val="129257856"/>
        <c:scaling>
          <c:orientation val="minMax"/>
        </c:scaling>
        <c:delete val="0"/>
        <c:axPos val="b"/>
        <c:numFmt formatCode="General" sourceLinked="1"/>
        <c:majorTickMark val="out"/>
        <c:minorTickMark val="none"/>
        <c:tickLblPos val="nextTo"/>
        <c:crossAx val="129259392"/>
        <c:crosses val="autoZero"/>
        <c:auto val="1"/>
        <c:lblAlgn val="ctr"/>
        <c:lblOffset val="100"/>
        <c:noMultiLvlLbl val="0"/>
      </c:catAx>
      <c:valAx>
        <c:axId val="129259392"/>
        <c:scaling>
          <c:orientation val="minMax"/>
          <c:min val="0"/>
        </c:scaling>
        <c:delete val="0"/>
        <c:axPos val="l"/>
        <c:majorGridlines/>
        <c:title>
          <c:tx>
            <c:rich>
              <a:bodyPr rot="-5400000" vert="horz"/>
              <a:lstStyle/>
              <a:p>
                <a:pPr>
                  <a:defRPr/>
                </a:pPr>
                <a:r>
                  <a:rPr lang="fr-BE"/>
                  <a:t>MToe</a:t>
                </a:r>
              </a:p>
            </c:rich>
          </c:tx>
          <c:layout>
            <c:manualLayout>
              <c:xMode val="edge"/>
              <c:yMode val="edge"/>
              <c:x val="0.21738937137650022"/>
              <c:y val="0.35801976432638782"/>
            </c:manualLayout>
          </c:layout>
          <c:overlay val="0"/>
        </c:title>
        <c:numFmt formatCode="General" sourceLinked="1"/>
        <c:majorTickMark val="out"/>
        <c:minorTickMark val="none"/>
        <c:tickLblPos val="nextTo"/>
        <c:crossAx val="129257856"/>
        <c:crosses val="autoZero"/>
        <c:crossBetween val="between"/>
        <c:majorUnit val="2"/>
      </c:valAx>
      <c:dTable>
        <c:showHorzBorder val="1"/>
        <c:showVertBorder val="1"/>
        <c:showOutline val="1"/>
        <c:showKeys val="1"/>
      </c:dTable>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baseline="0"/>
              <a:t>Primary and final energy consumption vs GDP</a:t>
            </a:r>
            <a:endParaRPr lang="fr-BE"/>
          </a:p>
        </c:rich>
      </c:tx>
      <c:overlay val="0"/>
    </c:title>
    <c:autoTitleDeleted val="0"/>
    <c:plotArea>
      <c:layout/>
      <c:lineChart>
        <c:grouping val="standard"/>
        <c:varyColors val="0"/>
        <c:ser>
          <c:idx val="0"/>
          <c:order val="0"/>
          <c:tx>
            <c:v>Primary energy consumption Mtoe</c:v>
          </c:tx>
          <c:trendline>
            <c:trendlineType val="poly"/>
            <c:order val="2"/>
            <c:dispRSqr val="0"/>
            <c:dispEq val="0"/>
          </c:trendline>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trends'!$B$3:$K$3</c:f>
              <c:numCache>
                <c:formatCode>General</c:formatCode>
                <c:ptCount val="10"/>
                <c:pt idx="0">
                  <c:v>52.01</c:v>
                </c:pt>
                <c:pt idx="1">
                  <c:v>48.7</c:v>
                </c:pt>
                <c:pt idx="2">
                  <c:v>47.4</c:v>
                </c:pt>
                <c:pt idx="9">
                  <c:v>43.7</c:v>
                </c:pt>
              </c:numCache>
            </c:numRef>
          </c:val>
          <c:smooth val="0"/>
        </c:ser>
        <c:ser>
          <c:idx val="1"/>
          <c:order val="1"/>
          <c:tx>
            <c:strRef>
              <c:f>'Indicators trends'!$A$4</c:f>
              <c:strCache>
                <c:ptCount val="1"/>
                <c:pt idx="0">
                  <c:v>(ii)           Total final energy consumption</c:v>
                </c:pt>
              </c:strCache>
            </c:strRef>
          </c:tx>
          <c:trendline>
            <c:trendlineType val="log"/>
            <c:dispRSqr val="0"/>
            <c:dispEq val="0"/>
          </c:trendline>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trends'!$B$4:$K$4</c:f>
              <c:numCache>
                <c:formatCode>General</c:formatCode>
                <c:ptCount val="10"/>
                <c:pt idx="0">
                  <c:v>38.86</c:v>
                </c:pt>
                <c:pt idx="1">
                  <c:v>36.6</c:v>
                </c:pt>
                <c:pt idx="2">
                  <c:v>34.799999999999997</c:v>
                </c:pt>
                <c:pt idx="9">
                  <c:v>32.5</c:v>
                </c:pt>
              </c:numCache>
            </c:numRef>
          </c:val>
          <c:smooth val="0"/>
        </c:ser>
        <c:dLbls>
          <c:showLegendKey val="0"/>
          <c:showVal val="0"/>
          <c:showCatName val="0"/>
          <c:showSerName val="0"/>
          <c:showPercent val="0"/>
          <c:showBubbleSize val="0"/>
        </c:dLbls>
        <c:marker val="1"/>
        <c:smooth val="0"/>
        <c:axId val="131973120"/>
        <c:axId val="131974656"/>
      </c:lineChart>
      <c:lineChart>
        <c:grouping val="standard"/>
        <c:varyColors val="0"/>
        <c:ser>
          <c:idx val="2"/>
          <c:order val="2"/>
          <c:tx>
            <c:strRef>
              <c:f>'Indicators trends'!$A$14</c:f>
              <c:strCache>
                <c:ptCount val="1"/>
                <c:pt idx="0">
                  <c:v>(vi)           Gross domestic product (GDP)</c:v>
                </c:pt>
              </c:strCache>
            </c:strRef>
          </c:tx>
          <c:cat>
            <c:numRef>
              <c:f>'Indicators trends'!$B$2:$K$2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'Indicators trends'!$B$14:$K$14</c:f>
              <c:numCache>
                <c:formatCode>General</c:formatCode>
                <c:ptCount val="10"/>
                <c:pt idx="0">
                  <c:v>362.5</c:v>
                </c:pt>
                <c:pt idx="1">
                  <c:v>327.2</c:v>
                </c:pt>
                <c:pt idx="2">
                  <c:v>373.1</c:v>
                </c:pt>
              </c:numCache>
            </c:numRef>
          </c:val>
          <c:smooth val="0"/>
        </c:ser>
        <c:dLbls>
          <c:showLegendKey val="0"/>
          <c:showVal val="0"/>
          <c:showCatName val="0"/>
          <c:showSerName val="0"/>
          <c:showPercent val="0"/>
          <c:showBubbleSize val="0"/>
        </c:dLbls>
        <c:marker val="1"/>
        <c:smooth val="0"/>
        <c:axId val="136906240"/>
        <c:axId val="131976576"/>
      </c:lineChart>
      <c:catAx>
        <c:axId val="131973120"/>
        <c:scaling>
          <c:orientation val="minMax"/>
        </c:scaling>
        <c:delete val="0"/>
        <c:axPos val="b"/>
        <c:numFmt formatCode="General" sourceLinked="1"/>
        <c:majorTickMark val="none"/>
        <c:minorTickMark val="none"/>
        <c:tickLblPos val="nextTo"/>
        <c:crossAx val="131974656"/>
        <c:crosses val="autoZero"/>
        <c:auto val="1"/>
        <c:lblAlgn val="ctr"/>
        <c:lblOffset val="100"/>
        <c:noMultiLvlLbl val="0"/>
      </c:catAx>
      <c:valAx>
        <c:axId val="131974656"/>
        <c:scaling>
          <c:orientation val="minMax"/>
        </c:scaling>
        <c:delete val="0"/>
        <c:axPos val="l"/>
        <c:majorGridlines/>
        <c:title>
          <c:tx>
            <c:rich>
              <a:bodyPr/>
              <a:lstStyle/>
              <a:p>
                <a:pPr>
                  <a:defRPr/>
                </a:pPr>
                <a:r>
                  <a:rPr lang="fr-BE"/>
                  <a:t>Mtoe</a:t>
                </a:r>
              </a:p>
            </c:rich>
          </c:tx>
          <c:layout>
            <c:manualLayout>
              <c:xMode val="edge"/>
              <c:yMode val="edge"/>
              <c:x val="0.27804439116297441"/>
              <c:y val="0.39952940715507168"/>
            </c:manualLayout>
          </c:layout>
          <c:overlay val="0"/>
        </c:title>
        <c:numFmt formatCode="General" sourceLinked="1"/>
        <c:majorTickMark val="none"/>
        <c:minorTickMark val="none"/>
        <c:tickLblPos val="nextTo"/>
        <c:crossAx val="131973120"/>
        <c:crosses val="autoZero"/>
        <c:crossBetween val="between"/>
      </c:valAx>
      <c:valAx>
        <c:axId val="131976576"/>
        <c:scaling>
          <c:orientation val="minMax"/>
          <c:max val="400"/>
          <c:min val="0"/>
        </c:scaling>
        <c:delete val="0"/>
        <c:axPos val="r"/>
        <c:title>
          <c:tx>
            <c:rich>
              <a:bodyPr rot="-5400000" vert="horz"/>
              <a:lstStyle/>
              <a:p>
                <a:pPr>
                  <a:defRPr/>
                </a:pPr>
                <a:r>
                  <a:rPr lang="fr-BE"/>
                  <a:t>Billion</a:t>
                </a:r>
                <a:r>
                  <a:rPr lang="fr-BE" baseline="0"/>
                  <a:t> €</a:t>
                </a:r>
                <a:endParaRPr lang="fr-BE"/>
              </a:p>
            </c:rich>
          </c:tx>
          <c:overlay val="0"/>
        </c:title>
        <c:numFmt formatCode="General" sourceLinked="1"/>
        <c:majorTickMark val="out"/>
        <c:minorTickMark val="none"/>
        <c:tickLblPos val="nextTo"/>
        <c:crossAx val="136906240"/>
        <c:crosses val="max"/>
        <c:crossBetween val="between"/>
        <c:majorUnit val="50"/>
        <c:minorUnit val="10"/>
      </c:valAx>
      <c:catAx>
        <c:axId val="136906240"/>
        <c:scaling>
          <c:orientation val="minMax"/>
        </c:scaling>
        <c:delete val="1"/>
        <c:axPos val="b"/>
        <c:title>
          <c:tx>
            <c:rich>
              <a:bodyPr/>
              <a:lstStyle/>
              <a:p>
                <a:pPr>
                  <a:defRPr/>
                </a:pPr>
                <a:r>
                  <a:rPr lang="fr-BE"/>
                  <a:t> </a:t>
                </a:r>
              </a:p>
            </c:rich>
          </c:tx>
          <c:overlay val="0"/>
        </c:title>
        <c:numFmt formatCode="General" sourceLinked="1"/>
        <c:majorTickMark val="out"/>
        <c:minorTickMark val="none"/>
        <c:tickLblPos val="none"/>
        <c:crossAx val="131976576"/>
        <c:crosses val="autoZero"/>
        <c:auto val="1"/>
        <c:lblAlgn val="ctr"/>
        <c:lblOffset val="100"/>
        <c:noMultiLvlLbl val="0"/>
      </c:catAx>
      <c:dTable>
        <c:showHorzBorder val="1"/>
        <c:showVertBorder val="1"/>
        <c:showOutline val="1"/>
        <c:showKeys val="1"/>
      </c:dTable>
    </c:plotArea>
    <c:plotVisOnly val="1"/>
    <c:dispBlanksAs val="gap"/>
    <c:showDLblsOverMax val="0"/>
  </c:chart>
  <c:printSettings>
    <c:headerFooter/>
    <c:pageMargins b="0.750000000000001" l="0.70000000000000062" r="0.70000000000000062" t="0.75000000000000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679174</xdr:colOff>
      <xdr:row>28</xdr:row>
      <xdr:rowOff>182216</xdr:rowOff>
    </xdr:from>
    <xdr:to>
      <xdr:col>12</xdr:col>
      <xdr:colOff>704022</xdr:colOff>
      <xdr:row>51</xdr:row>
      <xdr:rowOff>165651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173936</xdr:rowOff>
    </xdr:from>
    <xdr:to>
      <xdr:col>3</xdr:col>
      <xdr:colOff>571500</xdr:colOff>
      <xdr:row>51</xdr:row>
      <xdr:rowOff>182218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0.77019</cdr:x>
      <cdr:y>0.30128</cdr:y>
    </cdr:from>
    <cdr:to>
      <cdr:x>0.92605</cdr:x>
      <cdr:y>0.42005</cdr:y>
    </cdr:to>
    <cdr:sp macro="" textlink="">
      <cdr:nvSpPr>
        <cdr:cNvPr id="2" name="ZoneTexte 1"/>
        <cdr:cNvSpPr txBox="1"/>
      </cdr:nvSpPr>
      <cdr:spPr>
        <a:xfrm xmlns:a="http://schemas.openxmlformats.org/drawingml/2006/main">
          <a:off x="5607325" y="1322539"/>
          <a:ext cx="1134717" cy="521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BE" sz="1100"/>
            <a:t>Consumption targets 2020</a:t>
          </a:r>
        </a:p>
      </cdr:txBody>
    </cdr: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K227"/>
  <sheetViews>
    <sheetView showGridLines="0" tabSelected="1" view="pageBreakPreview" zoomScale="60" zoomScaleNormal="75" workbookViewId="0">
      <selection activeCell="C151" sqref="C151"/>
    </sheetView>
  </sheetViews>
  <sheetFormatPr defaultColWidth="9.1796875" defaultRowHeight="14.5" x14ac:dyDescent="0.35"/>
  <cols>
    <col min="1" max="1" width="15" style="10" bestFit="1" customWidth="1"/>
    <col min="2" max="2" width="16.26953125" style="10" customWidth="1"/>
    <col min="3" max="3" width="47.26953125" style="10" bestFit="1" customWidth="1"/>
    <col min="4" max="4" width="79.7265625" style="10" customWidth="1"/>
    <col min="5" max="5" width="37.7265625" style="10" customWidth="1"/>
    <col min="6" max="6" width="21.7265625" style="10" customWidth="1"/>
    <col min="7" max="7" width="23.1796875" style="10" customWidth="1"/>
    <col min="8" max="8" width="25.7265625" style="10" customWidth="1"/>
    <col min="9" max="9" width="22" style="10" customWidth="1"/>
    <col min="10" max="10" width="45.81640625" style="10" customWidth="1"/>
    <col min="11" max="11" width="44.1796875" style="10" customWidth="1"/>
    <col min="12" max="12" width="9.1796875" style="10"/>
    <col min="13" max="13" width="15.1796875" style="10" customWidth="1"/>
    <col min="14" max="14" width="20.1796875" style="10" customWidth="1"/>
    <col min="15" max="15" width="46.1796875" style="10" customWidth="1"/>
    <col min="16" max="16" width="15.26953125" style="10" customWidth="1"/>
    <col min="17" max="17" width="33.1796875" style="10" customWidth="1"/>
    <col min="18" max="18" width="24.453125" style="10" bestFit="1" customWidth="1"/>
    <col min="19" max="19" width="95.7265625" style="10" customWidth="1"/>
    <col min="20" max="16384" width="9.1796875" style="10"/>
  </cols>
  <sheetData>
    <row r="1" spans="1:11" ht="61.5" x14ac:dyDescent="0.9">
      <c r="A1" s="237" t="s">
        <v>116</v>
      </c>
      <c r="B1" s="237"/>
      <c r="C1" s="237"/>
      <c r="D1" s="237"/>
      <c r="E1" s="237"/>
      <c r="F1" s="237"/>
      <c r="G1" s="237"/>
      <c r="H1" s="237"/>
      <c r="I1" s="237"/>
      <c r="J1" s="237"/>
      <c r="K1" s="237"/>
    </row>
    <row r="2" spans="1:11" ht="36.75" customHeight="1" x14ac:dyDescent="0.9">
      <c r="A2" s="52"/>
      <c r="B2" s="52"/>
      <c r="C2" s="52"/>
      <c r="D2" s="52"/>
      <c r="E2" s="52"/>
      <c r="F2" s="52"/>
      <c r="G2" s="52"/>
      <c r="H2" s="52"/>
      <c r="I2" s="52"/>
      <c r="J2" s="52"/>
      <c r="K2" s="52"/>
    </row>
    <row r="3" spans="1:11" s="25" customFormat="1" ht="51" customHeight="1" x14ac:dyDescent="0.35">
      <c r="A3" s="238" t="s">
        <v>187</v>
      </c>
      <c r="B3" s="238"/>
      <c r="C3" s="238"/>
      <c r="D3" s="238"/>
      <c r="E3" s="238"/>
      <c r="F3" s="238"/>
      <c r="G3" s="238"/>
      <c r="H3" s="238"/>
      <c r="I3" s="238"/>
      <c r="J3" s="238"/>
      <c r="K3" s="238"/>
    </row>
    <row r="4" spans="1:11" ht="18" customHeight="1" x14ac:dyDescent="0.25"/>
    <row r="5" spans="1:11" ht="39" customHeight="1" x14ac:dyDescent="0.25">
      <c r="A5" s="51" t="s">
        <v>94</v>
      </c>
      <c r="B5" s="240">
        <v>2015</v>
      </c>
      <c r="C5" s="240"/>
    </row>
    <row r="6" spans="1:11" ht="39" customHeight="1" x14ac:dyDescent="0.25">
      <c r="A6" s="51" t="s">
        <v>95</v>
      </c>
      <c r="B6" s="240">
        <v>2013</v>
      </c>
      <c r="C6" s="240"/>
    </row>
    <row r="7" spans="1:11" ht="36.75" customHeight="1" x14ac:dyDescent="0.25">
      <c r="A7" s="51" t="s">
        <v>96</v>
      </c>
      <c r="B7" s="241" t="s">
        <v>193</v>
      </c>
      <c r="C7" s="241"/>
    </row>
    <row r="10" spans="1:11" ht="23.25" x14ac:dyDescent="0.35">
      <c r="A10" s="239" t="s">
        <v>142</v>
      </c>
      <c r="B10" s="239"/>
      <c r="C10" s="239"/>
      <c r="D10" s="239"/>
      <c r="E10" s="239"/>
      <c r="F10" s="239"/>
      <c r="G10" s="239"/>
      <c r="H10" s="239"/>
      <c r="I10" s="239"/>
      <c r="J10" s="239"/>
      <c r="K10" s="239"/>
    </row>
    <row r="11" spans="1:11" s="16" customFormat="1" ht="71.25" customHeight="1" x14ac:dyDescent="0.25">
      <c r="A11" s="60" t="s">
        <v>92</v>
      </c>
      <c r="B11" s="60" t="s">
        <v>93</v>
      </c>
      <c r="C11" s="57" t="s">
        <v>0</v>
      </c>
      <c r="D11" s="58" t="s">
        <v>1</v>
      </c>
      <c r="E11" s="58" t="s">
        <v>2</v>
      </c>
      <c r="F11" s="58" t="s">
        <v>3</v>
      </c>
      <c r="G11" s="58" t="s">
        <v>4</v>
      </c>
      <c r="H11" s="58" t="s">
        <v>5</v>
      </c>
      <c r="I11" s="59" t="s">
        <v>6</v>
      </c>
      <c r="J11" s="60" t="s">
        <v>7</v>
      </c>
      <c r="K11" s="64" t="s">
        <v>183</v>
      </c>
    </row>
    <row r="12" spans="1:11" ht="29.25" customHeight="1" x14ac:dyDescent="0.25">
      <c r="A12" s="51">
        <v>1</v>
      </c>
      <c r="B12" s="76">
        <v>47400</v>
      </c>
      <c r="C12" s="13" t="s">
        <v>8</v>
      </c>
      <c r="D12" s="26" t="s">
        <v>9</v>
      </c>
      <c r="E12" s="32" t="s">
        <v>10</v>
      </c>
      <c r="F12" s="36" t="s">
        <v>11</v>
      </c>
      <c r="G12" s="42" t="s">
        <v>12</v>
      </c>
      <c r="H12" s="36" t="s">
        <v>18</v>
      </c>
      <c r="I12" s="2"/>
      <c r="J12" s="11"/>
      <c r="K12" s="11"/>
    </row>
    <row r="13" spans="1:11" ht="30" x14ac:dyDescent="0.25">
      <c r="A13" s="51">
        <v>2</v>
      </c>
      <c r="B13" s="76">
        <v>34800</v>
      </c>
      <c r="C13" s="13" t="s">
        <v>13</v>
      </c>
      <c r="D13" s="26" t="s">
        <v>14</v>
      </c>
      <c r="E13" s="32" t="s">
        <v>15</v>
      </c>
      <c r="F13" s="36" t="s">
        <v>16</v>
      </c>
      <c r="G13" s="42" t="s">
        <v>17</v>
      </c>
      <c r="H13" s="36" t="s">
        <v>18</v>
      </c>
      <c r="I13" s="2"/>
      <c r="J13" s="11" t="s">
        <v>19</v>
      </c>
      <c r="K13" s="11"/>
    </row>
    <row r="14" spans="1:11" ht="25.5" x14ac:dyDescent="0.25">
      <c r="A14" s="51">
        <v>3</v>
      </c>
      <c r="B14" s="76">
        <v>10500</v>
      </c>
      <c r="C14" s="13" t="s">
        <v>20</v>
      </c>
      <c r="D14" s="26" t="s">
        <v>21</v>
      </c>
      <c r="E14" s="32" t="s">
        <v>15</v>
      </c>
      <c r="F14" s="36" t="s">
        <v>22</v>
      </c>
      <c r="G14" s="42" t="s">
        <v>17</v>
      </c>
      <c r="H14" s="36" t="s">
        <v>18</v>
      </c>
      <c r="I14" s="2"/>
      <c r="J14" s="11"/>
      <c r="K14" s="11"/>
    </row>
    <row r="15" spans="1:11" ht="25.5" x14ac:dyDescent="0.25">
      <c r="A15" s="51">
        <v>4</v>
      </c>
      <c r="B15" s="76">
        <v>9800</v>
      </c>
      <c r="C15" s="13" t="s">
        <v>23</v>
      </c>
      <c r="D15" s="26" t="s">
        <v>24</v>
      </c>
      <c r="E15" s="32" t="s">
        <v>15</v>
      </c>
      <c r="F15" s="36" t="s">
        <v>25</v>
      </c>
      <c r="G15" s="42" t="s">
        <v>17</v>
      </c>
      <c r="H15" s="36" t="s">
        <v>18</v>
      </c>
      <c r="I15" s="2"/>
      <c r="J15" s="11"/>
      <c r="K15" s="11"/>
    </row>
    <row r="16" spans="1:11" ht="30" x14ac:dyDescent="0.25">
      <c r="A16" s="51">
        <v>5</v>
      </c>
      <c r="B16" s="75" t="s">
        <v>194</v>
      </c>
      <c r="C16" s="27" t="s">
        <v>89</v>
      </c>
      <c r="D16" s="26" t="s">
        <v>26</v>
      </c>
      <c r="E16" s="32" t="s">
        <v>15</v>
      </c>
      <c r="F16" s="36" t="s">
        <v>27</v>
      </c>
      <c r="G16" s="42" t="s">
        <v>17</v>
      </c>
      <c r="H16" s="36" t="s">
        <v>18</v>
      </c>
      <c r="I16" s="2"/>
      <c r="J16" s="11" t="s">
        <v>149</v>
      </c>
      <c r="K16" s="11"/>
    </row>
    <row r="17" spans="1:11" ht="25.5" x14ac:dyDescent="0.25">
      <c r="A17" s="51">
        <v>6</v>
      </c>
      <c r="B17" s="76">
        <v>9000</v>
      </c>
      <c r="C17" s="13" t="s">
        <v>28</v>
      </c>
      <c r="D17" s="26" t="s">
        <v>29</v>
      </c>
      <c r="E17" s="32" t="s">
        <v>15</v>
      </c>
      <c r="F17" s="36" t="s">
        <v>30</v>
      </c>
      <c r="G17" s="42" t="s">
        <v>17</v>
      </c>
      <c r="H17" s="36" t="s">
        <v>18</v>
      </c>
      <c r="I17" s="2"/>
      <c r="J17" s="11"/>
      <c r="K17" s="11"/>
    </row>
    <row r="18" spans="1:11" ht="25.5" x14ac:dyDescent="0.25">
      <c r="A18" s="51">
        <v>7</v>
      </c>
      <c r="B18" s="76">
        <v>5600</v>
      </c>
      <c r="C18" s="13" t="s">
        <v>31</v>
      </c>
      <c r="D18" s="26" t="s">
        <v>32</v>
      </c>
      <c r="E18" s="32" t="s">
        <v>15</v>
      </c>
      <c r="F18" s="36" t="s">
        <v>33</v>
      </c>
      <c r="G18" s="42" t="s">
        <v>17</v>
      </c>
      <c r="H18" s="36" t="s">
        <v>18</v>
      </c>
      <c r="I18" s="2"/>
      <c r="J18" s="11"/>
      <c r="K18" s="11"/>
    </row>
    <row r="19" spans="1:11" ht="30" x14ac:dyDescent="0.25">
      <c r="A19" s="51">
        <v>8</v>
      </c>
      <c r="B19" s="75" t="s">
        <v>194</v>
      </c>
      <c r="C19" s="27" t="s">
        <v>103</v>
      </c>
      <c r="D19" s="26" t="s">
        <v>118</v>
      </c>
      <c r="E19" s="32" t="s">
        <v>15</v>
      </c>
      <c r="F19" s="36" t="s">
        <v>119</v>
      </c>
      <c r="G19" s="42" t="s">
        <v>17</v>
      </c>
      <c r="H19" s="36" t="s">
        <v>18</v>
      </c>
      <c r="I19" s="2"/>
      <c r="J19" s="11" t="s">
        <v>104</v>
      </c>
      <c r="K19" s="11"/>
    </row>
    <row r="20" spans="1:11" ht="29" x14ac:dyDescent="0.35">
      <c r="A20" s="51">
        <v>9</v>
      </c>
      <c r="B20" s="75" t="s">
        <v>194</v>
      </c>
      <c r="C20" s="27" t="s">
        <v>133</v>
      </c>
      <c r="D20" s="26" t="s">
        <v>134</v>
      </c>
      <c r="E20" s="32" t="s">
        <v>15</v>
      </c>
      <c r="F20" s="36" t="s">
        <v>135</v>
      </c>
      <c r="G20" s="42" t="s">
        <v>17</v>
      </c>
      <c r="H20" s="36" t="s">
        <v>18</v>
      </c>
      <c r="I20" s="2"/>
      <c r="J20" s="11" t="s">
        <v>104</v>
      </c>
      <c r="K20" s="11"/>
    </row>
    <row r="21" spans="1:11" ht="38.25" x14ac:dyDescent="0.25">
      <c r="A21" s="51">
        <v>10</v>
      </c>
      <c r="B21" s="75">
        <v>50.4</v>
      </c>
      <c r="C21" s="13" t="s">
        <v>34</v>
      </c>
      <c r="D21" s="26" t="s">
        <v>35</v>
      </c>
      <c r="E21" s="32" t="s">
        <v>36</v>
      </c>
      <c r="F21" s="36" t="s">
        <v>37</v>
      </c>
      <c r="G21" s="42" t="s">
        <v>38</v>
      </c>
      <c r="H21" s="36" t="s">
        <v>39</v>
      </c>
      <c r="I21" s="2"/>
      <c r="J21" s="11"/>
      <c r="K21" s="11"/>
    </row>
    <row r="22" spans="1:11" ht="178.5" customHeight="1" x14ac:dyDescent="0.25">
      <c r="A22" s="51">
        <v>11</v>
      </c>
      <c r="B22" s="75">
        <v>254</v>
      </c>
      <c r="C22" s="13" t="s">
        <v>40</v>
      </c>
      <c r="D22" s="26" t="s">
        <v>41</v>
      </c>
      <c r="E22" s="32" t="s">
        <v>36</v>
      </c>
      <c r="F22" s="36" t="s">
        <v>42</v>
      </c>
      <c r="G22" s="42" t="s">
        <v>38</v>
      </c>
      <c r="H22" s="36" t="s">
        <v>39</v>
      </c>
      <c r="I22" s="2"/>
      <c r="J22" s="11"/>
      <c r="K22" s="11"/>
    </row>
    <row r="23" spans="1:11" ht="98.25" customHeight="1" x14ac:dyDescent="0.25">
      <c r="A23" s="62">
        <v>12</v>
      </c>
      <c r="B23" s="75">
        <v>211.1</v>
      </c>
      <c r="C23" s="13" t="s">
        <v>43</v>
      </c>
      <c r="D23" s="26" t="s">
        <v>188</v>
      </c>
      <c r="E23" s="32" t="s">
        <v>44</v>
      </c>
      <c r="F23" s="55" t="s">
        <v>132</v>
      </c>
      <c r="G23" s="42" t="s">
        <v>126</v>
      </c>
      <c r="H23" s="36" t="s">
        <v>189</v>
      </c>
      <c r="I23" s="2"/>
      <c r="J23" s="11" t="s">
        <v>45</v>
      </c>
      <c r="K23" s="11"/>
    </row>
    <row r="24" spans="1:11" ht="62.25" customHeight="1" x14ac:dyDescent="0.25">
      <c r="A24" s="51">
        <v>13</v>
      </c>
      <c r="B24" s="75">
        <v>373.1</v>
      </c>
      <c r="C24" s="13" t="s">
        <v>46</v>
      </c>
      <c r="D24" s="26" t="s">
        <v>47</v>
      </c>
      <c r="E24" s="32" t="s">
        <v>48</v>
      </c>
      <c r="F24" s="36" t="s">
        <v>49</v>
      </c>
      <c r="G24" s="42" t="s">
        <v>12</v>
      </c>
      <c r="H24" s="36" t="s">
        <v>39</v>
      </c>
      <c r="I24" s="2"/>
      <c r="J24" s="11"/>
      <c r="K24" s="11"/>
    </row>
    <row r="25" spans="1:11" ht="340.5" customHeight="1" x14ac:dyDescent="0.25">
      <c r="A25" s="51">
        <v>14</v>
      </c>
      <c r="B25" s="75">
        <v>6488.2</v>
      </c>
      <c r="C25" s="13" t="s">
        <v>146</v>
      </c>
      <c r="D25" s="26" t="s">
        <v>50</v>
      </c>
      <c r="E25" s="32" t="s">
        <v>51</v>
      </c>
      <c r="F25" s="36" t="s">
        <v>52</v>
      </c>
      <c r="G25" s="42" t="s">
        <v>53</v>
      </c>
      <c r="H25" s="36" t="s">
        <v>54</v>
      </c>
      <c r="I25" s="2"/>
      <c r="J25" s="11"/>
      <c r="K25" s="11"/>
    </row>
    <row r="26" spans="1:11" ht="166.5" customHeight="1" x14ac:dyDescent="0.25">
      <c r="A26" s="51">
        <v>15</v>
      </c>
      <c r="B26" s="75">
        <v>1260.5</v>
      </c>
      <c r="C26" s="13" t="s">
        <v>145</v>
      </c>
      <c r="D26" s="26" t="s">
        <v>55</v>
      </c>
      <c r="E26" s="32" t="s">
        <v>51</v>
      </c>
      <c r="F26" s="36" t="s">
        <v>56</v>
      </c>
      <c r="G26" s="42" t="s">
        <v>53</v>
      </c>
      <c r="H26" s="36" t="s">
        <v>54</v>
      </c>
      <c r="I26" s="2"/>
      <c r="J26" s="11"/>
      <c r="K26" s="11"/>
    </row>
    <row r="27" spans="1:11" ht="408.75" customHeight="1" x14ac:dyDescent="0.25">
      <c r="A27" s="51">
        <v>16</v>
      </c>
      <c r="B27" s="75">
        <v>861.5</v>
      </c>
      <c r="C27" s="13" t="s">
        <v>147</v>
      </c>
      <c r="D27" s="73" t="s">
        <v>57</v>
      </c>
      <c r="E27" s="32" t="s">
        <v>58</v>
      </c>
      <c r="F27" s="36" t="s">
        <v>59</v>
      </c>
      <c r="G27" s="42" t="s">
        <v>60</v>
      </c>
      <c r="H27" s="36" t="s">
        <v>54</v>
      </c>
      <c r="I27" s="2"/>
      <c r="J27" s="11"/>
      <c r="K27" s="11"/>
    </row>
    <row r="28" spans="1:11" ht="33.65" customHeight="1" x14ac:dyDescent="0.25">
      <c r="A28" s="51">
        <v>17</v>
      </c>
      <c r="B28" s="75" t="s">
        <v>194</v>
      </c>
      <c r="C28" s="27" t="s">
        <v>61</v>
      </c>
      <c r="D28" s="1" t="s">
        <v>97</v>
      </c>
      <c r="E28" s="33"/>
      <c r="F28" s="37"/>
      <c r="G28" s="43"/>
      <c r="H28" s="43"/>
      <c r="I28" s="6"/>
      <c r="J28" s="11" t="s">
        <v>149</v>
      </c>
      <c r="K28" s="9"/>
    </row>
    <row r="29" spans="1:11" ht="213" customHeight="1" x14ac:dyDescent="0.25">
      <c r="A29" s="51">
        <v>18</v>
      </c>
      <c r="B29" s="75">
        <v>850</v>
      </c>
      <c r="C29" s="13" t="s">
        <v>91</v>
      </c>
      <c r="D29" s="26" t="s">
        <v>154</v>
      </c>
      <c r="E29" s="32" t="s">
        <v>58</v>
      </c>
      <c r="F29" s="36" t="s">
        <v>155</v>
      </c>
      <c r="G29" s="42" t="s">
        <v>60</v>
      </c>
      <c r="H29" s="36" t="s">
        <v>54</v>
      </c>
      <c r="I29" s="2"/>
      <c r="J29" s="11"/>
      <c r="K29" s="11"/>
    </row>
    <row r="30" spans="1:11" ht="51" customHeight="1" x14ac:dyDescent="0.25">
      <c r="A30" s="51">
        <v>19</v>
      </c>
      <c r="B30" s="75" t="s">
        <v>194</v>
      </c>
      <c r="C30" s="27" t="s">
        <v>62</v>
      </c>
      <c r="D30" s="1" t="s">
        <v>97</v>
      </c>
      <c r="E30" s="33"/>
      <c r="F30" s="37"/>
      <c r="G30" s="43"/>
      <c r="H30" s="43"/>
      <c r="I30" s="6"/>
      <c r="J30" s="11" t="s">
        <v>149</v>
      </c>
      <c r="K30" s="9"/>
    </row>
    <row r="31" spans="1:11" ht="57" customHeight="1" x14ac:dyDescent="0.25">
      <c r="A31" s="51">
        <v>20</v>
      </c>
      <c r="B31" s="75">
        <v>6500</v>
      </c>
      <c r="C31" s="13" t="s">
        <v>148</v>
      </c>
      <c r="D31" s="26" t="s">
        <v>88</v>
      </c>
      <c r="E31" s="32" t="s">
        <v>15</v>
      </c>
      <c r="F31" s="36" t="s">
        <v>63</v>
      </c>
      <c r="G31" s="42" t="s">
        <v>17</v>
      </c>
      <c r="H31" s="36" t="s">
        <v>18</v>
      </c>
      <c r="I31" s="2"/>
      <c r="J31" s="20"/>
      <c r="K31" s="20"/>
    </row>
    <row r="32" spans="1:11" ht="39" x14ac:dyDescent="0.35">
      <c r="A32" s="231">
        <v>21</v>
      </c>
      <c r="B32" s="242">
        <v>145.30000000000001</v>
      </c>
      <c r="C32" s="229" t="s">
        <v>64</v>
      </c>
      <c r="D32" s="28" t="s">
        <v>120</v>
      </c>
      <c r="E32" s="32" t="s">
        <v>65</v>
      </c>
      <c r="F32" s="38" t="s">
        <v>70</v>
      </c>
      <c r="G32" s="36" t="s">
        <v>12</v>
      </c>
      <c r="H32" s="36" t="s">
        <v>66</v>
      </c>
      <c r="I32" s="17"/>
      <c r="J32" s="20"/>
      <c r="K32" s="20"/>
    </row>
    <row r="33" spans="1:11" ht="46.5" customHeight="1" x14ac:dyDescent="0.35">
      <c r="A33" s="232"/>
      <c r="B33" s="243"/>
      <c r="C33" s="230"/>
      <c r="D33" s="29" t="s">
        <v>121</v>
      </c>
      <c r="E33" s="34" t="s">
        <v>67</v>
      </c>
      <c r="F33" s="39" t="s">
        <v>70</v>
      </c>
      <c r="G33" s="44" t="s">
        <v>12</v>
      </c>
      <c r="H33" s="46" t="s">
        <v>66</v>
      </c>
      <c r="I33" s="19"/>
      <c r="J33" s="14"/>
      <c r="K33" s="14"/>
    </row>
    <row r="34" spans="1:11" ht="53.25" customHeight="1" x14ac:dyDescent="0.25">
      <c r="A34" s="51">
        <v>22</v>
      </c>
      <c r="B34" s="75" t="s">
        <v>194</v>
      </c>
      <c r="C34" s="27" t="s">
        <v>151</v>
      </c>
      <c r="D34" s="29" t="s">
        <v>190</v>
      </c>
      <c r="E34" s="34"/>
      <c r="F34" s="39"/>
      <c r="G34" s="44"/>
      <c r="H34" s="46"/>
      <c r="I34" s="8"/>
      <c r="J34" s="14"/>
      <c r="K34" s="15"/>
    </row>
    <row r="35" spans="1:11" ht="48.75" customHeight="1" x14ac:dyDescent="0.25">
      <c r="A35" s="51">
        <v>23</v>
      </c>
      <c r="B35" s="75" t="s">
        <v>194</v>
      </c>
      <c r="C35" s="27" t="s">
        <v>151</v>
      </c>
      <c r="D35" s="29" t="s">
        <v>98</v>
      </c>
      <c r="E35" s="34"/>
      <c r="F35" s="39"/>
      <c r="G35" s="44"/>
      <c r="H35" s="46"/>
      <c r="I35" s="8"/>
      <c r="J35" s="11"/>
      <c r="K35" s="9"/>
    </row>
    <row r="36" spans="1:11" ht="52.5" customHeight="1" x14ac:dyDescent="0.25">
      <c r="A36" s="51">
        <v>24</v>
      </c>
      <c r="B36" s="75" t="s">
        <v>194</v>
      </c>
      <c r="C36" s="27" t="s">
        <v>151</v>
      </c>
      <c r="D36" s="30" t="s">
        <v>99</v>
      </c>
      <c r="E36" s="35"/>
      <c r="F36" s="40"/>
      <c r="G36" s="45"/>
      <c r="H36" s="47"/>
      <c r="I36" s="5"/>
      <c r="J36" s="20"/>
      <c r="K36" s="22"/>
    </row>
    <row r="37" spans="1:11" ht="39" x14ac:dyDescent="0.35">
      <c r="A37" s="231">
        <v>25</v>
      </c>
      <c r="B37" s="242">
        <v>66.2</v>
      </c>
      <c r="C37" s="234" t="s">
        <v>68</v>
      </c>
      <c r="D37" s="28" t="s">
        <v>120</v>
      </c>
      <c r="E37" s="32" t="s">
        <v>69</v>
      </c>
      <c r="F37" s="38" t="s">
        <v>70</v>
      </c>
      <c r="G37" s="42" t="s">
        <v>12</v>
      </c>
      <c r="H37" s="36" t="s">
        <v>71</v>
      </c>
      <c r="I37" s="17"/>
      <c r="J37" s="20"/>
      <c r="K37" s="20"/>
    </row>
    <row r="38" spans="1:11" ht="39" x14ac:dyDescent="0.35">
      <c r="A38" s="233"/>
      <c r="B38" s="244"/>
      <c r="C38" s="235"/>
      <c r="D38" s="30" t="s">
        <v>122</v>
      </c>
      <c r="E38" s="35" t="s">
        <v>72</v>
      </c>
      <c r="F38" s="40" t="s">
        <v>70</v>
      </c>
      <c r="G38" s="45" t="s">
        <v>124</v>
      </c>
      <c r="H38" s="47" t="s">
        <v>71</v>
      </c>
      <c r="I38" s="18"/>
      <c r="J38" s="21"/>
      <c r="K38" s="21"/>
    </row>
    <row r="39" spans="1:11" ht="78.75" customHeight="1" x14ac:dyDescent="0.35">
      <c r="A39" s="232"/>
      <c r="B39" s="243"/>
      <c r="C39" s="236"/>
      <c r="D39" s="29" t="s">
        <v>123</v>
      </c>
      <c r="E39" s="34" t="s">
        <v>73</v>
      </c>
      <c r="F39" s="39" t="s">
        <v>70</v>
      </c>
      <c r="G39" s="44" t="s">
        <v>125</v>
      </c>
      <c r="H39" s="46" t="s">
        <v>71</v>
      </c>
      <c r="I39" s="19"/>
      <c r="J39" s="14"/>
      <c r="K39" s="14"/>
    </row>
    <row r="40" spans="1:11" ht="43.5" customHeight="1" x14ac:dyDescent="0.25">
      <c r="A40" s="51">
        <v>26</v>
      </c>
      <c r="B40" s="75" t="s">
        <v>194</v>
      </c>
      <c r="C40" s="27" t="s">
        <v>150</v>
      </c>
      <c r="D40" s="29" t="s">
        <v>190</v>
      </c>
      <c r="E40" s="34"/>
      <c r="F40" s="39"/>
      <c r="G40" s="44"/>
      <c r="H40" s="46"/>
      <c r="I40" s="8"/>
      <c r="J40" s="14"/>
      <c r="K40" s="15"/>
    </row>
    <row r="41" spans="1:11" ht="34.5" customHeight="1" x14ac:dyDescent="0.25">
      <c r="A41" s="51">
        <v>27</v>
      </c>
      <c r="B41" s="75" t="s">
        <v>194</v>
      </c>
      <c r="C41" s="27" t="s">
        <v>150</v>
      </c>
      <c r="D41" s="29" t="s">
        <v>98</v>
      </c>
      <c r="E41" s="34"/>
      <c r="F41" s="39"/>
      <c r="G41" s="44"/>
      <c r="H41" s="46"/>
      <c r="I41" s="8"/>
      <c r="J41" s="11"/>
      <c r="K41" s="9"/>
    </row>
    <row r="42" spans="1:11" ht="34.5" customHeight="1" x14ac:dyDescent="0.25">
      <c r="A42" s="51">
        <v>28</v>
      </c>
      <c r="B42" s="75" t="s">
        <v>194</v>
      </c>
      <c r="C42" s="27" t="s">
        <v>150</v>
      </c>
      <c r="D42" s="29" t="s">
        <v>99</v>
      </c>
      <c r="E42" s="34"/>
      <c r="F42" s="39"/>
      <c r="G42" s="44"/>
      <c r="H42" s="46"/>
      <c r="I42" s="8"/>
      <c r="J42" s="11"/>
      <c r="K42" s="9"/>
    </row>
    <row r="43" spans="1:11" ht="25.5" x14ac:dyDescent="0.25">
      <c r="A43" s="51">
        <v>29</v>
      </c>
      <c r="B43" s="76">
        <v>11099000</v>
      </c>
      <c r="C43" s="13" t="s">
        <v>74</v>
      </c>
      <c r="D43" s="29" t="s">
        <v>75</v>
      </c>
      <c r="E43" s="23" t="s">
        <v>76</v>
      </c>
      <c r="F43" s="39" t="s">
        <v>77</v>
      </c>
      <c r="G43" s="39" t="s">
        <v>12</v>
      </c>
      <c r="H43" s="48" t="s">
        <v>78</v>
      </c>
      <c r="I43" s="8"/>
      <c r="J43" s="11"/>
      <c r="K43" s="9"/>
    </row>
    <row r="44" spans="1:11" ht="49.5" customHeight="1" x14ac:dyDescent="0.25">
      <c r="A44" s="51">
        <v>30</v>
      </c>
      <c r="B44" s="75" t="s">
        <v>194</v>
      </c>
      <c r="C44" s="13" t="s">
        <v>105</v>
      </c>
      <c r="D44" s="1" t="s">
        <v>97</v>
      </c>
      <c r="E44" s="33"/>
      <c r="F44" s="37"/>
      <c r="G44" s="43"/>
      <c r="H44" s="43"/>
      <c r="I44" s="6"/>
      <c r="J44" s="11" t="s">
        <v>81</v>
      </c>
      <c r="K44" s="11"/>
    </row>
    <row r="45" spans="1:11" ht="30" x14ac:dyDescent="0.25">
      <c r="A45" s="51">
        <v>31</v>
      </c>
      <c r="B45" s="75" t="s">
        <v>194</v>
      </c>
      <c r="C45" s="13" t="s">
        <v>90</v>
      </c>
      <c r="D45" s="28" t="s">
        <v>79</v>
      </c>
      <c r="E45" s="32" t="s">
        <v>15</v>
      </c>
      <c r="F45" s="38" t="s">
        <v>80</v>
      </c>
      <c r="G45" s="36" t="s">
        <v>17</v>
      </c>
      <c r="H45" s="36" t="s">
        <v>18</v>
      </c>
      <c r="I45" s="2"/>
      <c r="J45" s="11" t="s">
        <v>81</v>
      </c>
      <c r="K45" s="11"/>
    </row>
    <row r="46" spans="1:11" ht="30" x14ac:dyDescent="0.25">
      <c r="A46" s="51">
        <v>32</v>
      </c>
      <c r="B46" s="75" t="s">
        <v>194</v>
      </c>
      <c r="C46" s="13" t="s">
        <v>82</v>
      </c>
      <c r="D46" s="28" t="s">
        <v>83</v>
      </c>
      <c r="E46" s="32" t="s">
        <v>58</v>
      </c>
      <c r="F46" s="38" t="s">
        <v>84</v>
      </c>
      <c r="G46" s="36" t="s">
        <v>60</v>
      </c>
      <c r="H46" s="36" t="s">
        <v>18</v>
      </c>
      <c r="I46" s="2"/>
      <c r="J46" s="11" t="s">
        <v>81</v>
      </c>
      <c r="K46" s="11"/>
    </row>
    <row r="47" spans="1:11" ht="30" x14ac:dyDescent="0.25">
      <c r="A47" s="51">
        <v>33</v>
      </c>
      <c r="B47" s="75" t="s">
        <v>194</v>
      </c>
      <c r="C47" s="13" t="s">
        <v>85</v>
      </c>
      <c r="D47" s="31" t="s">
        <v>86</v>
      </c>
      <c r="E47" s="33" t="s">
        <v>15</v>
      </c>
      <c r="F47" s="41" t="s">
        <v>87</v>
      </c>
      <c r="G47" s="43" t="s">
        <v>17</v>
      </c>
      <c r="H47" s="43" t="s">
        <v>18</v>
      </c>
      <c r="I47" s="6"/>
      <c r="J47" s="11" t="s">
        <v>81</v>
      </c>
      <c r="K47" s="11"/>
    </row>
    <row r="48" spans="1:11" ht="15" x14ac:dyDescent="0.25">
      <c r="C48" s="7"/>
      <c r="D48" s="49"/>
      <c r="E48" s="3"/>
      <c r="F48" s="12"/>
      <c r="G48" s="4"/>
      <c r="H48" s="4"/>
      <c r="I48" s="18"/>
      <c r="J48" s="24"/>
      <c r="K48" s="24"/>
    </row>
    <row r="49" spans="1:11" ht="15" x14ac:dyDescent="0.25">
      <c r="C49" s="7"/>
      <c r="D49" s="49"/>
      <c r="E49" s="3"/>
      <c r="F49" s="12"/>
      <c r="G49" s="4"/>
      <c r="H49" s="4"/>
      <c r="I49" s="18"/>
      <c r="J49" s="24"/>
      <c r="K49" s="24"/>
    </row>
    <row r="51" spans="1:11" ht="15" x14ac:dyDescent="0.25">
      <c r="I51" s="10" t="s">
        <v>153</v>
      </c>
      <c r="J51" s="50" t="str">
        <f>$B$7</f>
        <v>Belgium</v>
      </c>
      <c r="K51" s="50" t="s">
        <v>395</v>
      </c>
    </row>
    <row r="52" spans="1:11" ht="23.25" x14ac:dyDescent="0.35">
      <c r="A52" s="65" t="s">
        <v>144</v>
      </c>
      <c r="J52" s="50"/>
      <c r="K52" s="50"/>
    </row>
    <row r="53" spans="1:11" ht="15" x14ac:dyDescent="0.25">
      <c r="J53" s="50"/>
      <c r="K53" s="50"/>
    </row>
    <row r="54" spans="1:11" ht="23.25" x14ac:dyDescent="0.35">
      <c r="A54" s="239" t="s">
        <v>143</v>
      </c>
      <c r="B54" s="239"/>
      <c r="C54" s="239"/>
      <c r="D54" s="239"/>
      <c r="E54" s="239"/>
      <c r="F54" s="239"/>
      <c r="G54" s="245"/>
      <c r="J54" s="50"/>
      <c r="K54" s="50"/>
    </row>
    <row r="55" spans="1:11" s="61" customFormat="1" ht="45" customHeight="1" x14ac:dyDescent="0.25">
      <c r="A55" s="66" t="s">
        <v>92</v>
      </c>
      <c r="B55" s="66" t="s">
        <v>93</v>
      </c>
      <c r="C55" s="67" t="s">
        <v>0</v>
      </c>
      <c r="D55" s="66" t="s">
        <v>139</v>
      </c>
      <c r="E55" s="67" t="s">
        <v>140</v>
      </c>
      <c r="F55" s="66" t="s">
        <v>7</v>
      </c>
      <c r="G55" s="225" t="s">
        <v>141</v>
      </c>
      <c r="H55" s="225"/>
      <c r="I55" s="225"/>
      <c r="J55" s="225"/>
      <c r="K55" s="225"/>
    </row>
    <row r="56" spans="1:11" ht="24" customHeight="1" x14ac:dyDescent="0.25">
      <c r="A56" s="68" t="s">
        <v>164</v>
      </c>
      <c r="B56" s="9"/>
      <c r="C56" s="1" t="s">
        <v>8</v>
      </c>
      <c r="D56" s="63"/>
      <c r="E56" s="63"/>
      <c r="F56" s="11"/>
      <c r="G56" s="224"/>
      <c r="H56" s="224"/>
      <c r="I56" s="224"/>
      <c r="J56" s="224"/>
      <c r="K56" s="224"/>
    </row>
    <row r="57" spans="1:11" ht="60" x14ac:dyDescent="0.25">
      <c r="A57" s="68" t="s">
        <v>165</v>
      </c>
      <c r="B57" s="9"/>
      <c r="C57" s="1" t="s">
        <v>13</v>
      </c>
      <c r="D57" s="63"/>
      <c r="E57" s="63"/>
      <c r="F57" s="11" t="s">
        <v>19</v>
      </c>
      <c r="G57" s="224"/>
      <c r="H57" s="224"/>
      <c r="I57" s="224"/>
      <c r="J57" s="224"/>
      <c r="K57" s="224"/>
    </row>
    <row r="58" spans="1:11" ht="24" customHeight="1" x14ac:dyDescent="0.25">
      <c r="A58" s="68" t="s">
        <v>166</v>
      </c>
      <c r="B58" s="9"/>
      <c r="C58" s="1" t="s">
        <v>20</v>
      </c>
      <c r="D58" s="63"/>
      <c r="E58" s="63"/>
      <c r="F58" s="11"/>
      <c r="G58" s="224"/>
      <c r="H58" s="224"/>
      <c r="I58" s="224"/>
      <c r="J58" s="224"/>
      <c r="K58" s="224"/>
    </row>
    <row r="59" spans="1:11" ht="27.75" customHeight="1" x14ac:dyDescent="0.25">
      <c r="A59" s="68" t="s">
        <v>167</v>
      </c>
      <c r="B59" s="9"/>
      <c r="C59" s="1" t="s">
        <v>23</v>
      </c>
      <c r="D59" s="63"/>
      <c r="E59" s="63"/>
      <c r="F59" s="11"/>
      <c r="G59" s="224"/>
      <c r="H59" s="224"/>
      <c r="I59" s="224"/>
      <c r="J59" s="224"/>
      <c r="K59" s="224"/>
    </row>
    <row r="60" spans="1:11" ht="45" x14ac:dyDescent="0.25">
      <c r="A60" s="68" t="s">
        <v>168</v>
      </c>
      <c r="B60" s="9"/>
      <c r="C60" s="69" t="s">
        <v>89</v>
      </c>
      <c r="D60" s="63"/>
      <c r="E60" s="63"/>
      <c r="F60" s="11" t="s">
        <v>149</v>
      </c>
      <c r="G60" s="224"/>
      <c r="H60" s="224"/>
      <c r="I60" s="224"/>
      <c r="J60" s="224"/>
      <c r="K60" s="224"/>
    </row>
    <row r="61" spans="1:11" ht="30" customHeight="1" x14ac:dyDescent="0.25">
      <c r="A61" s="68" t="s">
        <v>169</v>
      </c>
      <c r="B61" s="9"/>
      <c r="C61" s="1" t="s">
        <v>28</v>
      </c>
      <c r="D61" s="63"/>
      <c r="E61" s="63"/>
      <c r="F61" s="11"/>
      <c r="G61" s="224"/>
      <c r="H61" s="224"/>
      <c r="I61" s="224"/>
      <c r="J61" s="224"/>
      <c r="K61" s="224"/>
    </row>
    <row r="62" spans="1:11" ht="30" customHeight="1" x14ac:dyDescent="0.25">
      <c r="A62" s="68" t="s">
        <v>170</v>
      </c>
      <c r="B62" s="9"/>
      <c r="C62" s="1" t="s">
        <v>31</v>
      </c>
      <c r="D62" s="63"/>
      <c r="E62" s="63"/>
      <c r="F62" s="11"/>
      <c r="G62" s="224"/>
      <c r="H62" s="224"/>
      <c r="I62" s="224"/>
      <c r="J62" s="224"/>
      <c r="K62" s="224"/>
    </row>
    <row r="63" spans="1:11" ht="30" customHeight="1" x14ac:dyDescent="0.25">
      <c r="A63" s="68" t="s">
        <v>171</v>
      </c>
      <c r="B63" s="9"/>
      <c r="C63" s="69" t="s">
        <v>103</v>
      </c>
      <c r="D63" s="63"/>
      <c r="E63" s="63"/>
      <c r="F63" s="11" t="s">
        <v>104</v>
      </c>
      <c r="G63" s="224"/>
      <c r="H63" s="224"/>
      <c r="I63" s="224"/>
      <c r="J63" s="224"/>
      <c r="K63" s="224"/>
    </row>
    <row r="64" spans="1:11" ht="30" customHeight="1" x14ac:dyDescent="0.35">
      <c r="A64" s="68" t="s">
        <v>172</v>
      </c>
      <c r="B64" s="9"/>
      <c r="C64" s="69" t="s">
        <v>133</v>
      </c>
      <c r="D64" s="63"/>
      <c r="E64" s="63"/>
      <c r="F64" s="11" t="s">
        <v>104</v>
      </c>
      <c r="G64" s="224"/>
      <c r="H64" s="224"/>
      <c r="I64" s="224"/>
      <c r="J64" s="224"/>
      <c r="K64" s="224"/>
    </row>
    <row r="65" spans="1:11" ht="30" customHeight="1" x14ac:dyDescent="0.25">
      <c r="A65" s="68" t="s">
        <v>173</v>
      </c>
      <c r="B65" s="9"/>
      <c r="C65" s="1" t="s">
        <v>34</v>
      </c>
      <c r="D65" s="63"/>
      <c r="E65" s="63"/>
      <c r="F65" s="11"/>
      <c r="G65" s="224"/>
      <c r="H65" s="224"/>
      <c r="I65" s="224"/>
      <c r="J65" s="224"/>
      <c r="K65" s="224"/>
    </row>
    <row r="66" spans="1:11" ht="30" customHeight="1" x14ac:dyDescent="0.25">
      <c r="A66" s="68" t="s">
        <v>174</v>
      </c>
      <c r="B66" s="9"/>
      <c r="C66" s="1" t="s">
        <v>40</v>
      </c>
      <c r="D66" s="63"/>
      <c r="E66" s="63"/>
      <c r="F66" s="11"/>
      <c r="G66" s="224"/>
      <c r="H66" s="224"/>
      <c r="I66" s="224"/>
      <c r="J66" s="224"/>
      <c r="K66" s="224"/>
    </row>
    <row r="67" spans="1:11" ht="30" customHeight="1" x14ac:dyDescent="0.25">
      <c r="A67" s="68" t="s">
        <v>175</v>
      </c>
      <c r="B67" s="9"/>
      <c r="C67" s="1" t="s">
        <v>43</v>
      </c>
      <c r="D67" s="63"/>
      <c r="E67" s="63"/>
      <c r="F67" s="11"/>
      <c r="G67" s="224"/>
      <c r="H67" s="224"/>
      <c r="I67" s="224"/>
      <c r="J67" s="224"/>
      <c r="K67" s="224"/>
    </row>
    <row r="68" spans="1:11" ht="30" customHeight="1" x14ac:dyDescent="0.25">
      <c r="A68" s="68" t="s">
        <v>176</v>
      </c>
      <c r="B68" s="9"/>
      <c r="C68" s="1" t="s">
        <v>46</v>
      </c>
      <c r="D68" s="63"/>
      <c r="E68" s="63"/>
      <c r="F68" s="11"/>
      <c r="G68" s="224"/>
      <c r="H68" s="224"/>
      <c r="I68" s="224"/>
      <c r="J68" s="224"/>
      <c r="K68" s="224"/>
    </row>
    <row r="69" spans="1:11" ht="30" customHeight="1" x14ac:dyDescent="0.25">
      <c r="A69" s="68" t="s">
        <v>177</v>
      </c>
      <c r="B69" s="9"/>
      <c r="C69" s="1" t="s">
        <v>146</v>
      </c>
      <c r="D69" s="63"/>
      <c r="E69" s="63"/>
      <c r="F69" s="11"/>
      <c r="G69" s="224"/>
      <c r="H69" s="224"/>
      <c r="I69" s="224"/>
      <c r="J69" s="224"/>
      <c r="K69" s="224"/>
    </row>
    <row r="70" spans="1:11" ht="30" customHeight="1" x14ac:dyDescent="0.25">
      <c r="A70" s="68" t="s">
        <v>178</v>
      </c>
      <c r="B70" s="9"/>
      <c r="C70" s="1" t="s">
        <v>145</v>
      </c>
      <c r="D70" s="63"/>
      <c r="E70" s="63"/>
      <c r="F70" s="11"/>
      <c r="G70" s="224"/>
      <c r="H70" s="224"/>
      <c r="I70" s="224"/>
      <c r="J70" s="224"/>
      <c r="K70" s="224"/>
    </row>
    <row r="71" spans="1:11" ht="30" customHeight="1" x14ac:dyDescent="0.25">
      <c r="A71" s="68" t="s">
        <v>179</v>
      </c>
      <c r="B71" s="9"/>
      <c r="C71" s="1" t="s">
        <v>147</v>
      </c>
      <c r="D71" s="63"/>
      <c r="E71" s="63"/>
      <c r="F71" s="11"/>
      <c r="G71" s="224"/>
      <c r="H71" s="224"/>
      <c r="I71" s="224"/>
      <c r="J71" s="224"/>
      <c r="K71" s="224"/>
    </row>
    <row r="72" spans="1:11" ht="45" x14ac:dyDescent="0.25">
      <c r="A72" s="68" t="s">
        <v>180</v>
      </c>
      <c r="B72" s="9"/>
      <c r="C72" s="69" t="s">
        <v>61</v>
      </c>
      <c r="D72" s="63"/>
      <c r="E72" s="63"/>
      <c r="F72" s="11" t="s">
        <v>149</v>
      </c>
      <c r="G72" s="224"/>
      <c r="H72" s="224"/>
      <c r="I72" s="224"/>
      <c r="J72" s="224"/>
      <c r="K72" s="224"/>
    </row>
    <row r="73" spans="1:11" ht="26.25" customHeight="1" x14ac:dyDescent="0.25">
      <c r="A73" s="68" t="s">
        <v>181</v>
      </c>
      <c r="B73" s="9"/>
      <c r="C73" s="1" t="s">
        <v>91</v>
      </c>
      <c r="D73" s="63"/>
      <c r="E73" s="63"/>
      <c r="F73" s="11"/>
      <c r="G73" s="224"/>
      <c r="H73" s="224"/>
      <c r="I73" s="224"/>
      <c r="J73" s="224"/>
      <c r="K73" s="224"/>
    </row>
    <row r="74" spans="1:11" ht="45" x14ac:dyDescent="0.25">
      <c r="A74" s="68" t="s">
        <v>182</v>
      </c>
      <c r="B74" s="9"/>
      <c r="C74" s="69" t="s">
        <v>62</v>
      </c>
      <c r="D74" s="63"/>
      <c r="E74" s="63"/>
      <c r="F74" s="11" t="s">
        <v>149</v>
      </c>
      <c r="G74" s="224"/>
      <c r="H74" s="224"/>
      <c r="I74" s="224"/>
      <c r="J74" s="224"/>
      <c r="K74" s="224"/>
    </row>
    <row r="75" spans="1:11" ht="26.25" customHeight="1" x14ac:dyDescent="0.25">
      <c r="A75" s="70" t="s">
        <v>156</v>
      </c>
      <c r="B75" s="9"/>
      <c r="C75" s="1" t="s">
        <v>148</v>
      </c>
      <c r="D75" s="63"/>
      <c r="E75" s="63"/>
      <c r="F75" s="11"/>
      <c r="G75" s="224"/>
      <c r="H75" s="224"/>
      <c r="I75" s="224"/>
      <c r="J75" s="224"/>
      <c r="K75" s="224"/>
    </row>
    <row r="76" spans="1:11" ht="26.25" customHeight="1" x14ac:dyDescent="0.25">
      <c r="A76" s="68" t="s">
        <v>157</v>
      </c>
      <c r="B76" s="71"/>
      <c r="C76" s="1" t="s">
        <v>64</v>
      </c>
      <c r="D76" s="63"/>
      <c r="E76" s="63"/>
      <c r="F76" s="11"/>
      <c r="G76" s="226"/>
      <c r="H76" s="227"/>
      <c r="I76" s="227"/>
      <c r="J76" s="227"/>
      <c r="K76" s="228"/>
    </row>
    <row r="77" spans="1:11" ht="26.25" customHeight="1" x14ac:dyDescent="0.25">
      <c r="A77" s="68" t="s">
        <v>158</v>
      </c>
      <c r="B77" s="9"/>
      <c r="C77" s="1" t="s">
        <v>68</v>
      </c>
      <c r="D77" s="63"/>
      <c r="E77" s="63"/>
      <c r="F77" s="11"/>
      <c r="G77" s="224"/>
      <c r="H77" s="224"/>
      <c r="I77" s="224"/>
      <c r="J77" s="224"/>
      <c r="K77" s="224"/>
    </row>
    <row r="78" spans="1:11" ht="26.25" customHeight="1" x14ac:dyDescent="0.25">
      <c r="A78" s="68" t="s">
        <v>159</v>
      </c>
      <c r="B78" s="9"/>
      <c r="C78" s="1" t="s">
        <v>74</v>
      </c>
      <c r="D78" s="63"/>
      <c r="E78" s="63"/>
      <c r="F78" s="11"/>
      <c r="G78" s="224"/>
      <c r="H78" s="224"/>
      <c r="I78" s="224"/>
      <c r="J78" s="224"/>
      <c r="K78" s="224"/>
    </row>
    <row r="79" spans="1:11" ht="45" x14ac:dyDescent="0.25">
      <c r="A79" s="68" t="s">
        <v>160</v>
      </c>
      <c r="B79" s="9"/>
      <c r="C79" s="1" t="s">
        <v>105</v>
      </c>
      <c r="D79" s="63"/>
      <c r="E79" s="63"/>
      <c r="F79" s="11" t="s">
        <v>81</v>
      </c>
      <c r="G79" s="224"/>
      <c r="H79" s="224"/>
      <c r="I79" s="224"/>
      <c r="J79" s="224"/>
      <c r="K79" s="224"/>
    </row>
    <row r="80" spans="1:11" ht="45" x14ac:dyDescent="0.25">
      <c r="A80" s="68" t="s">
        <v>161</v>
      </c>
      <c r="B80" s="9"/>
      <c r="C80" s="1" t="s">
        <v>90</v>
      </c>
      <c r="D80" s="63"/>
      <c r="E80" s="63"/>
      <c r="F80" s="11" t="s">
        <v>81</v>
      </c>
      <c r="G80" s="224"/>
      <c r="H80" s="224"/>
      <c r="I80" s="224"/>
      <c r="J80" s="224"/>
      <c r="K80" s="224"/>
    </row>
    <row r="81" spans="1:11" ht="45" x14ac:dyDescent="0.25">
      <c r="A81" s="51" t="s">
        <v>162</v>
      </c>
      <c r="B81" s="9"/>
      <c r="C81" s="1" t="s">
        <v>82</v>
      </c>
      <c r="D81" s="63"/>
      <c r="E81" s="63"/>
      <c r="F81" s="11" t="s">
        <v>81</v>
      </c>
      <c r="G81" s="224"/>
      <c r="H81" s="224"/>
      <c r="I81" s="224"/>
      <c r="J81" s="224"/>
      <c r="K81" s="224"/>
    </row>
    <row r="82" spans="1:11" ht="45" x14ac:dyDescent="0.25">
      <c r="A82" s="51" t="s">
        <v>163</v>
      </c>
      <c r="B82" s="9"/>
      <c r="C82" s="1" t="s">
        <v>85</v>
      </c>
      <c r="D82" s="63"/>
      <c r="E82" s="63"/>
      <c r="F82" s="11" t="s">
        <v>81</v>
      </c>
      <c r="G82" s="224"/>
      <c r="H82" s="224"/>
      <c r="I82" s="224"/>
      <c r="J82" s="224"/>
      <c r="K82" s="224"/>
    </row>
    <row r="83" spans="1:11" ht="15" x14ac:dyDescent="0.25">
      <c r="J83" s="50"/>
      <c r="K83" s="50"/>
    </row>
    <row r="84" spans="1:11" ht="15" x14ac:dyDescent="0.25">
      <c r="J84" s="50"/>
      <c r="K84" s="50"/>
    </row>
    <row r="85" spans="1:11" ht="15" x14ac:dyDescent="0.25">
      <c r="I85" s="10" t="s">
        <v>153</v>
      </c>
      <c r="J85" s="50" t="str">
        <f>$B$7</f>
        <v>Belgium</v>
      </c>
      <c r="K85" s="50" t="s">
        <v>394</v>
      </c>
    </row>
    <row r="86" spans="1:11" ht="23.25" customHeight="1" x14ac:dyDescent="0.35">
      <c r="A86" s="210" t="s">
        <v>100</v>
      </c>
      <c r="B86" s="210"/>
      <c r="C86" s="210"/>
      <c r="D86" s="210"/>
      <c r="E86" s="210"/>
      <c r="F86" s="210"/>
      <c r="G86" s="210"/>
      <c r="H86" s="210"/>
      <c r="I86" s="210"/>
      <c r="J86" s="210"/>
      <c r="K86" s="210"/>
    </row>
    <row r="88" spans="1:11" ht="15" customHeight="1" x14ac:dyDescent="0.25">
      <c r="A88" s="211" t="s">
        <v>127</v>
      </c>
      <c r="B88" s="211"/>
      <c r="C88" s="211"/>
      <c r="D88" s="211"/>
      <c r="E88" s="211"/>
      <c r="F88" s="211"/>
      <c r="G88" s="211"/>
      <c r="H88" s="211"/>
      <c r="I88" s="211"/>
      <c r="J88" s="211"/>
      <c r="K88" s="211"/>
    </row>
    <row r="90" spans="1:11" ht="37.5" customHeight="1" x14ac:dyDescent="0.25">
      <c r="C90" s="10" t="s">
        <v>117</v>
      </c>
      <c r="J90" s="51" t="s">
        <v>184</v>
      </c>
      <c r="K90" s="51" t="s">
        <v>186</v>
      </c>
    </row>
    <row r="91" spans="1:11" ht="35.25" customHeight="1" x14ac:dyDescent="0.25">
      <c r="A91" s="51">
        <v>34</v>
      </c>
      <c r="B91" s="37" t="s">
        <v>101</v>
      </c>
      <c r="C91" s="207" t="s">
        <v>195</v>
      </c>
      <c r="D91" s="208"/>
      <c r="E91" s="208"/>
      <c r="F91" s="208"/>
      <c r="G91" s="208"/>
      <c r="H91" s="208"/>
      <c r="I91" s="209"/>
      <c r="J91" s="54"/>
      <c r="K91" s="54">
        <f>B14</f>
        <v>10500</v>
      </c>
    </row>
    <row r="92" spans="1:11" ht="36.75" customHeight="1" x14ac:dyDescent="0.25">
      <c r="A92" s="51">
        <v>35</v>
      </c>
      <c r="B92" s="37" t="s">
        <v>102</v>
      </c>
      <c r="C92" s="207" t="s">
        <v>196</v>
      </c>
      <c r="D92" s="208"/>
      <c r="E92" s="208"/>
      <c r="F92" s="208"/>
      <c r="G92" s="208"/>
      <c r="H92" s="208"/>
      <c r="I92" s="209"/>
      <c r="J92" s="54"/>
      <c r="K92" s="54" t="e">
        <f>B15-B16</f>
        <v>#VALUE!</v>
      </c>
    </row>
    <row r="93" spans="1:11" ht="37.5" customHeight="1" x14ac:dyDescent="0.25">
      <c r="A93" s="51">
        <v>36</v>
      </c>
      <c r="B93" s="37" t="s">
        <v>106</v>
      </c>
      <c r="C93" s="207" t="s">
        <v>197</v>
      </c>
      <c r="D93" s="208"/>
      <c r="E93" s="208"/>
      <c r="F93" s="208"/>
      <c r="G93" s="208"/>
      <c r="H93" s="208"/>
      <c r="I93" s="209"/>
      <c r="J93" s="54"/>
      <c r="K93" s="54">
        <f>B17</f>
        <v>9000</v>
      </c>
    </row>
    <row r="94" spans="1:11" ht="32.25" customHeight="1" x14ac:dyDescent="0.25">
      <c r="A94" s="51">
        <v>37</v>
      </c>
      <c r="B94" s="37" t="s">
        <v>32</v>
      </c>
      <c r="C94" s="207" t="s">
        <v>198</v>
      </c>
      <c r="D94" s="208"/>
      <c r="E94" s="208"/>
      <c r="F94" s="208"/>
      <c r="G94" s="208"/>
      <c r="H94" s="208"/>
      <c r="I94" s="209"/>
      <c r="J94" s="54"/>
      <c r="K94" s="54">
        <f t="shared" ref="K94:K96" si="0">B18</f>
        <v>5600</v>
      </c>
    </row>
    <row r="95" spans="1:11" ht="25.5" x14ac:dyDescent="0.25">
      <c r="A95" s="51">
        <v>38</v>
      </c>
      <c r="B95" s="37" t="s">
        <v>191</v>
      </c>
      <c r="C95" s="207" t="s">
        <v>199</v>
      </c>
      <c r="D95" s="208"/>
      <c r="E95" s="208"/>
      <c r="F95" s="208"/>
      <c r="G95" s="208"/>
      <c r="H95" s="208"/>
      <c r="I95" s="209"/>
      <c r="J95" s="54"/>
      <c r="K95" s="54" t="str">
        <f t="shared" si="0"/>
        <v>Not mandatory in Annex XIV</v>
      </c>
    </row>
    <row r="96" spans="1:11" ht="25.5" x14ac:dyDescent="0.25">
      <c r="A96" s="51">
        <v>39</v>
      </c>
      <c r="B96" s="37" t="s">
        <v>185</v>
      </c>
      <c r="C96" s="207" t="s">
        <v>199</v>
      </c>
      <c r="D96" s="208"/>
      <c r="E96" s="208"/>
      <c r="F96" s="208"/>
      <c r="G96" s="208"/>
      <c r="H96" s="208"/>
      <c r="I96" s="209"/>
      <c r="J96" s="54"/>
      <c r="K96" s="54" t="str">
        <f t="shared" si="0"/>
        <v>Not mandatory in Annex XIV</v>
      </c>
    </row>
    <row r="97" spans="1:11" ht="15" x14ac:dyDescent="0.25">
      <c r="B97" s="7"/>
    </row>
    <row r="99" spans="1:11" ht="23.25" customHeight="1" x14ac:dyDescent="0.35">
      <c r="A99" s="210" t="s">
        <v>109</v>
      </c>
      <c r="B99" s="210"/>
      <c r="C99" s="210"/>
      <c r="D99" s="210"/>
      <c r="E99" s="210"/>
      <c r="F99" s="210"/>
      <c r="G99" s="210"/>
      <c r="H99" s="210"/>
      <c r="I99" s="210"/>
      <c r="J99" s="210"/>
      <c r="K99" s="210"/>
    </row>
    <row r="101" spans="1:11" ht="15" customHeight="1" x14ac:dyDescent="0.25">
      <c r="A101" s="211" t="s">
        <v>128</v>
      </c>
      <c r="B101" s="211"/>
      <c r="C101" s="211"/>
      <c r="D101" s="211"/>
      <c r="E101" s="211"/>
      <c r="F101" s="211"/>
      <c r="G101" s="211"/>
      <c r="H101" s="211"/>
      <c r="I101" s="211"/>
      <c r="J101" s="211"/>
      <c r="K101" s="211"/>
    </row>
    <row r="103" spans="1:11" ht="30" x14ac:dyDescent="0.25">
      <c r="C103" s="10" t="s">
        <v>117</v>
      </c>
    </row>
    <row r="104" spans="1:11" s="77" customFormat="1" ht="15" x14ac:dyDescent="0.25">
      <c r="A104" s="212" t="s">
        <v>200</v>
      </c>
      <c r="B104" s="213"/>
      <c r="C104" s="213"/>
      <c r="D104" s="214"/>
      <c r="E104" s="78"/>
      <c r="F104" s="78"/>
      <c r="G104" s="78"/>
      <c r="H104" s="78"/>
      <c r="I104" s="78"/>
      <c r="J104" s="78"/>
      <c r="K104" s="78"/>
    </row>
    <row r="105" spans="1:11" s="77" customFormat="1" ht="212.25" customHeight="1" x14ac:dyDescent="0.35">
      <c r="A105" s="107" t="s">
        <v>312</v>
      </c>
      <c r="B105" s="215" t="s">
        <v>107</v>
      </c>
      <c r="C105" s="218" t="s">
        <v>201</v>
      </c>
      <c r="D105" s="219"/>
      <c r="E105" s="219"/>
      <c r="F105" s="219"/>
      <c r="G105" s="219"/>
      <c r="H105" s="219"/>
      <c r="I105" s="219"/>
      <c r="J105" s="219"/>
      <c r="K105" s="220"/>
    </row>
    <row r="106" spans="1:11" s="77" customFormat="1" ht="75.75" customHeight="1" x14ac:dyDescent="0.35">
      <c r="A106" s="107" t="s">
        <v>313</v>
      </c>
      <c r="B106" s="216"/>
      <c r="C106" s="218" t="s">
        <v>202</v>
      </c>
      <c r="D106" s="219"/>
      <c r="E106" s="219"/>
      <c r="F106" s="219"/>
      <c r="G106" s="219"/>
      <c r="H106" s="219"/>
      <c r="I106" s="219"/>
      <c r="J106" s="219"/>
      <c r="K106" s="220"/>
    </row>
    <row r="107" spans="1:11" s="77" customFormat="1" ht="83.25" customHeight="1" x14ac:dyDescent="0.35">
      <c r="A107" s="107" t="s">
        <v>314</v>
      </c>
      <c r="B107" s="217"/>
      <c r="C107" s="218" t="s">
        <v>203</v>
      </c>
      <c r="D107" s="219"/>
      <c r="E107" s="219"/>
      <c r="F107" s="219"/>
      <c r="G107" s="219"/>
      <c r="H107" s="219"/>
      <c r="I107" s="219"/>
      <c r="J107" s="219"/>
      <c r="K107" s="220"/>
    </row>
    <row r="108" spans="1:11" s="77" customFormat="1" ht="39" customHeight="1" x14ac:dyDescent="0.35">
      <c r="A108" s="107" t="s">
        <v>315</v>
      </c>
      <c r="B108" s="215" t="s">
        <v>108</v>
      </c>
      <c r="C108" s="218" t="s">
        <v>204</v>
      </c>
      <c r="D108" s="219"/>
      <c r="E108" s="219"/>
      <c r="F108" s="219"/>
      <c r="G108" s="219"/>
      <c r="H108" s="219"/>
      <c r="I108" s="219"/>
      <c r="J108" s="219"/>
      <c r="K108" s="220"/>
    </row>
    <row r="109" spans="1:11" s="77" customFormat="1" ht="132.75" customHeight="1" x14ac:dyDescent="0.35">
      <c r="A109" s="107" t="s">
        <v>316</v>
      </c>
      <c r="B109" s="217"/>
      <c r="C109" s="218" t="s">
        <v>205</v>
      </c>
      <c r="D109" s="219"/>
      <c r="E109" s="219"/>
      <c r="F109" s="219"/>
      <c r="G109" s="219"/>
      <c r="H109" s="219"/>
      <c r="I109" s="219"/>
      <c r="J109" s="219"/>
      <c r="K109" s="220"/>
    </row>
    <row r="110" spans="1:11" s="77" customFormat="1" ht="15" x14ac:dyDescent="0.25">
      <c r="A110" s="212" t="s">
        <v>206</v>
      </c>
      <c r="B110" s="213"/>
      <c r="C110" s="213"/>
      <c r="D110" s="214"/>
      <c r="E110" s="78"/>
      <c r="F110" s="78"/>
      <c r="G110" s="78"/>
      <c r="H110" s="78"/>
      <c r="I110" s="78"/>
      <c r="J110" s="78"/>
      <c r="K110" s="78"/>
    </row>
    <row r="111" spans="1:11" s="77" customFormat="1" ht="97.5" customHeight="1" x14ac:dyDescent="0.25">
      <c r="A111" s="108" t="s">
        <v>317</v>
      </c>
      <c r="B111" s="80" t="s">
        <v>107</v>
      </c>
      <c r="C111" s="221" t="s">
        <v>207</v>
      </c>
      <c r="D111" s="222"/>
      <c r="E111" s="222"/>
      <c r="F111" s="222"/>
      <c r="G111" s="222"/>
      <c r="H111" s="222"/>
      <c r="I111" s="222"/>
      <c r="J111" s="222"/>
      <c r="K111" s="223"/>
    </row>
    <row r="112" spans="1:11" s="77" customFormat="1" ht="60" customHeight="1" x14ac:dyDescent="0.25">
      <c r="A112" s="108" t="s">
        <v>318</v>
      </c>
      <c r="B112" s="81"/>
      <c r="C112" s="221" t="s">
        <v>208</v>
      </c>
      <c r="D112" s="222"/>
      <c r="E112" s="222"/>
      <c r="F112" s="222"/>
      <c r="G112" s="222"/>
      <c r="H112" s="222"/>
      <c r="I112" s="222"/>
      <c r="J112" s="222"/>
      <c r="K112" s="223"/>
    </row>
    <row r="113" spans="1:11" s="77" customFormat="1" ht="102.75" customHeight="1" x14ac:dyDescent="0.25">
      <c r="A113" s="108" t="s">
        <v>319</v>
      </c>
      <c r="B113" s="81"/>
      <c r="C113" s="221" t="s">
        <v>209</v>
      </c>
      <c r="D113" s="222"/>
      <c r="E113" s="222"/>
      <c r="F113" s="222"/>
      <c r="G113" s="222"/>
      <c r="H113" s="222"/>
      <c r="I113" s="222"/>
      <c r="J113" s="222"/>
      <c r="K113" s="223"/>
    </row>
    <row r="114" spans="1:11" s="77" customFormat="1" ht="28.5" customHeight="1" x14ac:dyDescent="0.25">
      <c r="A114" s="108" t="s">
        <v>320</v>
      </c>
      <c r="B114" s="81"/>
      <c r="C114" s="221" t="s">
        <v>210</v>
      </c>
      <c r="D114" s="222"/>
      <c r="E114" s="222"/>
      <c r="F114" s="222"/>
      <c r="G114" s="222"/>
      <c r="H114" s="222"/>
      <c r="I114" s="222"/>
      <c r="J114" s="222"/>
      <c r="K114" s="223"/>
    </row>
    <row r="115" spans="1:11" s="77" customFormat="1" ht="36.75" customHeight="1" x14ac:dyDescent="0.35">
      <c r="A115" s="108" t="s">
        <v>321</v>
      </c>
      <c r="B115" s="215" t="s">
        <v>108</v>
      </c>
      <c r="C115" s="221" t="s">
        <v>211</v>
      </c>
      <c r="D115" s="222"/>
      <c r="E115" s="222"/>
      <c r="F115" s="222"/>
      <c r="G115" s="222"/>
      <c r="H115" s="222"/>
      <c r="I115" s="222"/>
      <c r="J115" s="222"/>
      <c r="K115" s="223"/>
    </row>
    <row r="116" spans="1:11" s="77" customFormat="1" ht="22.5" customHeight="1" x14ac:dyDescent="0.35">
      <c r="A116" s="108" t="s">
        <v>322</v>
      </c>
      <c r="B116" s="216"/>
      <c r="C116" s="221" t="s">
        <v>212</v>
      </c>
      <c r="D116" s="222"/>
      <c r="E116" s="222"/>
      <c r="F116" s="222"/>
      <c r="G116" s="222"/>
      <c r="H116" s="222"/>
      <c r="I116" s="222"/>
      <c r="J116" s="222"/>
      <c r="K116" s="223"/>
    </row>
    <row r="117" spans="1:11" s="77" customFormat="1" ht="39" customHeight="1" x14ac:dyDescent="0.35">
      <c r="A117" s="108" t="s">
        <v>323</v>
      </c>
      <c r="B117" s="216"/>
      <c r="C117" s="248" t="s">
        <v>213</v>
      </c>
      <c r="D117" s="249"/>
      <c r="E117" s="249"/>
      <c r="F117" s="249"/>
      <c r="G117" s="249"/>
      <c r="H117" s="249"/>
      <c r="I117" s="249"/>
      <c r="J117" s="249"/>
      <c r="K117" s="250"/>
    </row>
    <row r="118" spans="1:11" s="77" customFormat="1" ht="39" customHeight="1" x14ac:dyDescent="0.35">
      <c r="A118" s="108" t="s">
        <v>324</v>
      </c>
      <c r="B118" s="216"/>
      <c r="C118" s="221" t="s">
        <v>214</v>
      </c>
      <c r="D118" s="246"/>
      <c r="E118" s="246"/>
      <c r="F118" s="246"/>
      <c r="G118" s="246"/>
      <c r="H118" s="246"/>
      <c r="I118" s="246"/>
      <c r="J118" s="246"/>
      <c r="K118" s="247"/>
    </row>
    <row r="119" spans="1:11" s="77" customFormat="1" ht="36" customHeight="1" x14ac:dyDescent="0.35">
      <c r="A119" s="108" t="s">
        <v>325</v>
      </c>
      <c r="B119" s="216"/>
      <c r="C119" s="221" t="s">
        <v>215</v>
      </c>
      <c r="D119" s="246"/>
      <c r="E119" s="246"/>
      <c r="F119" s="246"/>
      <c r="G119" s="246"/>
      <c r="H119" s="246"/>
      <c r="I119" s="246"/>
      <c r="J119" s="246"/>
      <c r="K119" s="247"/>
    </row>
    <row r="120" spans="1:11" s="77" customFormat="1" ht="164.25" customHeight="1" x14ac:dyDescent="0.35">
      <c r="A120" s="108" t="s">
        <v>326</v>
      </c>
      <c r="B120" s="217"/>
      <c r="C120" s="218" t="s">
        <v>216</v>
      </c>
      <c r="D120" s="219"/>
      <c r="E120" s="219"/>
      <c r="F120" s="219"/>
      <c r="G120" s="219"/>
      <c r="H120" s="219"/>
      <c r="I120" s="219"/>
      <c r="J120" s="219"/>
      <c r="K120" s="220"/>
    </row>
    <row r="121" spans="1:11" s="77" customFormat="1" ht="15" x14ac:dyDescent="0.25">
      <c r="A121" s="212" t="s">
        <v>217</v>
      </c>
      <c r="B121" s="213"/>
      <c r="C121" s="213"/>
      <c r="D121" s="214"/>
      <c r="E121" s="212"/>
      <c r="F121" s="213"/>
      <c r="G121" s="213"/>
      <c r="H121" s="214"/>
      <c r="I121" s="78"/>
      <c r="J121" s="78"/>
      <c r="K121" s="78"/>
    </row>
    <row r="122" spans="1:11" s="77" customFormat="1" ht="51.75" customHeight="1" x14ac:dyDescent="0.35">
      <c r="A122" s="108" t="s">
        <v>327</v>
      </c>
      <c r="B122" s="215" t="s">
        <v>107</v>
      </c>
      <c r="C122" s="218" t="s">
        <v>218</v>
      </c>
      <c r="D122" s="219"/>
      <c r="E122" s="219"/>
      <c r="F122" s="219"/>
      <c r="G122" s="219"/>
      <c r="H122" s="219"/>
      <c r="I122" s="219"/>
      <c r="J122" s="219"/>
      <c r="K122" s="220"/>
    </row>
    <row r="123" spans="1:11" s="77" customFormat="1" ht="45.75" customHeight="1" x14ac:dyDescent="0.35">
      <c r="A123" s="108" t="s">
        <v>328</v>
      </c>
      <c r="B123" s="216"/>
      <c r="C123" s="218" t="s">
        <v>219</v>
      </c>
      <c r="D123" s="219"/>
      <c r="E123" s="219"/>
      <c r="F123" s="219"/>
      <c r="G123" s="219"/>
      <c r="H123" s="219"/>
      <c r="I123" s="219"/>
      <c r="J123" s="219"/>
      <c r="K123" s="220"/>
    </row>
    <row r="124" spans="1:11" s="77" customFormat="1" ht="42.75" customHeight="1" x14ac:dyDescent="0.35">
      <c r="A124" s="108" t="s">
        <v>329</v>
      </c>
      <c r="B124" s="216"/>
      <c r="C124" s="218" t="s">
        <v>220</v>
      </c>
      <c r="D124" s="219"/>
      <c r="E124" s="219"/>
      <c r="F124" s="219"/>
      <c r="G124" s="219"/>
      <c r="H124" s="219"/>
      <c r="I124" s="219"/>
      <c r="J124" s="219"/>
      <c r="K124" s="220"/>
    </row>
    <row r="125" spans="1:11" s="77" customFormat="1" ht="39.75" customHeight="1" x14ac:dyDescent="0.35">
      <c r="A125" s="108" t="s">
        <v>330</v>
      </c>
      <c r="B125" s="216"/>
      <c r="C125" s="218" t="s">
        <v>221</v>
      </c>
      <c r="D125" s="219"/>
      <c r="E125" s="219"/>
      <c r="F125" s="219"/>
      <c r="G125" s="219"/>
      <c r="H125" s="219"/>
      <c r="I125" s="219"/>
      <c r="J125" s="219"/>
      <c r="K125" s="220"/>
    </row>
    <row r="126" spans="1:11" s="77" customFormat="1" ht="39" customHeight="1" x14ac:dyDescent="0.35">
      <c r="A126" s="108" t="s">
        <v>331</v>
      </c>
      <c r="B126" s="216"/>
      <c r="C126" s="218" t="s">
        <v>222</v>
      </c>
      <c r="D126" s="219"/>
      <c r="E126" s="219"/>
      <c r="F126" s="219"/>
      <c r="G126" s="219"/>
      <c r="H126" s="219"/>
      <c r="I126" s="219"/>
      <c r="J126" s="219"/>
      <c r="K126" s="220"/>
    </row>
    <row r="127" spans="1:11" s="77" customFormat="1" ht="36.75" customHeight="1" x14ac:dyDescent="0.35">
      <c r="A127" s="108" t="s">
        <v>332</v>
      </c>
      <c r="B127" s="216"/>
      <c r="C127" s="218" t="s">
        <v>223</v>
      </c>
      <c r="D127" s="219"/>
      <c r="E127" s="219"/>
      <c r="F127" s="219"/>
      <c r="G127" s="219"/>
      <c r="H127" s="219"/>
      <c r="I127" s="219"/>
      <c r="J127" s="219"/>
      <c r="K127" s="220"/>
    </row>
    <row r="128" spans="1:11" s="77" customFormat="1" ht="22.5" customHeight="1" x14ac:dyDescent="0.35">
      <c r="A128" s="108" t="s">
        <v>333</v>
      </c>
      <c r="B128" s="217"/>
      <c r="C128" s="218" t="s">
        <v>224</v>
      </c>
      <c r="D128" s="219"/>
      <c r="E128" s="219"/>
      <c r="F128" s="219"/>
      <c r="G128" s="219"/>
      <c r="H128" s="219"/>
      <c r="I128" s="219"/>
      <c r="J128" s="219"/>
      <c r="K128" s="220"/>
    </row>
    <row r="129" spans="1:11" s="77" customFormat="1" ht="70.5" customHeight="1" x14ac:dyDescent="0.35">
      <c r="A129" s="108" t="s">
        <v>334</v>
      </c>
      <c r="B129" s="215" t="s">
        <v>108</v>
      </c>
      <c r="C129" s="218" t="s">
        <v>225</v>
      </c>
      <c r="D129" s="219"/>
      <c r="E129" s="219"/>
      <c r="F129" s="219"/>
      <c r="G129" s="219"/>
      <c r="H129" s="219"/>
      <c r="I129" s="219"/>
      <c r="J129" s="219"/>
      <c r="K129" s="220"/>
    </row>
    <row r="130" spans="1:11" s="77" customFormat="1" ht="36.75" customHeight="1" x14ac:dyDescent="0.35">
      <c r="A130" s="108" t="s">
        <v>335</v>
      </c>
      <c r="B130" s="216"/>
      <c r="C130" s="251" t="s">
        <v>226</v>
      </c>
      <c r="D130" s="252"/>
      <c r="E130" s="252"/>
      <c r="F130" s="252"/>
      <c r="G130" s="252"/>
      <c r="H130" s="252"/>
      <c r="I130" s="252"/>
      <c r="J130" s="252"/>
      <c r="K130" s="253"/>
    </row>
    <row r="131" spans="1:11" s="77" customFormat="1" ht="54" customHeight="1" x14ac:dyDescent="0.35">
      <c r="A131" s="108" t="s">
        <v>336</v>
      </c>
      <c r="B131" s="216"/>
      <c r="C131" s="254" t="s">
        <v>227</v>
      </c>
      <c r="D131" s="254"/>
      <c r="E131" s="254"/>
      <c r="F131" s="254"/>
      <c r="G131" s="254"/>
      <c r="H131" s="254"/>
      <c r="I131" s="254"/>
      <c r="J131" s="254"/>
      <c r="K131" s="254"/>
    </row>
    <row r="132" spans="1:11" s="77" customFormat="1" ht="38.25" customHeight="1" x14ac:dyDescent="0.35">
      <c r="A132" s="108" t="s">
        <v>337</v>
      </c>
      <c r="B132" s="216"/>
      <c r="C132" s="218" t="s">
        <v>228</v>
      </c>
      <c r="D132" s="219"/>
      <c r="E132" s="219"/>
      <c r="F132" s="219"/>
      <c r="G132" s="219"/>
      <c r="H132" s="219"/>
      <c r="I132" s="219"/>
      <c r="J132" s="219"/>
      <c r="K132" s="220"/>
    </row>
    <row r="133" spans="1:11" s="77" customFormat="1" ht="47.25" customHeight="1" x14ac:dyDescent="0.35">
      <c r="A133" s="108" t="s">
        <v>338</v>
      </c>
      <c r="B133" s="216"/>
      <c r="C133" s="218" t="s">
        <v>229</v>
      </c>
      <c r="D133" s="255"/>
      <c r="E133" s="255"/>
      <c r="F133" s="255"/>
      <c r="G133" s="255"/>
      <c r="H133" s="255"/>
      <c r="I133" s="255"/>
      <c r="J133" s="255"/>
      <c r="K133" s="255"/>
    </row>
    <row r="134" spans="1:11" s="77" customFormat="1" ht="62.25" customHeight="1" x14ac:dyDescent="0.35">
      <c r="A134" s="108" t="s">
        <v>339</v>
      </c>
      <c r="B134" s="216"/>
      <c r="C134" s="218" t="s">
        <v>230</v>
      </c>
      <c r="D134" s="219"/>
      <c r="E134" s="219"/>
      <c r="F134" s="219"/>
      <c r="G134" s="219"/>
      <c r="H134" s="219"/>
      <c r="I134" s="219"/>
      <c r="J134" s="219"/>
      <c r="K134" s="220"/>
    </row>
    <row r="135" spans="1:11" s="77" customFormat="1" ht="39" customHeight="1" x14ac:dyDescent="0.35">
      <c r="A135" s="108" t="s">
        <v>340</v>
      </c>
      <c r="B135" s="217"/>
      <c r="C135" s="218" t="s">
        <v>231</v>
      </c>
      <c r="D135" s="219"/>
      <c r="E135" s="219"/>
      <c r="F135" s="219"/>
      <c r="G135" s="219"/>
      <c r="H135" s="219"/>
      <c r="I135" s="219"/>
      <c r="J135" s="219"/>
      <c r="K135" s="220"/>
    </row>
    <row r="136" spans="1:11" s="77" customFormat="1" ht="15" x14ac:dyDescent="0.25">
      <c r="A136" s="212" t="s">
        <v>232</v>
      </c>
      <c r="B136" s="213"/>
      <c r="C136" s="213"/>
      <c r="D136" s="214"/>
      <c r="E136" s="212"/>
      <c r="F136" s="213"/>
      <c r="G136" s="213"/>
      <c r="H136" s="214"/>
      <c r="I136" s="78"/>
      <c r="J136" s="78"/>
      <c r="K136" s="78"/>
    </row>
    <row r="137" spans="1:11" s="77" customFormat="1" ht="31.5" customHeight="1" x14ac:dyDescent="0.35">
      <c r="A137" s="108" t="s">
        <v>341</v>
      </c>
      <c r="B137" s="215" t="s">
        <v>107</v>
      </c>
      <c r="C137" s="221" t="s">
        <v>233</v>
      </c>
      <c r="D137" s="222"/>
      <c r="E137" s="222"/>
      <c r="F137" s="222"/>
      <c r="G137" s="222"/>
      <c r="H137" s="222"/>
      <c r="I137" s="222"/>
      <c r="J137" s="222"/>
      <c r="K137" s="223"/>
    </row>
    <row r="138" spans="1:11" s="77" customFormat="1" ht="42.75" customHeight="1" x14ac:dyDescent="0.35">
      <c r="A138" s="108" t="s">
        <v>342</v>
      </c>
      <c r="B138" s="216"/>
      <c r="C138" s="221" t="s">
        <v>234</v>
      </c>
      <c r="D138" s="222"/>
      <c r="E138" s="222"/>
      <c r="F138" s="222"/>
      <c r="G138" s="222"/>
      <c r="H138" s="222"/>
      <c r="I138" s="222"/>
      <c r="J138" s="222"/>
      <c r="K138" s="223"/>
    </row>
    <row r="139" spans="1:11" s="77" customFormat="1" ht="29.25" customHeight="1" x14ac:dyDescent="0.35">
      <c r="A139" s="108" t="s">
        <v>343</v>
      </c>
      <c r="B139" s="216"/>
      <c r="C139" s="221" t="s">
        <v>235</v>
      </c>
      <c r="D139" s="222"/>
      <c r="E139" s="222"/>
      <c r="F139" s="222"/>
      <c r="G139" s="222"/>
      <c r="H139" s="222"/>
      <c r="I139" s="222"/>
      <c r="J139" s="222"/>
      <c r="K139" s="223"/>
    </row>
    <row r="140" spans="1:11" s="77" customFormat="1" ht="26.25" customHeight="1" x14ac:dyDescent="0.35">
      <c r="A140" s="108" t="s">
        <v>344</v>
      </c>
      <c r="B140" s="216"/>
      <c r="C140" s="221" t="s">
        <v>236</v>
      </c>
      <c r="D140" s="222"/>
      <c r="E140" s="222"/>
      <c r="F140" s="222"/>
      <c r="G140" s="222"/>
      <c r="H140" s="222"/>
      <c r="I140" s="222"/>
      <c r="J140" s="222"/>
      <c r="K140" s="223"/>
    </row>
    <row r="141" spans="1:11" s="77" customFormat="1" ht="70.5" customHeight="1" x14ac:dyDescent="0.35">
      <c r="A141" s="108" t="s">
        <v>345</v>
      </c>
      <c r="B141" s="216"/>
      <c r="C141" s="221" t="s">
        <v>237</v>
      </c>
      <c r="D141" s="222"/>
      <c r="E141" s="222"/>
      <c r="F141" s="222"/>
      <c r="G141" s="222"/>
      <c r="H141" s="222"/>
      <c r="I141" s="222"/>
      <c r="J141" s="222"/>
      <c r="K141" s="223"/>
    </row>
    <row r="142" spans="1:11" s="77" customFormat="1" ht="23.25" customHeight="1" x14ac:dyDescent="0.35">
      <c r="A142" s="108" t="s">
        <v>346</v>
      </c>
      <c r="B142" s="216"/>
      <c r="C142" s="221" t="s">
        <v>238</v>
      </c>
      <c r="D142" s="222"/>
      <c r="E142" s="222"/>
      <c r="F142" s="222"/>
      <c r="G142" s="222"/>
      <c r="H142" s="222"/>
      <c r="I142" s="222"/>
      <c r="J142" s="222"/>
      <c r="K142" s="223"/>
    </row>
    <row r="143" spans="1:11" s="77" customFormat="1" ht="20.25" customHeight="1" x14ac:dyDescent="0.35">
      <c r="A143" s="108" t="s">
        <v>347</v>
      </c>
      <c r="B143" s="217"/>
      <c r="C143" s="221" t="s">
        <v>239</v>
      </c>
      <c r="D143" s="222"/>
      <c r="E143" s="222"/>
      <c r="F143" s="222"/>
      <c r="G143" s="222"/>
      <c r="H143" s="222"/>
      <c r="I143" s="222"/>
      <c r="J143" s="222"/>
      <c r="K143" s="223"/>
    </row>
    <row r="144" spans="1:11" s="77" customFormat="1" ht="80.25" customHeight="1" x14ac:dyDescent="0.35">
      <c r="A144" s="200" t="s">
        <v>348</v>
      </c>
      <c r="B144" s="62" t="s">
        <v>108</v>
      </c>
      <c r="C144" s="221" t="s">
        <v>240</v>
      </c>
      <c r="D144" s="222"/>
      <c r="E144" s="222"/>
      <c r="F144" s="222"/>
      <c r="G144" s="222"/>
      <c r="H144" s="222"/>
      <c r="I144" s="222"/>
      <c r="J144" s="222"/>
      <c r="K144" s="223"/>
    </row>
    <row r="146" spans="1:11" ht="15" x14ac:dyDescent="0.25">
      <c r="I146" s="10" t="s">
        <v>153</v>
      </c>
      <c r="J146" s="50" t="str">
        <f>$B$7</f>
        <v>Belgium</v>
      </c>
      <c r="K146" s="50" t="s">
        <v>393</v>
      </c>
    </row>
    <row r="147" spans="1:11" ht="23.25" customHeight="1" x14ac:dyDescent="0.35">
      <c r="A147" s="210" t="s">
        <v>110</v>
      </c>
      <c r="B147" s="210"/>
      <c r="C147" s="210"/>
      <c r="D147" s="210"/>
      <c r="E147" s="210"/>
      <c r="F147" s="210"/>
      <c r="G147" s="210"/>
      <c r="H147" s="210"/>
      <c r="I147" s="210"/>
      <c r="J147" s="210"/>
      <c r="K147" s="210"/>
    </row>
    <row r="149" spans="1:11" ht="15.75" customHeight="1" x14ac:dyDescent="0.35">
      <c r="A149" s="211" t="s">
        <v>129</v>
      </c>
      <c r="B149" s="211"/>
      <c r="C149" s="211"/>
      <c r="D149" s="211"/>
      <c r="E149" s="211"/>
      <c r="F149" s="211"/>
      <c r="G149" s="211"/>
      <c r="H149" s="211"/>
      <c r="I149" s="211"/>
      <c r="J149" s="211"/>
      <c r="K149" s="211"/>
    </row>
    <row r="150" spans="1:11" s="79" customFormat="1" ht="15.75" customHeight="1" x14ac:dyDescent="0.25">
      <c r="A150" s="212" t="s">
        <v>200</v>
      </c>
      <c r="B150" s="213"/>
      <c r="C150" s="213"/>
      <c r="D150" s="214"/>
      <c r="E150" s="89"/>
      <c r="F150" s="89"/>
      <c r="G150" s="89"/>
      <c r="H150" s="89"/>
      <c r="I150" s="89"/>
      <c r="J150" s="89"/>
      <c r="K150" s="89"/>
    </row>
    <row r="151" spans="1:11" s="79" customFormat="1" ht="216.75" customHeight="1" x14ac:dyDescent="0.35">
      <c r="A151" s="108" t="s">
        <v>349</v>
      </c>
      <c r="B151" s="74" t="s">
        <v>136</v>
      </c>
      <c r="C151" s="94" t="s">
        <v>463</v>
      </c>
      <c r="D151" s="88" t="s">
        <v>464</v>
      </c>
      <c r="E151" s="89"/>
      <c r="F151" s="89"/>
      <c r="G151" s="89"/>
      <c r="H151" s="89"/>
      <c r="I151" s="89"/>
      <c r="J151" s="89"/>
      <c r="K151" s="89"/>
    </row>
    <row r="152" spans="1:11" s="79" customFormat="1" ht="15.75" customHeight="1" x14ac:dyDescent="0.35">
      <c r="A152" s="212" t="s">
        <v>241</v>
      </c>
      <c r="B152" s="213"/>
      <c r="C152" s="213"/>
      <c r="D152" s="214"/>
      <c r="E152" s="89"/>
      <c r="F152" s="89"/>
      <c r="G152" s="89"/>
      <c r="H152" s="89"/>
      <c r="I152" s="89"/>
      <c r="J152" s="89"/>
      <c r="K152" s="89"/>
    </row>
    <row r="153" spans="1:11" s="79" customFormat="1" ht="210.75" customHeight="1" x14ac:dyDescent="0.35">
      <c r="A153" s="108" t="s">
        <v>350</v>
      </c>
      <c r="B153" s="74" t="s">
        <v>136</v>
      </c>
      <c r="C153" s="94" t="s">
        <v>242</v>
      </c>
      <c r="D153" s="87"/>
      <c r="E153" s="89"/>
      <c r="F153" s="89"/>
      <c r="G153" s="89"/>
      <c r="H153" s="89"/>
      <c r="I153" s="89"/>
      <c r="J153" s="89"/>
      <c r="K153" s="89"/>
    </row>
    <row r="154" spans="1:11" s="79" customFormat="1" ht="15.75" customHeight="1" x14ac:dyDescent="0.35">
      <c r="A154" s="212" t="s">
        <v>243</v>
      </c>
      <c r="B154" s="213"/>
      <c r="C154" s="213"/>
      <c r="D154" s="214"/>
      <c r="E154" s="89"/>
      <c r="F154" s="89"/>
      <c r="G154" s="89"/>
      <c r="H154" s="89"/>
      <c r="I154" s="89"/>
      <c r="J154" s="89"/>
      <c r="K154" s="89"/>
    </row>
    <row r="155" spans="1:11" s="79" customFormat="1" ht="195" customHeight="1" x14ac:dyDescent="0.35">
      <c r="A155" s="108" t="s">
        <v>351</v>
      </c>
      <c r="B155" s="74" t="s">
        <v>136</v>
      </c>
      <c r="C155" s="206">
        <v>86370</v>
      </c>
      <c r="D155" s="88" t="s">
        <v>244</v>
      </c>
      <c r="E155" s="89"/>
      <c r="F155" s="89"/>
      <c r="G155" s="89"/>
      <c r="H155" s="89"/>
      <c r="I155" s="89"/>
      <c r="J155" s="89"/>
      <c r="K155" s="89"/>
    </row>
    <row r="156" spans="1:11" s="79" customFormat="1" ht="15.75" customHeight="1" x14ac:dyDescent="0.35">
      <c r="A156" s="212" t="s">
        <v>245</v>
      </c>
      <c r="B156" s="213"/>
      <c r="C156" s="213"/>
      <c r="D156" s="214"/>
      <c r="E156" s="89"/>
      <c r="F156" s="89"/>
      <c r="G156" s="89"/>
      <c r="H156" s="89"/>
      <c r="I156" s="89"/>
      <c r="J156" s="89"/>
      <c r="K156" s="89"/>
    </row>
    <row r="157" spans="1:11" s="79" customFormat="1" ht="198.75" customHeight="1" x14ac:dyDescent="0.35">
      <c r="A157" s="108" t="s">
        <v>352</v>
      </c>
      <c r="B157" s="74" t="s">
        <v>136</v>
      </c>
      <c r="C157" s="206">
        <v>3146</v>
      </c>
      <c r="D157" s="88" t="s">
        <v>246</v>
      </c>
      <c r="E157" s="89"/>
      <c r="F157" s="89"/>
      <c r="G157" s="89"/>
      <c r="H157" s="89"/>
      <c r="I157" s="89"/>
      <c r="J157" s="89"/>
      <c r="K157" s="89"/>
    </row>
    <row r="158" spans="1:11" s="79" customFormat="1" ht="15.75" customHeight="1" x14ac:dyDescent="0.35">
      <c r="A158" s="212" t="s">
        <v>247</v>
      </c>
      <c r="B158" s="213"/>
      <c r="C158" s="213"/>
      <c r="D158" s="214"/>
      <c r="E158" s="89"/>
      <c r="F158" s="89"/>
      <c r="G158" s="89"/>
      <c r="H158" s="89"/>
      <c r="I158" s="89"/>
      <c r="J158" s="89"/>
      <c r="K158" s="89"/>
    </row>
    <row r="159" spans="1:11" s="79" customFormat="1" ht="195.75" customHeight="1" x14ac:dyDescent="0.35">
      <c r="A159" s="108" t="s">
        <v>353</v>
      </c>
      <c r="B159" s="74" t="s">
        <v>136</v>
      </c>
      <c r="C159" s="205">
        <v>4946.7</v>
      </c>
      <c r="D159" s="88" t="s">
        <v>248</v>
      </c>
      <c r="E159" s="89"/>
      <c r="F159" s="89"/>
      <c r="G159" s="89"/>
      <c r="H159" s="89"/>
      <c r="I159" s="89"/>
      <c r="J159" s="89"/>
      <c r="K159" s="89"/>
    </row>
    <row r="160" spans="1:11" s="79" customFormat="1" ht="15.75" customHeight="1" x14ac:dyDescent="0.35">
      <c r="A160" s="212" t="s">
        <v>249</v>
      </c>
      <c r="B160" s="213"/>
      <c r="C160" s="213"/>
      <c r="D160" s="214"/>
      <c r="E160" s="89"/>
      <c r="F160" s="89"/>
      <c r="G160" s="89"/>
      <c r="H160" s="89"/>
      <c r="I160" s="89"/>
      <c r="J160" s="89"/>
      <c r="K160" s="89"/>
    </row>
    <row r="161" spans="1:11" s="79" customFormat="1" ht="210.75" customHeight="1" x14ac:dyDescent="0.35">
      <c r="A161" s="108" t="s">
        <v>354</v>
      </c>
      <c r="B161" s="74" t="s">
        <v>136</v>
      </c>
      <c r="C161" s="92">
        <v>96628</v>
      </c>
      <c r="D161" s="86" t="s">
        <v>250</v>
      </c>
      <c r="E161" s="89"/>
      <c r="F161" s="89"/>
      <c r="G161" s="89"/>
      <c r="H161" s="89"/>
      <c r="I161" s="89"/>
      <c r="J161" s="89"/>
      <c r="K161" s="89"/>
    </row>
    <row r="162" spans="1:11" s="79" customFormat="1" ht="15.75" customHeight="1" x14ac:dyDescent="0.35">
      <c r="A162" s="212" t="s">
        <v>251</v>
      </c>
      <c r="B162" s="213"/>
      <c r="C162" s="213"/>
      <c r="D162" s="214"/>
      <c r="E162" s="89"/>
      <c r="F162" s="89"/>
      <c r="G162" s="89"/>
      <c r="H162" s="89"/>
      <c r="I162" s="89"/>
      <c r="J162" s="89"/>
      <c r="K162" s="89"/>
    </row>
    <row r="163" spans="1:11" s="79" customFormat="1" ht="204" customHeight="1" x14ac:dyDescent="0.35">
      <c r="A163" s="101" t="s">
        <v>355</v>
      </c>
      <c r="B163" s="74" t="s">
        <v>136</v>
      </c>
      <c r="C163" s="82">
        <v>6532</v>
      </c>
      <c r="D163" s="86" t="s">
        <v>252</v>
      </c>
      <c r="E163" s="89"/>
      <c r="F163" s="89"/>
      <c r="G163" s="89"/>
      <c r="H163" s="89"/>
      <c r="I163" s="89"/>
      <c r="J163" s="89"/>
      <c r="K163" s="89"/>
    </row>
    <row r="164" spans="1:11" s="79" customFormat="1" ht="15.75" customHeight="1" x14ac:dyDescent="0.35">
      <c r="A164" s="212" t="s">
        <v>253</v>
      </c>
      <c r="B164" s="213"/>
      <c r="C164" s="213"/>
      <c r="D164" s="214"/>
      <c r="E164" s="89"/>
      <c r="F164" s="89"/>
      <c r="G164" s="89"/>
      <c r="H164" s="89"/>
      <c r="I164" s="89"/>
      <c r="J164" s="89"/>
      <c r="K164" s="89"/>
    </row>
    <row r="165" spans="1:11" s="79" customFormat="1" ht="201" customHeight="1" x14ac:dyDescent="0.35">
      <c r="A165" s="200" t="s">
        <v>356</v>
      </c>
      <c r="B165" s="74" t="s">
        <v>136</v>
      </c>
      <c r="C165" s="83">
        <v>11458</v>
      </c>
      <c r="D165" s="86" t="s">
        <v>254</v>
      </c>
      <c r="E165" s="89"/>
      <c r="F165" s="89"/>
      <c r="G165" s="89"/>
      <c r="H165" s="89"/>
      <c r="I165" s="89"/>
      <c r="J165" s="89"/>
      <c r="K165" s="89"/>
    </row>
    <row r="167" spans="1:11" ht="23.25" customHeight="1" x14ac:dyDescent="0.55000000000000004">
      <c r="A167" s="210" t="s">
        <v>111</v>
      </c>
      <c r="B167" s="210"/>
      <c r="C167" s="210"/>
      <c r="D167" s="210"/>
      <c r="E167" s="210"/>
      <c r="F167" s="210"/>
      <c r="G167" s="210"/>
      <c r="H167" s="210"/>
      <c r="I167" s="210"/>
      <c r="J167" s="210"/>
      <c r="K167" s="210"/>
    </row>
    <row r="169" spans="1:11" ht="15" customHeight="1" x14ac:dyDescent="0.35">
      <c r="A169" s="211" t="s">
        <v>130</v>
      </c>
      <c r="B169" s="211"/>
      <c r="C169" s="211"/>
      <c r="D169" s="211"/>
      <c r="E169" s="211"/>
      <c r="F169" s="211"/>
      <c r="G169" s="211"/>
      <c r="H169" s="211"/>
      <c r="I169" s="211"/>
      <c r="J169" s="211"/>
      <c r="K169" s="211"/>
    </row>
    <row r="170" spans="1:11" ht="165" customHeight="1" x14ac:dyDescent="0.35">
      <c r="A170" s="51">
        <v>61</v>
      </c>
      <c r="B170" s="51" t="s">
        <v>137</v>
      </c>
      <c r="C170" s="53"/>
    </row>
    <row r="171" spans="1:11" s="90" customFormat="1" x14ac:dyDescent="0.35">
      <c r="A171" s="85"/>
      <c r="B171" s="85"/>
      <c r="C171" s="84"/>
    </row>
    <row r="172" spans="1:11" s="90" customFormat="1" x14ac:dyDescent="0.35">
      <c r="A172" s="212" t="s">
        <v>200</v>
      </c>
      <c r="B172" s="213"/>
      <c r="C172" s="213"/>
      <c r="D172" s="214"/>
    </row>
    <row r="173" spans="1:11" s="90" customFormat="1" ht="145" x14ac:dyDescent="0.35">
      <c r="A173" s="74" t="s">
        <v>357</v>
      </c>
      <c r="B173" s="74" t="s">
        <v>138</v>
      </c>
      <c r="C173" s="97"/>
      <c r="D173" s="93" t="s">
        <v>461</v>
      </c>
    </row>
    <row r="174" spans="1:11" s="90" customFormat="1" x14ac:dyDescent="0.35">
      <c r="A174" s="212" t="s">
        <v>241</v>
      </c>
      <c r="B174" s="213"/>
      <c r="C174" s="213"/>
      <c r="D174" s="214"/>
    </row>
    <row r="175" spans="1:11" s="90" customFormat="1" ht="145" x14ac:dyDescent="0.35">
      <c r="A175" s="74" t="s">
        <v>358</v>
      </c>
      <c r="B175" s="74" t="s">
        <v>138</v>
      </c>
      <c r="C175" s="91" t="s">
        <v>462</v>
      </c>
      <c r="D175" s="87"/>
    </row>
    <row r="176" spans="1:11" s="90" customFormat="1" x14ac:dyDescent="0.35">
      <c r="A176" s="212" t="s">
        <v>243</v>
      </c>
      <c r="B176" s="213"/>
      <c r="C176" s="213"/>
      <c r="D176" s="214"/>
    </row>
    <row r="177" spans="1:11" s="90" customFormat="1" ht="145" x14ac:dyDescent="0.35">
      <c r="A177" s="74" t="s">
        <v>359</v>
      </c>
      <c r="B177" s="74" t="s">
        <v>138</v>
      </c>
      <c r="C177" s="96"/>
      <c r="D177" s="93" t="s">
        <v>255</v>
      </c>
    </row>
    <row r="178" spans="1:11" s="90" customFormat="1" x14ac:dyDescent="0.35">
      <c r="A178" s="212" t="s">
        <v>245</v>
      </c>
      <c r="B178" s="213"/>
      <c r="C178" s="213"/>
      <c r="D178" s="214"/>
    </row>
    <row r="179" spans="1:11" s="90" customFormat="1" ht="145" x14ac:dyDescent="0.35">
      <c r="A179" s="74" t="s">
        <v>360</v>
      </c>
      <c r="B179" s="74" t="s">
        <v>138</v>
      </c>
      <c r="C179" s="96"/>
      <c r="D179" s="93" t="s">
        <v>255</v>
      </c>
    </row>
    <row r="180" spans="1:11" s="90" customFormat="1" x14ac:dyDescent="0.35">
      <c r="A180" s="212" t="s">
        <v>247</v>
      </c>
      <c r="B180" s="213"/>
      <c r="C180" s="213"/>
      <c r="D180" s="214"/>
    </row>
    <row r="181" spans="1:11" s="90" customFormat="1" ht="145" x14ac:dyDescent="0.35">
      <c r="A181" s="74" t="s">
        <v>361</v>
      </c>
      <c r="B181" s="74" t="s">
        <v>138</v>
      </c>
      <c r="C181" s="96"/>
      <c r="D181" s="93" t="s">
        <v>255</v>
      </c>
    </row>
    <row r="182" spans="1:11" s="90" customFormat="1" x14ac:dyDescent="0.35">
      <c r="A182" s="212" t="s">
        <v>249</v>
      </c>
      <c r="B182" s="213"/>
      <c r="C182" s="213"/>
      <c r="D182" s="214"/>
    </row>
    <row r="183" spans="1:11" s="90" customFormat="1" ht="145" x14ac:dyDescent="0.35">
      <c r="A183" s="74" t="s">
        <v>362</v>
      </c>
      <c r="B183" s="74" t="s">
        <v>138</v>
      </c>
      <c r="C183" s="96"/>
      <c r="D183" s="93" t="s">
        <v>256</v>
      </c>
    </row>
    <row r="184" spans="1:11" s="90" customFormat="1" x14ac:dyDescent="0.35">
      <c r="A184" s="212" t="s">
        <v>251</v>
      </c>
      <c r="B184" s="213"/>
      <c r="C184" s="213"/>
      <c r="D184" s="214"/>
    </row>
    <row r="185" spans="1:11" s="90" customFormat="1" ht="145" x14ac:dyDescent="0.35">
      <c r="A185" s="74" t="s">
        <v>363</v>
      </c>
      <c r="B185" s="74" t="s">
        <v>138</v>
      </c>
      <c r="C185" s="96"/>
      <c r="D185" s="93" t="s">
        <v>256</v>
      </c>
    </row>
    <row r="186" spans="1:11" s="90" customFormat="1" x14ac:dyDescent="0.35">
      <c r="A186" s="212" t="s">
        <v>253</v>
      </c>
      <c r="B186" s="213"/>
      <c r="C186" s="213"/>
      <c r="D186" s="214"/>
    </row>
    <row r="187" spans="1:11" s="90" customFormat="1" ht="145" x14ac:dyDescent="0.35">
      <c r="A187" s="74" t="s">
        <v>364</v>
      </c>
      <c r="B187" s="74" t="s">
        <v>138</v>
      </c>
      <c r="C187" s="96"/>
      <c r="D187" s="93" t="s">
        <v>256</v>
      </c>
    </row>
    <row r="188" spans="1:11" s="106" customFormat="1" x14ac:dyDescent="0.35">
      <c r="I188" s="106" t="s">
        <v>153</v>
      </c>
      <c r="J188" s="50" t="str">
        <f>$B$7</f>
        <v>Belgium</v>
      </c>
      <c r="K188" s="50" t="s">
        <v>392</v>
      </c>
    </row>
    <row r="190" spans="1:11" ht="23.25" customHeight="1" x14ac:dyDescent="0.55000000000000004">
      <c r="A190" s="210" t="s">
        <v>112</v>
      </c>
      <c r="B190" s="210"/>
      <c r="C190" s="210"/>
      <c r="D190" s="210"/>
      <c r="E190" s="210"/>
      <c r="F190" s="210"/>
      <c r="G190" s="210"/>
      <c r="H190" s="210"/>
      <c r="I190" s="210"/>
      <c r="J190" s="210"/>
      <c r="K190" s="210"/>
    </row>
    <row r="192" spans="1:11" ht="15" customHeight="1" x14ac:dyDescent="0.35">
      <c r="A192" s="211" t="s">
        <v>131</v>
      </c>
      <c r="B192" s="211"/>
      <c r="C192" s="211"/>
      <c r="D192" s="211"/>
      <c r="E192" s="211"/>
      <c r="F192" s="211"/>
      <c r="G192" s="211"/>
      <c r="H192" s="211"/>
      <c r="I192" s="211"/>
      <c r="J192" s="211"/>
      <c r="K192" s="211"/>
    </row>
    <row r="194" spans="1:4" ht="44.25" customHeight="1" thickBot="1" x14ac:dyDescent="0.4">
      <c r="B194" s="231" t="s">
        <v>113</v>
      </c>
      <c r="C194" s="56" t="s">
        <v>192</v>
      </c>
      <c r="D194" s="231" t="s">
        <v>152</v>
      </c>
    </row>
    <row r="195" spans="1:4" ht="30" customHeight="1" thickBot="1" x14ac:dyDescent="0.4">
      <c r="B195" s="257"/>
      <c r="C195" s="72">
        <v>2014</v>
      </c>
      <c r="D195" s="256"/>
    </row>
    <row r="196" spans="1:4" s="95" customFormat="1" ht="30" customHeight="1" x14ac:dyDescent="0.35">
      <c r="A196" s="212" t="s">
        <v>241</v>
      </c>
      <c r="B196" s="213"/>
      <c r="C196" s="213"/>
      <c r="D196" s="214"/>
    </row>
    <row r="197" spans="1:4" s="95" customFormat="1" ht="30" customHeight="1" x14ac:dyDescent="0.35">
      <c r="A197" s="108" t="s">
        <v>365</v>
      </c>
      <c r="B197" s="108" t="s">
        <v>114</v>
      </c>
      <c r="C197" s="105"/>
      <c r="D197" s="105"/>
    </row>
    <row r="198" spans="1:4" s="95" customFormat="1" ht="119.25" customHeight="1" x14ac:dyDescent="0.35">
      <c r="A198" s="108" t="s">
        <v>366</v>
      </c>
      <c r="B198" s="194" t="s">
        <v>257</v>
      </c>
      <c r="C198" s="93" t="s">
        <v>258</v>
      </c>
      <c r="D198" s="100" t="s">
        <v>259</v>
      </c>
    </row>
    <row r="199" spans="1:4" s="204" customFormat="1" ht="117" customHeight="1" x14ac:dyDescent="0.35">
      <c r="A199" s="201" t="s">
        <v>367</v>
      </c>
      <c r="B199" s="202" t="s">
        <v>260</v>
      </c>
      <c r="C199" s="203" t="s">
        <v>258</v>
      </c>
      <c r="D199" s="203" t="s">
        <v>261</v>
      </c>
    </row>
    <row r="200" spans="1:4" s="95" customFormat="1" ht="101.25" customHeight="1" x14ac:dyDescent="0.35">
      <c r="A200" s="108" t="s">
        <v>368</v>
      </c>
      <c r="B200" s="194" t="s">
        <v>262</v>
      </c>
      <c r="C200" s="93" t="s">
        <v>258</v>
      </c>
      <c r="D200" s="93" t="s">
        <v>263</v>
      </c>
    </row>
    <row r="201" spans="1:4" s="95" customFormat="1" ht="45" customHeight="1" x14ac:dyDescent="0.35">
      <c r="A201" s="108" t="s">
        <v>369</v>
      </c>
      <c r="B201" s="195" t="s">
        <v>115</v>
      </c>
      <c r="C201" s="93" t="s">
        <v>258</v>
      </c>
      <c r="D201" s="93" t="s">
        <v>264</v>
      </c>
    </row>
    <row r="202" spans="1:4" s="95" customFormat="1" ht="30" customHeight="1" x14ac:dyDescent="0.35">
      <c r="A202" s="212" t="s">
        <v>265</v>
      </c>
      <c r="B202" s="213"/>
      <c r="C202" s="213"/>
      <c r="D202" s="214"/>
    </row>
    <row r="203" spans="1:4" s="95" customFormat="1" ht="30" customHeight="1" x14ac:dyDescent="0.35">
      <c r="A203" s="108" t="s">
        <v>370</v>
      </c>
      <c r="B203" s="108" t="s">
        <v>114</v>
      </c>
      <c r="C203" s="105"/>
      <c r="D203" s="105"/>
    </row>
    <row r="204" spans="1:4" s="95" customFormat="1" ht="46.5" x14ac:dyDescent="0.35">
      <c r="A204" s="98" t="s">
        <v>371</v>
      </c>
      <c r="B204" s="198" t="s">
        <v>266</v>
      </c>
      <c r="C204" s="102" t="s">
        <v>267</v>
      </c>
      <c r="D204" s="103" t="s">
        <v>268</v>
      </c>
    </row>
    <row r="205" spans="1:4" s="95" customFormat="1" ht="15.5" x14ac:dyDescent="0.35">
      <c r="A205" s="98" t="s">
        <v>372</v>
      </c>
      <c r="B205" s="198" t="s">
        <v>269</v>
      </c>
      <c r="C205" s="102" t="s">
        <v>267</v>
      </c>
      <c r="D205" s="103" t="s">
        <v>270</v>
      </c>
    </row>
    <row r="206" spans="1:4" s="95" customFormat="1" ht="50.25" customHeight="1" x14ac:dyDescent="0.35">
      <c r="A206" s="98" t="s">
        <v>373</v>
      </c>
      <c r="B206" s="198" t="s">
        <v>271</v>
      </c>
      <c r="C206" s="102" t="s">
        <v>267</v>
      </c>
      <c r="D206" s="103" t="s">
        <v>272</v>
      </c>
    </row>
    <row r="207" spans="1:4" s="95" customFormat="1" ht="45.75" customHeight="1" x14ac:dyDescent="0.35">
      <c r="A207" s="98" t="s">
        <v>374</v>
      </c>
      <c r="B207" s="199" t="s">
        <v>273</v>
      </c>
      <c r="C207" s="102" t="s">
        <v>267</v>
      </c>
      <c r="D207" s="103" t="s">
        <v>274</v>
      </c>
    </row>
    <row r="208" spans="1:4" s="95" customFormat="1" ht="39" customHeight="1" x14ac:dyDescent="0.35">
      <c r="A208" s="98" t="s">
        <v>375</v>
      </c>
      <c r="B208" s="198" t="s">
        <v>275</v>
      </c>
      <c r="C208" s="102" t="s">
        <v>267</v>
      </c>
      <c r="D208" s="103" t="s">
        <v>276</v>
      </c>
    </row>
    <row r="209" spans="1:4" s="95" customFormat="1" ht="48" customHeight="1" x14ac:dyDescent="0.35">
      <c r="A209" s="98" t="s">
        <v>376</v>
      </c>
      <c r="B209" s="198" t="s">
        <v>277</v>
      </c>
      <c r="C209" s="102"/>
      <c r="D209" s="103" t="s">
        <v>278</v>
      </c>
    </row>
    <row r="210" spans="1:4" s="95" customFormat="1" ht="36.75" customHeight="1" x14ac:dyDescent="0.35">
      <c r="A210" s="98" t="s">
        <v>377</v>
      </c>
      <c r="B210" s="199" t="s">
        <v>279</v>
      </c>
      <c r="C210" s="102" t="s">
        <v>267</v>
      </c>
      <c r="D210" s="103" t="s">
        <v>280</v>
      </c>
    </row>
    <row r="211" spans="1:4" s="95" customFormat="1" ht="59.25" customHeight="1" x14ac:dyDescent="0.35">
      <c r="A211" s="98" t="s">
        <v>378</v>
      </c>
      <c r="B211" s="198" t="s">
        <v>281</v>
      </c>
      <c r="C211" s="102" t="s">
        <v>267</v>
      </c>
      <c r="D211" s="103" t="s">
        <v>268</v>
      </c>
    </row>
    <row r="212" spans="1:4" s="95" customFormat="1" ht="65.25" customHeight="1" x14ac:dyDescent="0.35">
      <c r="A212" s="98" t="s">
        <v>379</v>
      </c>
      <c r="B212" s="198" t="s">
        <v>282</v>
      </c>
      <c r="C212" s="102" t="s">
        <v>267</v>
      </c>
      <c r="D212" s="103" t="s">
        <v>283</v>
      </c>
    </row>
    <row r="213" spans="1:4" s="95" customFormat="1" ht="30" customHeight="1" x14ac:dyDescent="0.35">
      <c r="A213" s="98" t="s">
        <v>380</v>
      </c>
      <c r="B213" s="199" t="s">
        <v>115</v>
      </c>
      <c r="C213" s="102" t="s">
        <v>267</v>
      </c>
      <c r="D213" s="103" t="s">
        <v>284</v>
      </c>
    </row>
    <row r="214" spans="1:4" s="95" customFormat="1" ht="30" customHeight="1" x14ac:dyDescent="0.35">
      <c r="A214" s="212" t="s">
        <v>249</v>
      </c>
      <c r="B214" s="213"/>
      <c r="C214" s="213"/>
      <c r="D214" s="214"/>
    </row>
    <row r="215" spans="1:4" s="95" customFormat="1" ht="30" customHeight="1" x14ac:dyDescent="0.35">
      <c r="A215" s="108" t="s">
        <v>381</v>
      </c>
      <c r="B215" s="108" t="s">
        <v>114</v>
      </c>
      <c r="C215" s="179" t="s">
        <v>285</v>
      </c>
      <c r="D215" s="179" t="s">
        <v>285</v>
      </c>
    </row>
    <row r="216" spans="1:4" s="95" customFormat="1" ht="36.75" customHeight="1" x14ac:dyDescent="0.35">
      <c r="A216" s="108" t="s">
        <v>382</v>
      </c>
      <c r="B216" s="108" t="s">
        <v>286</v>
      </c>
      <c r="C216" s="179" t="s">
        <v>287</v>
      </c>
      <c r="D216" s="179" t="s">
        <v>288</v>
      </c>
    </row>
    <row r="217" spans="1:4" s="95" customFormat="1" ht="47.25" customHeight="1" x14ac:dyDescent="0.35">
      <c r="A217" s="108" t="s">
        <v>383</v>
      </c>
      <c r="B217" s="108" t="s">
        <v>289</v>
      </c>
      <c r="C217" s="179" t="s">
        <v>287</v>
      </c>
      <c r="D217" s="179" t="s">
        <v>290</v>
      </c>
    </row>
    <row r="218" spans="1:4" s="95" customFormat="1" ht="40.5" customHeight="1" x14ac:dyDescent="0.35">
      <c r="A218" s="108" t="s">
        <v>384</v>
      </c>
      <c r="B218" s="196" t="s">
        <v>291</v>
      </c>
      <c r="C218" s="179" t="s">
        <v>292</v>
      </c>
      <c r="D218" s="179" t="s">
        <v>293</v>
      </c>
    </row>
    <row r="219" spans="1:4" s="95" customFormat="1" ht="44.25" customHeight="1" x14ac:dyDescent="0.35">
      <c r="A219" s="108" t="s">
        <v>385</v>
      </c>
      <c r="B219" s="108" t="s">
        <v>294</v>
      </c>
      <c r="C219" s="179" t="s">
        <v>295</v>
      </c>
      <c r="D219" s="179" t="s">
        <v>296</v>
      </c>
    </row>
    <row r="220" spans="1:4" s="95" customFormat="1" ht="30" customHeight="1" x14ac:dyDescent="0.35">
      <c r="A220" s="108" t="s">
        <v>386</v>
      </c>
      <c r="B220" s="108" t="s">
        <v>297</v>
      </c>
      <c r="C220" s="179" t="s">
        <v>298</v>
      </c>
      <c r="D220" s="179" t="s">
        <v>299</v>
      </c>
    </row>
    <row r="221" spans="1:4" s="95" customFormat="1" ht="32.25" customHeight="1" x14ac:dyDescent="0.35">
      <c r="A221" s="108" t="s">
        <v>387</v>
      </c>
      <c r="B221" s="108" t="s">
        <v>300</v>
      </c>
      <c r="C221" s="179" t="s">
        <v>301</v>
      </c>
      <c r="D221" s="179" t="s">
        <v>302</v>
      </c>
    </row>
    <row r="222" spans="1:4" s="95" customFormat="1" ht="32.25" customHeight="1" x14ac:dyDescent="0.35">
      <c r="A222" s="108" t="s">
        <v>388</v>
      </c>
      <c r="B222" s="108" t="s">
        <v>303</v>
      </c>
      <c r="C222" s="179" t="s">
        <v>304</v>
      </c>
      <c r="D222" s="179" t="s">
        <v>305</v>
      </c>
    </row>
    <row r="223" spans="1:4" s="95" customFormat="1" ht="30" customHeight="1" x14ac:dyDescent="0.35">
      <c r="A223" s="108" t="s">
        <v>389</v>
      </c>
      <c r="B223" s="108" t="s">
        <v>306</v>
      </c>
      <c r="C223" s="179" t="s">
        <v>307</v>
      </c>
      <c r="D223" s="179" t="s">
        <v>308</v>
      </c>
    </row>
    <row r="224" spans="1:4" s="95" customFormat="1" ht="102" customHeight="1" x14ac:dyDescent="0.35">
      <c r="A224" s="108" t="s">
        <v>390</v>
      </c>
      <c r="B224" s="108" t="s">
        <v>309</v>
      </c>
      <c r="C224" s="179" t="s">
        <v>310</v>
      </c>
      <c r="D224" s="179"/>
    </row>
    <row r="225" spans="1:11" s="95" customFormat="1" ht="30" customHeight="1" x14ac:dyDescent="0.35">
      <c r="A225" s="193" t="s">
        <v>391</v>
      </c>
      <c r="B225" s="109" t="s">
        <v>115</v>
      </c>
      <c r="C225" s="99"/>
      <c r="D225" s="99" t="s">
        <v>311</v>
      </c>
    </row>
    <row r="227" spans="1:11" x14ac:dyDescent="0.35">
      <c r="I227" s="10" t="s">
        <v>153</v>
      </c>
      <c r="J227" s="50" t="str">
        <f>$B$7</f>
        <v>Belgium</v>
      </c>
      <c r="K227" s="50" t="s">
        <v>396</v>
      </c>
    </row>
  </sheetData>
  <mergeCells count="127">
    <mergeCell ref="A184:D184"/>
    <mergeCell ref="A186:D186"/>
    <mergeCell ref="A196:D196"/>
    <mergeCell ref="A214:D214"/>
    <mergeCell ref="A202:D202"/>
    <mergeCell ref="A162:D162"/>
    <mergeCell ref="A164:D164"/>
    <mergeCell ref="A150:D150"/>
    <mergeCell ref="A172:D172"/>
    <mergeCell ref="A182:D182"/>
    <mergeCell ref="A174:D174"/>
    <mergeCell ref="A176:D176"/>
    <mergeCell ref="A178:D178"/>
    <mergeCell ref="A180:D180"/>
    <mergeCell ref="A156:D156"/>
    <mergeCell ref="A158:D158"/>
    <mergeCell ref="A152:D152"/>
    <mergeCell ref="A154:D154"/>
    <mergeCell ref="A160:D160"/>
    <mergeCell ref="D194:D195"/>
    <mergeCell ref="B194:B195"/>
    <mergeCell ref="C144:K144"/>
    <mergeCell ref="E121:H121"/>
    <mergeCell ref="E136:H136"/>
    <mergeCell ref="C130:K130"/>
    <mergeCell ref="C131:K131"/>
    <mergeCell ref="C132:K132"/>
    <mergeCell ref="C129:K129"/>
    <mergeCell ref="C134:K134"/>
    <mergeCell ref="C135:K135"/>
    <mergeCell ref="C133:K133"/>
    <mergeCell ref="A121:D121"/>
    <mergeCell ref="C122:K122"/>
    <mergeCell ref="C123:K123"/>
    <mergeCell ref="C124:K124"/>
    <mergeCell ref="B122:B128"/>
    <mergeCell ref="C125:K125"/>
    <mergeCell ref="C126:K126"/>
    <mergeCell ref="C137:K137"/>
    <mergeCell ref="A54:G54"/>
    <mergeCell ref="A86:K86"/>
    <mergeCell ref="A88:K88"/>
    <mergeCell ref="A99:K99"/>
    <mergeCell ref="A101:K101"/>
    <mergeCell ref="G62:K62"/>
    <mergeCell ref="G73:K73"/>
    <mergeCell ref="C142:K142"/>
    <mergeCell ref="C143:K143"/>
    <mergeCell ref="B137:B143"/>
    <mergeCell ref="C139:K139"/>
    <mergeCell ref="C140:K140"/>
    <mergeCell ref="C141:K141"/>
    <mergeCell ref="C138:K138"/>
    <mergeCell ref="C118:K118"/>
    <mergeCell ref="C119:K119"/>
    <mergeCell ref="C120:K120"/>
    <mergeCell ref="B115:B120"/>
    <mergeCell ref="C113:K113"/>
    <mergeCell ref="C114:K114"/>
    <mergeCell ref="C115:K115"/>
    <mergeCell ref="C116:K116"/>
    <mergeCell ref="C117:K117"/>
    <mergeCell ref="C93:I93"/>
    <mergeCell ref="C32:C33"/>
    <mergeCell ref="A32:A33"/>
    <mergeCell ref="A37:A39"/>
    <mergeCell ref="C37:C39"/>
    <mergeCell ref="A1:K1"/>
    <mergeCell ref="A3:K3"/>
    <mergeCell ref="A10:K10"/>
    <mergeCell ref="B5:C5"/>
    <mergeCell ref="B6:C6"/>
    <mergeCell ref="B7:C7"/>
    <mergeCell ref="B32:B33"/>
    <mergeCell ref="B37:B39"/>
    <mergeCell ref="C92:I92"/>
    <mergeCell ref="C91:I91"/>
    <mergeCell ref="G72:K72"/>
    <mergeCell ref="G82:K82"/>
    <mergeCell ref="G81:K81"/>
    <mergeCell ref="G80:K80"/>
    <mergeCell ref="G76:K76"/>
    <mergeCell ref="G78:K78"/>
    <mergeCell ref="G77:K77"/>
    <mergeCell ref="G75:K75"/>
    <mergeCell ref="G74:K74"/>
    <mergeCell ref="G79:K79"/>
    <mergeCell ref="G56:K56"/>
    <mergeCell ref="G55:K55"/>
    <mergeCell ref="G71:K71"/>
    <mergeCell ref="G70:K70"/>
    <mergeCell ref="G69:K69"/>
    <mergeCell ref="G61:K61"/>
    <mergeCell ref="G60:K60"/>
    <mergeCell ref="G59:K59"/>
    <mergeCell ref="G58:K58"/>
    <mergeCell ref="G57:K57"/>
    <mergeCell ref="G68:K68"/>
    <mergeCell ref="G67:K67"/>
    <mergeCell ref="G66:K66"/>
    <mergeCell ref="G65:K65"/>
    <mergeCell ref="G64:K64"/>
    <mergeCell ref="G63:K63"/>
    <mergeCell ref="C96:I96"/>
    <mergeCell ref="C95:I95"/>
    <mergeCell ref="A147:K147"/>
    <mergeCell ref="A149:K149"/>
    <mergeCell ref="A169:K169"/>
    <mergeCell ref="A167:K167"/>
    <mergeCell ref="A192:K192"/>
    <mergeCell ref="A190:K190"/>
    <mergeCell ref="C94:I94"/>
    <mergeCell ref="A136:D136"/>
    <mergeCell ref="A104:D104"/>
    <mergeCell ref="B129:B135"/>
    <mergeCell ref="A110:D110"/>
    <mergeCell ref="C109:K109"/>
    <mergeCell ref="C108:K108"/>
    <mergeCell ref="B105:B107"/>
    <mergeCell ref="B108:B109"/>
    <mergeCell ref="C127:K127"/>
    <mergeCell ref="C128:K128"/>
    <mergeCell ref="C105:K105"/>
    <mergeCell ref="C106:K106"/>
    <mergeCell ref="C107:K107"/>
    <mergeCell ref="C111:K111"/>
    <mergeCell ref="C112:K112"/>
  </mergeCells>
  <dataValidations count="1">
    <dataValidation type="list" allowBlank="1" showInputMessage="1" showErrorMessage="1" sqref="C195:C225">
      <formula1>"2013,2014"</formula1>
    </dataValidation>
  </dataValidations>
  <pageMargins left="0.70866141732283472" right="0.70866141732283472" top="0.74803149606299213" bottom="0.74803149606299213" header="0.31496062992125984" footer="0.31496062992125984"/>
  <pageSetup paperSize="8" scale="32" fitToHeight="5" orientation="portrait" r:id="rId1"/>
  <rowBreaks count="4" manualBreakCount="4">
    <brk id="51" max="10" man="1"/>
    <brk id="85" max="16383" man="1"/>
    <brk id="146" max="16383" man="1"/>
    <brk id="188"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115" zoomScaleNormal="115" workbookViewId="0">
      <selection activeCell="F18" sqref="F18"/>
    </sheetView>
  </sheetViews>
  <sheetFormatPr defaultColWidth="11.453125" defaultRowHeight="14.5" x14ac:dyDescent="0.35"/>
  <cols>
    <col min="1" max="1" width="77.7265625" style="104" bestFit="1" customWidth="1"/>
    <col min="2" max="4" width="11.453125" style="104"/>
    <col min="5" max="11" width="11.453125" style="104" customWidth="1"/>
    <col min="12" max="16384" width="11.453125" style="104"/>
  </cols>
  <sheetData>
    <row r="1" spans="1:12" ht="15.75" thickBot="1" x14ac:dyDescent="0.3">
      <c r="A1" s="258" t="s">
        <v>397</v>
      </c>
      <c r="B1" s="258"/>
      <c r="C1" s="258"/>
      <c r="D1" s="258"/>
      <c r="E1" s="258"/>
      <c r="F1" s="258"/>
      <c r="G1" s="258"/>
      <c r="H1" s="258"/>
      <c r="I1" s="258"/>
      <c r="J1" s="258"/>
      <c r="K1" s="258"/>
      <c r="L1" s="258"/>
    </row>
    <row r="2" spans="1:12" ht="18" thickTop="1" thickBot="1" x14ac:dyDescent="0.3">
      <c r="A2" s="180"/>
      <c r="B2" s="181">
        <v>2011</v>
      </c>
      <c r="C2" s="181">
        <v>2012</v>
      </c>
      <c r="D2" s="181">
        <v>2013</v>
      </c>
      <c r="E2" s="181">
        <v>2014</v>
      </c>
      <c r="F2" s="181">
        <v>2015</v>
      </c>
      <c r="G2" s="181">
        <v>2016</v>
      </c>
      <c r="H2" s="181">
        <v>2017</v>
      </c>
      <c r="I2" s="181">
        <v>2018</v>
      </c>
      <c r="J2" s="181">
        <v>2019</v>
      </c>
      <c r="K2" s="181">
        <v>2020</v>
      </c>
      <c r="L2" s="180" t="s">
        <v>139</v>
      </c>
    </row>
    <row r="3" spans="1:12" ht="15" thickTop="1" x14ac:dyDescent="0.35">
      <c r="A3" s="182" t="s">
        <v>398</v>
      </c>
      <c r="B3" s="183">
        <v>52.01</v>
      </c>
      <c r="C3" s="184">
        <v>48.7</v>
      </c>
      <c r="D3" s="184">
        <v>47.4</v>
      </c>
      <c r="E3" s="183"/>
      <c r="F3" s="183"/>
      <c r="G3" s="183"/>
      <c r="H3" s="183"/>
      <c r="I3" s="183"/>
      <c r="J3" s="183"/>
      <c r="K3" s="183">
        <v>43.7</v>
      </c>
      <c r="L3" s="182" t="s">
        <v>399</v>
      </c>
    </row>
    <row r="4" spans="1:12" x14ac:dyDescent="0.35">
      <c r="A4" s="182" t="s">
        <v>400</v>
      </c>
      <c r="B4" s="183">
        <v>38.86</v>
      </c>
      <c r="C4" s="184">
        <v>36.6</v>
      </c>
      <c r="D4" s="184">
        <v>34.799999999999997</v>
      </c>
      <c r="E4" s="183"/>
      <c r="F4" s="183"/>
      <c r="G4" s="183"/>
      <c r="H4" s="183"/>
      <c r="I4" s="183"/>
      <c r="J4" s="183"/>
      <c r="K4" s="183">
        <v>32.5</v>
      </c>
      <c r="L4" s="182" t="s">
        <v>399</v>
      </c>
    </row>
    <row r="5" spans="1:12" x14ac:dyDescent="0.35">
      <c r="A5" s="182" t="s">
        <v>401</v>
      </c>
      <c r="B5" s="183"/>
      <c r="C5" s="184"/>
      <c r="D5" s="184"/>
      <c r="E5" s="183"/>
      <c r="F5" s="183"/>
      <c r="G5" s="183"/>
      <c r="H5" s="183"/>
      <c r="I5" s="183"/>
      <c r="J5" s="183"/>
      <c r="K5" s="183"/>
      <c r="L5" s="182"/>
    </row>
    <row r="6" spans="1:12" x14ac:dyDescent="0.35">
      <c r="A6" s="185" t="s">
        <v>402</v>
      </c>
      <c r="B6" s="183">
        <v>13.27</v>
      </c>
      <c r="C6" s="184">
        <v>13.3</v>
      </c>
      <c r="D6" s="184">
        <v>10.5</v>
      </c>
      <c r="E6" s="183"/>
      <c r="F6" s="183"/>
      <c r="G6" s="183"/>
      <c r="H6" s="183"/>
      <c r="I6" s="183"/>
      <c r="J6" s="183"/>
      <c r="K6" s="183"/>
      <c r="L6" s="182" t="s">
        <v>399</v>
      </c>
    </row>
    <row r="7" spans="1:12" x14ac:dyDescent="0.35">
      <c r="A7" s="185" t="s">
        <v>403</v>
      </c>
      <c r="B7" s="183">
        <v>10.7</v>
      </c>
      <c r="C7" s="184">
        <v>9.8000000000000007</v>
      </c>
      <c r="D7" s="184">
        <v>9.8000000000000007</v>
      </c>
      <c r="E7" s="183"/>
      <c r="F7" s="183"/>
      <c r="G7" s="183"/>
      <c r="H7" s="183"/>
      <c r="I7" s="183"/>
      <c r="J7" s="183"/>
      <c r="K7" s="183"/>
      <c r="L7" s="182" t="s">
        <v>399</v>
      </c>
    </row>
    <row r="8" spans="1:12" x14ac:dyDescent="0.35">
      <c r="A8" s="185" t="s">
        <v>404</v>
      </c>
      <c r="B8" s="183">
        <v>7.4</v>
      </c>
      <c r="C8" s="184">
        <v>7.4</v>
      </c>
      <c r="D8" s="184">
        <v>9</v>
      </c>
      <c r="E8" s="183"/>
      <c r="F8" s="183"/>
      <c r="G8" s="183"/>
      <c r="H8" s="183"/>
      <c r="I8" s="183"/>
      <c r="J8" s="183"/>
      <c r="K8" s="183"/>
      <c r="L8" s="182" t="s">
        <v>399</v>
      </c>
    </row>
    <row r="9" spans="1:12" x14ac:dyDescent="0.35">
      <c r="A9" s="186" t="s">
        <v>405</v>
      </c>
      <c r="B9" s="183">
        <v>7.5</v>
      </c>
      <c r="C9" s="184">
        <v>6</v>
      </c>
      <c r="D9" s="184">
        <v>5.6</v>
      </c>
      <c r="E9" s="183"/>
      <c r="F9" s="183"/>
      <c r="G9" s="183"/>
      <c r="H9" s="183"/>
      <c r="I9" s="183"/>
      <c r="J9" s="183"/>
      <c r="K9" s="183"/>
      <c r="L9" s="182" t="s">
        <v>399</v>
      </c>
    </row>
    <row r="10" spans="1:12" x14ac:dyDescent="0.35">
      <c r="A10" s="182" t="s">
        <v>406</v>
      </c>
      <c r="B10" s="183"/>
      <c r="C10" s="184"/>
      <c r="D10" s="184"/>
      <c r="E10" s="183"/>
      <c r="F10" s="183"/>
      <c r="G10" s="183"/>
      <c r="H10" s="183"/>
      <c r="I10" s="183"/>
      <c r="J10" s="183"/>
      <c r="K10" s="183"/>
      <c r="L10" s="182"/>
    </row>
    <row r="11" spans="1:12" x14ac:dyDescent="0.35">
      <c r="A11" s="185" t="s">
        <v>407</v>
      </c>
      <c r="B11" s="183">
        <v>54.8</v>
      </c>
      <c r="C11" s="184">
        <v>50</v>
      </c>
      <c r="D11" s="184">
        <v>50.4</v>
      </c>
      <c r="E11" s="183"/>
      <c r="F11" s="183"/>
      <c r="G11" s="183"/>
      <c r="H11" s="183"/>
      <c r="I11" s="183"/>
      <c r="J11" s="183"/>
      <c r="K11" s="183"/>
      <c r="L11" s="182" t="s">
        <v>408</v>
      </c>
    </row>
    <row r="12" spans="1:12" x14ac:dyDescent="0.35">
      <c r="A12" s="185" t="s">
        <v>409</v>
      </c>
      <c r="B12" s="183">
        <v>248.3</v>
      </c>
      <c r="C12" s="184">
        <v>223.4</v>
      </c>
      <c r="D12" s="184">
        <v>254</v>
      </c>
      <c r="E12" s="183"/>
      <c r="F12" s="183"/>
      <c r="G12" s="183"/>
      <c r="H12" s="183"/>
      <c r="I12" s="183"/>
      <c r="J12" s="183"/>
      <c r="K12" s="183"/>
      <c r="L12" s="182" t="s">
        <v>408</v>
      </c>
    </row>
    <row r="13" spans="1:12" x14ac:dyDescent="0.35">
      <c r="A13" s="182" t="s">
        <v>410</v>
      </c>
      <c r="B13" s="183">
        <v>205.1</v>
      </c>
      <c r="C13" s="184">
        <v>211.9</v>
      </c>
      <c r="D13" s="184">
        <v>211.1</v>
      </c>
      <c r="E13" s="183"/>
      <c r="F13" s="183"/>
      <c r="G13" s="183"/>
      <c r="H13" s="183"/>
      <c r="I13" s="183"/>
      <c r="J13" s="183"/>
      <c r="K13" s="183"/>
      <c r="L13" s="182" t="s">
        <v>411</v>
      </c>
    </row>
    <row r="14" spans="1:12" x14ac:dyDescent="0.35">
      <c r="A14" s="182" t="s">
        <v>412</v>
      </c>
      <c r="B14" s="183">
        <v>362.5</v>
      </c>
      <c r="C14" s="184">
        <v>327.2</v>
      </c>
      <c r="D14" s="184">
        <v>373.1</v>
      </c>
      <c r="E14" s="183"/>
      <c r="F14" s="183"/>
      <c r="G14" s="183"/>
      <c r="H14" s="183"/>
      <c r="I14" s="183"/>
      <c r="J14" s="183"/>
      <c r="K14" s="183"/>
      <c r="L14" s="182" t="s">
        <v>408</v>
      </c>
    </row>
    <row r="15" spans="1:12" x14ac:dyDescent="0.35">
      <c r="A15" s="182" t="s">
        <v>413</v>
      </c>
      <c r="B15" s="183">
        <v>22.85</v>
      </c>
      <c r="C15" s="184">
        <v>20.9</v>
      </c>
      <c r="D15" s="184">
        <v>18.100000000000001</v>
      </c>
      <c r="E15" s="183"/>
      <c r="F15" s="183"/>
      <c r="G15" s="183"/>
      <c r="H15" s="183"/>
      <c r="I15" s="183"/>
      <c r="J15" s="183"/>
      <c r="K15" s="183"/>
      <c r="L15" s="182" t="s">
        <v>414</v>
      </c>
    </row>
    <row r="16" spans="1:12" x14ac:dyDescent="0.35">
      <c r="A16" s="182" t="s">
        <v>415</v>
      </c>
      <c r="B16" s="183">
        <v>14.18</v>
      </c>
      <c r="C16" s="184">
        <v>15.2</v>
      </c>
      <c r="D16" s="184">
        <v>14.7</v>
      </c>
      <c r="E16" s="183"/>
      <c r="F16" s="183"/>
      <c r="G16" s="183"/>
      <c r="H16" s="183"/>
      <c r="I16" s="183"/>
      <c r="J16" s="183"/>
      <c r="K16" s="183"/>
      <c r="L16" s="182" t="s">
        <v>414</v>
      </c>
    </row>
    <row r="17" spans="1:17" x14ac:dyDescent="0.35">
      <c r="A17" s="182" t="s">
        <v>416</v>
      </c>
      <c r="B17" s="183">
        <v>0.02</v>
      </c>
      <c r="C17" s="184">
        <v>0.01</v>
      </c>
      <c r="D17" s="184">
        <v>0.01</v>
      </c>
      <c r="E17" s="183"/>
      <c r="F17" s="183"/>
      <c r="G17" s="183"/>
      <c r="H17" s="183"/>
      <c r="I17" s="183"/>
      <c r="J17" s="183"/>
      <c r="K17" s="183"/>
      <c r="L17" s="182" t="s">
        <v>399</v>
      </c>
    </row>
    <row r="18" spans="1:17" x14ac:dyDescent="0.35">
      <c r="A18" s="182" t="s">
        <v>417</v>
      </c>
      <c r="B18" s="183">
        <v>0.89</v>
      </c>
      <c r="C18" s="184">
        <v>0.75</v>
      </c>
      <c r="D18" s="184">
        <v>0.85</v>
      </c>
      <c r="E18" s="183"/>
      <c r="F18" s="183"/>
      <c r="G18" s="183"/>
      <c r="H18" s="183"/>
      <c r="I18" s="183"/>
      <c r="J18" s="183"/>
      <c r="K18" s="183"/>
      <c r="L18" s="182" t="s">
        <v>399</v>
      </c>
    </row>
    <row r="19" spans="1:17" x14ac:dyDescent="0.35">
      <c r="A19" s="182" t="s">
        <v>418</v>
      </c>
      <c r="B19" s="183">
        <v>7.23</v>
      </c>
      <c r="C19" s="184">
        <v>6.8</v>
      </c>
      <c r="D19" s="184">
        <v>6.5</v>
      </c>
      <c r="E19" s="183"/>
      <c r="F19" s="183"/>
      <c r="G19" s="183"/>
      <c r="H19" s="183"/>
      <c r="I19" s="183"/>
      <c r="J19" s="183"/>
      <c r="K19" s="183"/>
      <c r="L19" s="182" t="s">
        <v>399</v>
      </c>
    </row>
    <row r="20" spans="1:17" x14ac:dyDescent="0.35">
      <c r="A20" s="182" t="s">
        <v>419</v>
      </c>
      <c r="B20" s="183">
        <v>144.30000000000001</v>
      </c>
      <c r="C20" s="184">
        <v>144.80000000000001</v>
      </c>
      <c r="D20" s="183">
        <v>145.30000000000001</v>
      </c>
      <c r="E20" s="183"/>
      <c r="F20" s="183"/>
      <c r="G20" s="183"/>
      <c r="H20" s="183"/>
      <c r="I20" s="183"/>
      <c r="J20" s="183"/>
      <c r="K20" s="183"/>
      <c r="L20" s="182" t="s">
        <v>420</v>
      </c>
    </row>
    <row r="21" spans="1:17" ht="15" hidden="1" x14ac:dyDescent="0.25">
      <c r="A21" s="185" t="s">
        <v>421</v>
      </c>
      <c r="B21" s="183">
        <v>1.17</v>
      </c>
      <c r="C21" s="184"/>
      <c r="D21" s="183"/>
      <c r="E21" s="183"/>
      <c r="F21" s="183"/>
      <c r="G21" s="183"/>
      <c r="H21" s="183"/>
      <c r="I21" s="183"/>
      <c r="J21" s="183"/>
      <c r="K21" s="183"/>
      <c r="L21" s="182" t="s">
        <v>422</v>
      </c>
    </row>
    <row r="22" spans="1:17" x14ac:dyDescent="0.35">
      <c r="A22" s="182" t="s">
        <v>423</v>
      </c>
      <c r="B22" s="183">
        <v>66.3</v>
      </c>
      <c r="C22" s="184">
        <v>66.400000000000006</v>
      </c>
      <c r="D22" s="183">
        <v>66.2</v>
      </c>
      <c r="E22" s="183"/>
      <c r="F22" s="183"/>
      <c r="G22" s="183"/>
      <c r="H22" s="183"/>
      <c r="I22" s="183"/>
      <c r="J22" s="183"/>
      <c r="K22" s="183"/>
      <c r="L22" s="182" t="s">
        <v>424</v>
      </c>
    </row>
    <row r="23" spans="1:17" x14ac:dyDescent="0.35">
      <c r="A23" s="182" t="s">
        <v>425</v>
      </c>
      <c r="B23" s="183" t="s">
        <v>12</v>
      </c>
      <c r="C23" s="184"/>
      <c r="D23" s="183"/>
      <c r="E23" s="183"/>
      <c r="F23" s="183"/>
      <c r="G23" s="183"/>
      <c r="H23" s="183"/>
      <c r="I23" s="183"/>
      <c r="J23" s="183"/>
      <c r="K23" s="183"/>
      <c r="L23" s="182"/>
      <c r="Q23" s="187"/>
    </row>
    <row r="24" spans="1:17" ht="15" thickBot="1" x14ac:dyDescent="0.4">
      <c r="A24" s="188" t="s">
        <v>426</v>
      </c>
      <c r="B24" s="189">
        <v>11036</v>
      </c>
      <c r="C24" s="190">
        <v>11100</v>
      </c>
      <c r="D24" s="189">
        <v>11099</v>
      </c>
      <c r="E24" s="189"/>
      <c r="F24" s="189"/>
      <c r="G24" s="189"/>
      <c r="H24" s="189"/>
      <c r="I24" s="189"/>
      <c r="J24" s="189"/>
      <c r="K24" s="189"/>
      <c r="L24" s="188" t="s">
        <v>427</v>
      </c>
    </row>
    <row r="25" spans="1:17" ht="15.75" customHeight="1" thickTop="1" x14ac:dyDescent="0.35">
      <c r="A25" s="191" t="s">
        <v>428</v>
      </c>
      <c r="B25" s="192"/>
      <c r="D25" s="192"/>
      <c r="E25" s="192"/>
      <c r="F25" s="192"/>
      <c r="G25" s="192"/>
      <c r="H25" s="192"/>
      <c r="I25" s="192"/>
      <c r="J25" s="192"/>
      <c r="K25" s="192"/>
      <c r="L25" s="192"/>
    </row>
    <row r="26" spans="1:17" ht="15.75" customHeight="1" x14ac:dyDescent="0.35">
      <c r="A26" s="191" t="s">
        <v>429</v>
      </c>
    </row>
    <row r="27" spans="1:17" ht="15.75" customHeight="1" x14ac:dyDescent="0.35">
      <c r="A27" s="191" t="s">
        <v>430</v>
      </c>
    </row>
    <row r="28" spans="1:17" ht="15.75" customHeight="1" x14ac:dyDescent="0.35">
      <c r="A28" s="191" t="s">
        <v>431</v>
      </c>
    </row>
    <row r="53" spans="5:10" x14ac:dyDescent="0.35">
      <c r="F53" s="104">
        <v>2011</v>
      </c>
      <c r="G53" s="104">
        <v>2012</v>
      </c>
      <c r="H53" s="104">
        <v>2013</v>
      </c>
      <c r="I53" s="104" t="s">
        <v>432</v>
      </c>
      <c r="J53" s="104" t="s">
        <v>433</v>
      </c>
    </row>
    <row r="54" spans="5:10" x14ac:dyDescent="0.35">
      <c r="E54" s="104" t="s">
        <v>101</v>
      </c>
      <c r="F54" s="104">
        <f>B6</f>
        <v>13.27</v>
      </c>
      <c r="G54" s="104">
        <f t="shared" ref="G54:H57" si="0">C6</f>
        <v>13.3</v>
      </c>
      <c r="H54" s="104">
        <f t="shared" si="0"/>
        <v>10.5</v>
      </c>
      <c r="I54" s="197">
        <f>(H54-G54)/G54</f>
        <v>-0.21052631578947373</v>
      </c>
      <c r="J54" s="197">
        <f>(H54-F54)/F54</f>
        <v>-0.20874152223059531</v>
      </c>
    </row>
    <row r="55" spans="5:10" x14ac:dyDescent="0.35">
      <c r="E55" s="104" t="s">
        <v>102</v>
      </c>
      <c r="F55" s="104">
        <f t="shared" ref="F55:F57" si="1">B7</f>
        <v>10.7</v>
      </c>
      <c r="G55" s="104">
        <f t="shared" si="0"/>
        <v>9.8000000000000007</v>
      </c>
      <c r="H55" s="104">
        <f t="shared" si="0"/>
        <v>9.8000000000000007</v>
      </c>
      <c r="I55" s="197">
        <f t="shared" ref="I55:I57" si="2">(H55-G55)/G55</f>
        <v>0</v>
      </c>
      <c r="J55" s="197">
        <f t="shared" ref="J55:J57" si="3">(H55-F55)/F55</f>
        <v>-8.4112149532710151E-2</v>
      </c>
    </row>
    <row r="56" spans="5:10" x14ac:dyDescent="0.35">
      <c r="E56" s="104" t="s">
        <v>106</v>
      </c>
      <c r="F56" s="104">
        <f t="shared" si="1"/>
        <v>7.4</v>
      </c>
      <c r="G56" s="104">
        <f t="shared" si="0"/>
        <v>7.4</v>
      </c>
      <c r="H56" s="104">
        <f t="shared" si="0"/>
        <v>9</v>
      </c>
      <c r="I56" s="197">
        <f t="shared" si="2"/>
        <v>0.21621621621621614</v>
      </c>
      <c r="J56" s="197">
        <f t="shared" si="3"/>
        <v>0.21621621621621614</v>
      </c>
    </row>
    <row r="57" spans="5:10" x14ac:dyDescent="0.35">
      <c r="E57" s="104" t="s">
        <v>32</v>
      </c>
      <c r="F57" s="104">
        <f t="shared" si="1"/>
        <v>7.5</v>
      </c>
      <c r="G57" s="104">
        <f t="shared" si="0"/>
        <v>6</v>
      </c>
      <c r="H57" s="104">
        <f t="shared" si="0"/>
        <v>5.6</v>
      </c>
      <c r="I57" s="197">
        <f t="shared" si="2"/>
        <v>-6.6666666666666721E-2</v>
      </c>
      <c r="J57" s="197">
        <f t="shared" si="3"/>
        <v>-0.25333333333333335</v>
      </c>
    </row>
  </sheetData>
  <mergeCells count="1">
    <mergeCell ref="A1:L1"/>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7"/>
  <sheetViews>
    <sheetView workbookViewId="0">
      <selection activeCell="B25" sqref="B25"/>
    </sheetView>
  </sheetViews>
  <sheetFormatPr defaultColWidth="11.453125" defaultRowHeight="14.5" x14ac:dyDescent="0.35"/>
  <cols>
    <col min="1" max="1" width="22" style="104" bestFit="1" customWidth="1"/>
    <col min="2" max="2" width="45.453125" style="104" bestFit="1" customWidth="1"/>
    <col min="3" max="16384" width="11.453125" style="104"/>
  </cols>
  <sheetData>
    <row r="1" spans="1:17" ht="21" x14ac:dyDescent="0.35">
      <c r="A1" s="260" t="s">
        <v>434</v>
      </c>
      <c r="B1" s="260"/>
      <c r="C1" s="260"/>
      <c r="D1" s="260"/>
      <c r="E1" s="260"/>
      <c r="F1" s="260"/>
      <c r="G1" s="260"/>
      <c r="H1" s="260"/>
      <c r="I1" s="260"/>
      <c r="J1" s="260"/>
      <c r="K1" s="260"/>
      <c r="L1" s="260"/>
      <c r="M1" s="260"/>
      <c r="N1" s="260"/>
      <c r="O1" s="260"/>
    </row>
    <row r="3" spans="1:17" ht="15" x14ac:dyDescent="0.25">
      <c r="A3" s="114" t="s">
        <v>435</v>
      </c>
    </row>
    <row r="4" spans="1:17" x14ac:dyDescent="0.35">
      <c r="A4" s="114" t="s">
        <v>436</v>
      </c>
    </row>
    <row r="5" spans="1:17" ht="15" x14ac:dyDescent="0.25">
      <c r="A5" s="261"/>
      <c r="B5" s="261"/>
      <c r="C5" s="261"/>
      <c r="D5" s="261"/>
      <c r="E5" s="261"/>
      <c r="F5" s="261"/>
      <c r="G5" s="261"/>
      <c r="H5" s="110"/>
      <c r="I5" s="110"/>
      <c r="J5" s="110"/>
      <c r="K5" s="110"/>
      <c r="L5" s="110"/>
      <c r="M5" s="110"/>
      <c r="N5" s="110"/>
      <c r="O5" s="110"/>
      <c r="P5" s="110"/>
      <c r="Q5" s="110"/>
    </row>
    <row r="6" spans="1:17" x14ac:dyDescent="0.35">
      <c r="A6" s="111" t="s">
        <v>437</v>
      </c>
      <c r="B6" s="112" t="s">
        <v>438</v>
      </c>
      <c r="C6" s="113">
        <v>34234</v>
      </c>
      <c r="D6" s="112" t="s">
        <v>439</v>
      </c>
      <c r="E6" s="110"/>
      <c r="G6" s="110"/>
      <c r="H6" s="115"/>
      <c r="I6" s="116"/>
      <c r="J6" s="110"/>
      <c r="K6" s="110"/>
      <c r="L6" s="116"/>
      <c r="M6" s="110"/>
      <c r="N6" s="110"/>
      <c r="O6" s="110"/>
      <c r="P6" s="110"/>
      <c r="Q6" s="110"/>
    </row>
    <row r="7" spans="1:17" ht="15" x14ac:dyDescent="0.25">
      <c r="A7" s="117"/>
      <c r="B7" s="118" t="s">
        <v>440</v>
      </c>
      <c r="C7" s="119">
        <f>0.25*C6</f>
        <v>8558.5</v>
      </c>
      <c r="D7" s="118" t="s">
        <v>439</v>
      </c>
      <c r="E7" s="110"/>
      <c r="G7" s="110"/>
      <c r="H7" s="115"/>
      <c r="I7" s="120"/>
      <c r="J7" s="110"/>
      <c r="K7" s="110"/>
      <c r="L7" s="120"/>
      <c r="M7" s="110"/>
      <c r="N7" s="110"/>
      <c r="O7" s="110"/>
      <c r="P7" s="110"/>
      <c r="Q7" s="110"/>
    </row>
    <row r="8" spans="1:17" x14ac:dyDescent="0.35">
      <c r="A8" s="121"/>
      <c r="B8" s="122" t="s">
        <v>441</v>
      </c>
      <c r="C8" s="123">
        <f>C6-C7</f>
        <v>25675.5</v>
      </c>
      <c r="D8" s="122" t="s">
        <v>439</v>
      </c>
      <c r="E8" s="110"/>
      <c r="F8" s="110"/>
      <c r="G8" s="110"/>
      <c r="H8" s="110"/>
      <c r="I8" s="110"/>
      <c r="J8" s="110"/>
      <c r="K8" s="110"/>
      <c r="L8" s="110"/>
      <c r="M8" s="110"/>
      <c r="N8" s="110"/>
      <c r="O8" s="110"/>
      <c r="P8" s="110"/>
      <c r="Q8" s="110"/>
    </row>
    <row r="9" spans="1:17" ht="15" x14ac:dyDescent="0.25">
      <c r="A9" s="124"/>
      <c r="B9" s="125"/>
      <c r="C9" s="119"/>
      <c r="D9" s="125"/>
      <c r="E9" s="110"/>
      <c r="F9" s="110"/>
      <c r="G9" s="110"/>
      <c r="H9" s="110"/>
      <c r="I9" s="110"/>
      <c r="J9" s="110"/>
      <c r="K9" s="110"/>
      <c r="L9" s="110"/>
      <c r="M9" s="110"/>
      <c r="N9" s="110"/>
      <c r="O9" s="110"/>
      <c r="P9" s="110"/>
      <c r="Q9" s="110"/>
    </row>
    <row r="10" spans="1:17" x14ac:dyDescent="0.35">
      <c r="A10" s="110"/>
      <c r="B10" s="126"/>
      <c r="C10" s="262" t="s">
        <v>442</v>
      </c>
      <c r="D10" s="263"/>
      <c r="E10" s="263"/>
      <c r="F10" s="263"/>
      <c r="G10" s="264"/>
      <c r="H10" s="262" t="s">
        <v>443</v>
      </c>
      <c r="I10" s="263"/>
      <c r="J10" s="263"/>
      <c r="K10" s="264"/>
      <c r="L10" s="262" t="s">
        <v>444</v>
      </c>
      <c r="M10" s="263"/>
      <c r="N10" s="264"/>
      <c r="O10" s="126"/>
      <c r="P10" s="110"/>
      <c r="Q10" s="110"/>
    </row>
    <row r="11" spans="1:17" ht="15" x14ac:dyDescent="0.25">
      <c r="A11" s="126"/>
      <c r="B11" s="126"/>
      <c r="C11" s="127">
        <v>2009</v>
      </c>
      <c r="D11" s="128">
        <v>2010</v>
      </c>
      <c r="E11" s="128">
        <v>2011</v>
      </c>
      <c r="F11" s="128">
        <v>2012</v>
      </c>
      <c r="G11" s="129">
        <v>2013</v>
      </c>
      <c r="H11" s="127">
        <v>2014</v>
      </c>
      <c r="I11" s="128">
        <v>2015</v>
      </c>
      <c r="J11" s="128">
        <v>2016</v>
      </c>
      <c r="K11" s="129">
        <v>2017</v>
      </c>
      <c r="L11" s="127">
        <v>2018</v>
      </c>
      <c r="M11" s="128">
        <v>2019</v>
      </c>
      <c r="N11" s="129">
        <v>2020</v>
      </c>
      <c r="O11" s="126"/>
      <c r="P11" s="126"/>
      <c r="Q11" s="126"/>
    </row>
    <row r="12" spans="1:17" ht="15" x14ac:dyDescent="0.25">
      <c r="A12" s="130" t="s">
        <v>445</v>
      </c>
      <c r="B12" s="131" t="s">
        <v>446</v>
      </c>
      <c r="C12" s="132">
        <v>147.78885955860682</v>
      </c>
      <c r="D12" s="133">
        <v>1371.7641581329367</v>
      </c>
      <c r="E12" s="133">
        <v>460.25647973434616</v>
      </c>
      <c r="F12" s="133">
        <v>118.379619569944</v>
      </c>
      <c r="G12" s="134">
        <v>0</v>
      </c>
      <c r="H12" s="132"/>
      <c r="I12" s="133"/>
      <c r="J12" s="133"/>
      <c r="K12" s="134"/>
      <c r="L12" s="132"/>
      <c r="M12" s="133"/>
      <c r="N12" s="134"/>
      <c r="O12" s="135" t="s">
        <v>447</v>
      </c>
      <c r="P12" s="110"/>
      <c r="Q12" s="110"/>
    </row>
    <row r="13" spans="1:17" ht="15" x14ac:dyDescent="0.25">
      <c r="A13" s="127"/>
      <c r="B13" s="136" t="s">
        <v>448</v>
      </c>
      <c r="C13" s="137">
        <v>147.78885955860682</v>
      </c>
      <c r="D13" s="138">
        <v>1519.5530176915436</v>
      </c>
      <c r="E13" s="138">
        <v>1979.8094974258897</v>
      </c>
      <c r="F13" s="138">
        <v>2098.1891169958335</v>
      </c>
      <c r="G13" s="139">
        <v>2098.1891169958335</v>
      </c>
      <c r="H13" s="137"/>
      <c r="I13" s="138"/>
      <c r="J13" s="138"/>
      <c r="K13" s="139"/>
      <c r="L13" s="137"/>
      <c r="M13" s="138"/>
      <c r="N13" s="139"/>
      <c r="O13" s="140" t="s">
        <v>449</v>
      </c>
      <c r="P13" s="110"/>
      <c r="Q13" s="110"/>
    </row>
    <row r="14" spans="1:17" ht="15" x14ac:dyDescent="0.25">
      <c r="A14" s="130" t="s">
        <v>286</v>
      </c>
      <c r="B14" s="131" t="s">
        <v>446</v>
      </c>
      <c r="C14" s="132">
        <v>0</v>
      </c>
      <c r="D14" s="133">
        <v>0</v>
      </c>
      <c r="E14" s="133">
        <v>0</v>
      </c>
      <c r="F14" s="133">
        <v>0</v>
      </c>
      <c r="G14" s="134">
        <v>195.54360902255627</v>
      </c>
      <c r="H14" s="132"/>
      <c r="I14" s="133"/>
      <c r="J14" s="133"/>
      <c r="K14" s="134"/>
      <c r="L14" s="132"/>
      <c r="M14" s="133"/>
      <c r="N14" s="134"/>
      <c r="O14" s="135" t="s">
        <v>447</v>
      </c>
      <c r="P14" s="110"/>
      <c r="Q14" s="110"/>
    </row>
    <row r="15" spans="1:17" ht="15" x14ac:dyDescent="0.25">
      <c r="A15" s="127"/>
      <c r="B15" s="136" t="s">
        <v>448</v>
      </c>
      <c r="C15" s="137">
        <v>0</v>
      </c>
      <c r="D15" s="138">
        <v>0</v>
      </c>
      <c r="E15" s="138">
        <v>0</v>
      </c>
      <c r="F15" s="138">
        <v>0</v>
      </c>
      <c r="G15" s="139">
        <v>195.54360902255627</v>
      </c>
      <c r="H15" s="137"/>
      <c r="I15" s="138"/>
      <c r="J15" s="138"/>
      <c r="K15" s="139"/>
      <c r="L15" s="137"/>
      <c r="M15" s="138"/>
      <c r="N15" s="139"/>
      <c r="O15" s="140" t="s">
        <v>449</v>
      </c>
      <c r="P15" s="110"/>
      <c r="Q15" s="110"/>
    </row>
    <row r="16" spans="1:17" ht="15" x14ac:dyDescent="0.25">
      <c r="A16" s="130" t="s">
        <v>450</v>
      </c>
      <c r="B16" s="131" t="s">
        <v>446</v>
      </c>
      <c r="C16" s="132">
        <v>0</v>
      </c>
      <c r="D16" s="133">
        <v>0</v>
      </c>
      <c r="E16" s="133">
        <v>0</v>
      </c>
      <c r="F16" s="133">
        <v>16.190710790102717</v>
      </c>
      <c r="G16" s="134">
        <v>33.50393434853288</v>
      </c>
      <c r="H16" s="132"/>
      <c r="I16" s="133"/>
      <c r="J16" s="133"/>
      <c r="K16" s="134"/>
      <c r="L16" s="132"/>
      <c r="M16" s="133"/>
      <c r="N16" s="134"/>
      <c r="O16" s="135" t="s">
        <v>447</v>
      </c>
    </row>
    <row r="17" spans="1:15" ht="15" x14ac:dyDescent="0.25">
      <c r="A17" s="141"/>
      <c r="B17" s="142" t="s">
        <v>448</v>
      </c>
      <c r="C17" s="143">
        <v>0</v>
      </c>
      <c r="D17" s="144">
        <v>0</v>
      </c>
      <c r="E17" s="144">
        <v>0</v>
      </c>
      <c r="F17" s="144">
        <v>16.190710790102717</v>
      </c>
      <c r="G17" s="145">
        <v>49.694645138635593</v>
      </c>
      <c r="H17" s="143"/>
      <c r="I17" s="144"/>
      <c r="J17" s="144"/>
      <c r="K17" s="145"/>
      <c r="L17" s="143"/>
      <c r="M17" s="144"/>
      <c r="N17" s="145"/>
      <c r="O17" s="146" t="s">
        <v>449</v>
      </c>
    </row>
    <row r="18" spans="1:15" ht="15" x14ac:dyDescent="0.25">
      <c r="A18" s="130" t="s">
        <v>451</v>
      </c>
      <c r="B18" s="131" t="s">
        <v>446</v>
      </c>
      <c r="C18" s="132">
        <v>237.26286892814076</v>
      </c>
      <c r="D18" s="133">
        <v>242.33427222024639</v>
      </c>
      <c r="E18" s="133">
        <v>233.18921073127959</v>
      </c>
      <c r="F18" s="133">
        <v>146.68178737066552</v>
      </c>
      <c r="G18" s="134">
        <v>178.6382835121311</v>
      </c>
      <c r="H18" s="132"/>
      <c r="I18" s="133"/>
      <c r="J18" s="133"/>
      <c r="K18" s="134"/>
      <c r="L18" s="132"/>
      <c r="M18" s="133"/>
      <c r="N18" s="134"/>
      <c r="O18" s="135" t="s">
        <v>447</v>
      </c>
    </row>
    <row r="19" spans="1:15" ht="15" x14ac:dyDescent="0.25">
      <c r="A19" s="127"/>
      <c r="B19" s="136" t="s">
        <v>448</v>
      </c>
      <c r="C19" s="137">
        <v>237.26286892814076</v>
      </c>
      <c r="D19" s="138">
        <v>479.59714114838715</v>
      </c>
      <c r="E19" s="138">
        <v>712.78635187966677</v>
      </c>
      <c r="F19" s="138">
        <v>859.46813925033234</v>
      </c>
      <c r="G19" s="139">
        <v>1038.1064227624634</v>
      </c>
      <c r="H19" s="137"/>
      <c r="I19" s="138"/>
      <c r="J19" s="138"/>
      <c r="K19" s="139"/>
      <c r="L19" s="137"/>
      <c r="M19" s="138"/>
      <c r="N19" s="139"/>
      <c r="O19" s="140" t="s">
        <v>449</v>
      </c>
    </row>
    <row r="20" spans="1:15" ht="15" x14ac:dyDescent="0.25">
      <c r="A20" s="130" t="s">
        <v>452</v>
      </c>
      <c r="B20" s="131" t="s">
        <v>446</v>
      </c>
      <c r="C20" s="132">
        <v>2.8252522058288014</v>
      </c>
      <c r="D20" s="133">
        <v>3.362504686846771</v>
      </c>
      <c r="E20" s="133">
        <v>2.6414166141204776</v>
      </c>
      <c r="F20" s="133">
        <v>1.5959017798644208</v>
      </c>
      <c r="G20" s="134">
        <v>2.0646837272808893</v>
      </c>
      <c r="H20" s="132"/>
      <c r="I20" s="133"/>
      <c r="J20" s="133"/>
      <c r="K20" s="134"/>
      <c r="L20" s="132"/>
      <c r="M20" s="133"/>
      <c r="N20" s="134"/>
      <c r="O20" s="135" t="s">
        <v>447</v>
      </c>
    </row>
    <row r="21" spans="1:15" ht="15" x14ac:dyDescent="0.25">
      <c r="A21" s="141"/>
      <c r="B21" s="142" t="s">
        <v>448</v>
      </c>
      <c r="C21" s="143">
        <v>2.8252522058288014</v>
      </c>
      <c r="D21" s="144">
        <v>6.1877568926755728</v>
      </c>
      <c r="E21" s="144">
        <v>8.8291735067960495</v>
      </c>
      <c r="F21" s="144">
        <v>10.425075286660471</v>
      </c>
      <c r="G21" s="145">
        <v>12.489759013941359</v>
      </c>
      <c r="H21" s="143"/>
      <c r="I21" s="144"/>
      <c r="J21" s="144"/>
      <c r="K21" s="145"/>
      <c r="L21" s="143"/>
      <c r="M21" s="144"/>
      <c r="N21" s="145"/>
      <c r="O21" s="146" t="s">
        <v>449</v>
      </c>
    </row>
    <row r="22" spans="1:15" ht="15" x14ac:dyDescent="0.25">
      <c r="A22" s="128" t="s">
        <v>453</v>
      </c>
      <c r="B22" s="136" t="s">
        <v>446</v>
      </c>
      <c r="C22" s="137">
        <v>7.0058159060188325</v>
      </c>
      <c r="D22" s="138">
        <v>13.117172850425007</v>
      </c>
      <c r="E22" s="138">
        <v>26.610607265933631</v>
      </c>
      <c r="F22" s="138">
        <v>40.465172242508707</v>
      </c>
      <c r="G22" s="139">
        <v>23.618663906647708</v>
      </c>
      <c r="H22" s="137"/>
      <c r="I22" s="138"/>
      <c r="J22" s="138"/>
      <c r="K22" s="139"/>
      <c r="L22" s="137"/>
      <c r="M22" s="138"/>
      <c r="N22" s="139"/>
      <c r="O22" s="140" t="s">
        <v>447</v>
      </c>
    </row>
    <row r="23" spans="1:15" x14ac:dyDescent="0.35">
      <c r="A23" s="128"/>
      <c r="B23" s="136" t="s">
        <v>448</v>
      </c>
      <c r="C23" s="137">
        <v>7.0058159060188325</v>
      </c>
      <c r="D23" s="138">
        <v>20.122988756443839</v>
      </c>
      <c r="E23" s="138">
        <v>46.733596022377469</v>
      </c>
      <c r="F23" s="138">
        <v>87.198768264886183</v>
      </c>
      <c r="G23" s="139">
        <v>110.81743217153389</v>
      </c>
      <c r="H23" s="137"/>
      <c r="I23" s="138"/>
      <c r="J23" s="138"/>
      <c r="K23" s="139"/>
      <c r="L23" s="137"/>
      <c r="M23" s="138"/>
      <c r="N23" s="139"/>
      <c r="O23" s="140" t="s">
        <v>449</v>
      </c>
    </row>
    <row r="24" spans="1:15" x14ac:dyDescent="0.35">
      <c r="A24" s="130" t="s">
        <v>454</v>
      </c>
      <c r="B24" s="131" t="s">
        <v>446</v>
      </c>
      <c r="C24" s="132">
        <v>9.0394100184440607</v>
      </c>
      <c r="D24" s="133">
        <v>15.559769987523556</v>
      </c>
      <c r="E24" s="133">
        <v>18.553648006528615</v>
      </c>
      <c r="F24" s="133">
        <v>26.047140943475068</v>
      </c>
      <c r="G24" s="134">
        <v>3.993189944922924</v>
      </c>
      <c r="H24" s="132"/>
      <c r="I24" s="133"/>
      <c r="J24" s="133"/>
      <c r="K24" s="134"/>
      <c r="L24" s="132"/>
      <c r="M24" s="133"/>
      <c r="N24" s="134"/>
      <c r="O24" s="135" t="s">
        <v>447</v>
      </c>
    </row>
    <row r="25" spans="1:15" x14ac:dyDescent="0.35">
      <c r="A25" s="127"/>
      <c r="B25" s="136" t="s">
        <v>448</v>
      </c>
      <c r="C25" s="137">
        <v>9.0394100184440607</v>
      </c>
      <c r="D25" s="138">
        <v>24.599180005967618</v>
      </c>
      <c r="E25" s="138">
        <v>43.152828012496229</v>
      </c>
      <c r="F25" s="138">
        <v>69.1999689559713</v>
      </c>
      <c r="G25" s="139">
        <v>73.193158900894218</v>
      </c>
      <c r="H25" s="137"/>
      <c r="I25" s="138"/>
      <c r="J25" s="138"/>
      <c r="K25" s="139"/>
      <c r="L25" s="137"/>
      <c r="M25" s="138"/>
      <c r="N25" s="139"/>
      <c r="O25" s="140" t="s">
        <v>449</v>
      </c>
    </row>
    <row r="26" spans="1:15" x14ac:dyDescent="0.35">
      <c r="A26" s="130" t="s">
        <v>455</v>
      </c>
      <c r="B26" s="131" t="s">
        <v>446</v>
      </c>
      <c r="C26" s="132">
        <v>36.675932980179788</v>
      </c>
      <c r="D26" s="133">
        <v>0</v>
      </c>
      <c r="E26" s="133">
        <v>0</v>
      </c>
      <c r="F26" s="133">
        <v>0</v>
      </c>
      <c r="G26" s="134">
        <v>0</v>
      </c>
      <c r="H26" s="132"/>
      <c r="I26" s="133"/>
      <c r="J26" s="133"/>
      <c r="K26" s="134"/>
      <c r="L26" s="132"/>
      <c r="M26" s="133"/>
      <c r="N26" s="134"/>
      <c r="O26" s="135" t="s">
        <v>447</v>
      </c>
    </row>
    <row r="27" spans="1:15" x14ac:dyDescent="0.35">
      <c r="A27" s="127"/>
      <c r="B27" s="136" t="s">
        <v>448</v>
      </c>
      <c r="C27" s="137">
        <v>36.675932980179788</v>
      </c>
      <c r="D27" s="138">
        <v>36.675932980179788</v>
      </c>
      <c r="E27" s="138">
        <v>36.675932980179788</v>
      </c>
      <c r="F27" s="138">
        <v>36.675932980179788</v>
      </c>
      <c r="G27" s="139">
        <v>36.675932980179788</v>
      </c>
      <c r="H27" s="137"/>
      <c r="I27" s="138"/>
      <c r="J27" s="138"/>
      <c r="K27" s="139"/>
      <c r="L27" s="137"/>
      <c r="M27" s="138"/>
      <c r="N27" s="139"/>
      <c r="O27" s="140" t="s">
        <v>449</v>
      </c>
    </row>
    <row r="28" spans="1:15" x14ac:dyDescent="0.35">
      <c r="A28" s="147" t="s">
        <v>456</v>
      </c>
      <c r="B28" s="148"/>
      <c r="C28" s="149"/>
      <c r="D28" s="150"/>
      <c r="E28" s="150"/>
      <c r="F28" s="150"/>
      <c r="G28" s="151"/>
      <c r="H28" s="150"/>
      <c r="I28" s="150"/>
      <c r="J28" s="150"/>
      <c r="K28" s="150"/>
      <c r="L28" s="149"/>
      <c r="M28" s="150"/>
      <c r="N28" s="151"/>
      <c r="O28" s="152"/>
    </row>
    <row r="29" spans="1:15" x14ac:dyDescent="0.35">
      <c r="A29" s="153"/>
      <c r="B29" s="154" t="s">
        <v>457</v>
      </c>
      <c r="C29" s="155"/>
      <c r="D29" s="156"/>
      <c r="E29" s="156"/>
      <c r="F29" s="156"/>
      <c r="G29" s="157">
        <f>G27+G25+G23+G21+G19+G17+G15+G13</f>
        <v>3614.7100769860381</v>
      </c>
      <c r="H29" s="158"/>
      <c r="I29" s="159"/>
      <c r="J29" s="158"/>
      <c r="K29" s="158"/>
      <c r="L29" s="160"/>
      <c r="M29" s="158"/>
      <c r="N29" s="161"/>
      <c r="O29" s="162" t="s">
        <v>449</v>
      </c>
    </row>
    <row r="30" spans="1:15" x14ac:dyDescent="0.35">
      <c r="A30" s="163"/>
      <c r="B30" s="164" t="s">
        <v>458</v>
      </c>
      <c r="C30" s="165"/>
      <c r="D30" s="166"/>
      <c r="E30" s="166"/>
      <c r="F30" s="166"/>
      <c r="G30" s="167">
        <v>1222.7142857142858</v>
      </c>
      <c r="H30" s="168">
        <f>G30</f>
        <v>1222.7142857142858</v>
      </c>
      <c r="I30" s="168">
        <f t="shared" ref="I30:N30" si="0">H30</f>
        <v>1222.7142857142858</v>
      </c>
      <c r="J30" s="168">
        <f t="shared" si="0"/>
        <v>1222.7142857142858</v>
      </c>
      <c r="K30" s="169">
        <f t="shared" si="0"/>
        <v>1222.7142857142858</v>
      </c>
      <c r="L30" s="168">
        <f t="shared" si="0"/>
        <v>1222.7142857142858</v>
      </c>
      <c r="M30" s="168">
        <f t="shared" si="0"/>
        <v>1222.7142857142858</v>
      </c>
      <c r="N30" s="168">
        <f t="shared" si="0"/>
        <v>1222.7142857142858</v>
      </c>
      <c r="O30" s="162" t="s">
        <v>449</v>
      </c>
    </row>
    <row r="31" spans="1:15" x14ac:dyDescent="0.35">
      <c r="A31" s="170"/>
      <c r="B31" s="118" t="s">
        <v>459</v>
      </c>
      <c r="C31" s="165"/>
      <c r="D31" s="166"/>
      <c r="E31" s="166"/>
      <c r="F31" s="166"/>
      <c r="G31" s="167"/>
      <c r="H31" s="265"/>
      <c r="I31" s="265"/>
      <c r="J31" s="119"/>
      <c r="K31" s="167">
        <f>SUM(H30:K30)</f>
        <v>4890.8571428571431</v>
      </c>
      <c r="L31" s="119"/>
      <c r="M31" s="119"/>
      <c r="N31" s="119">
        <f>SUM(L30:N30)</f>
        <v>3668.1428571428573</v>
      </c>
      <c r="O31" s="171" t="s">
        <v>439</v>
      </c>
    </row>
    <row r="32" spans="1:15" x14ac:dyDescent="0.35">
      <c r="A32" s="172"/>
      <c r="B32" s="122" t="s">
        <v>460</v>
      </c>
      <c r="C32" s="173"/>
      <c r="D32" s="174"/>
      <c r="E32" s="174"/>
      <c r="F32" s="174"/>
      <c r="G32" s="175"/>
      <c r="H32" s="259"/>
      <c r="I32" s="259"/>
      <c r="J32" s="123"/>
      <c r="K32" s="175"/>
      <c r="L32" s="123"/>
      <c r="M32" s="123"/>
      <c r="N32" s="123">
        <f>K31+N31</f>
        <v>8559</v>
      </c>
      <c r="O32" s="176" t="s">
        <v>439</v>
      </c>
    </row>
    <row r="33" spans="1:15" x14ac:dyDescent="0.35">
      <c r="E33" s="166"/>
      <c r="F33" s="119"/>
      <c r="G33" s="119"/>
      <c r="H33" s="119"/>
      <c r="I33" s="119"/>
      <c r="J33" s="119"/>
      <c r="K33" s="125"/>
      <c r="L33" s="119"/>
      <c r="M33" s="119"/>
      <c r="N33" s="126"/>
      <c r="O33" s="124"/>
    </row>
    <row r="34" spans="1:15" x14ac:dyDescent="0.35">
      <c r="E34" s="166"/>
      <c r="F34" s="119"/>
      <c r="G34" s="119"/>
      <c r="H34" s="119"/>
      <c r="I34" s="119"/>
      <c r="J34" s="119"/>
      <c r="K34" s="125"/>
      <c r="L34" s="119"/>
      <c r="M34" s="119"/>
      <c r="N34" s="126"/>
      <c r="O34" s="124"/>
    </row>
    <row r="35" spans="1:15" x14ac:dyDescent="0.35">
      <c r="E35" s="166"/>
      <c r="F35" s="119"/>
      <c r="G35" s="119"/>
      <c r="H35" s="119"/>
      <c r="I35" s="119"/>
      <c r="J35" s="119"/>
      <c r="K35" s="125"/>
      <c r="L35" s="119"/>
      <c r="M35" s="119"/>
      <c r="N35" s="126"/>
      <c r="O35" s="124"/>
    </row>
    <row r="36" spans="1:15" x14ac:dyDescent="0.35">
      <c r="A36" s="177"/>
      <c r="B36" s="178"/>
      <c r="C36" s="166"/>
      <c r="D36" s="166"/>
      <c r="E36" s="166"/>
      <c r="F36" s="119"/>
      <c r="G36" s="119"/>
      <c r="H36" s="119"/>
      <c r="I36" s="119"/>
      <c r="J36" s="119"/>
      <c r="K36" s="119"/>
      <c r="L36" s="119"/>
      <c r="M36" s="119"/>
      <c r="N36" s="126"/>
      <c r="O36" s="124"/>
    </row>
    <row r="37" spans="1:15" x14ac:dyDescent="0.35">
      <c r="A37" s="110"/>
      <c r="B37" s="126"/>
      <c r="C37" s="110"/>
      <c r="D37" s="126"/>
      <c r="E37" s="110"/>
      <c r="F37" s="110"/>
      <c r="G37" s="110"/>
      <c r="H37" s="110"/>
      <c r="I37" s="110"/>
      <c r="J37" s="110"/>
      <c r="K37" s="110"/>
      <c r="L37" s="110"/>
      <c r="M37" s="110"/>
      <c r="N37" s="110"/>
      <c r="O37" s="110"/>
    </row>
    <row r="38" spans="1:15" x14ac:dyDescent="0.35">
      <c r="A38" s="110"/>
      <c r="B38" s="126"/>
      <c r="C38" s="110"/>
      <c r="D38" s="126"/>
      <c r="E38" s="110"/>
      <c r="F38" s="110"/>
      <c r="G38" s="110"/>
      <c r="H38" s="110"/>
      <c r="I38" s="110"/>
      <c r="J38" s="110"/>
      <c r="K38" s="110"/>
      <c r="L38" s="110"/>
      <c r="M38" s="110"/>
      <c r="N38" s="110"/>
      <c r="O38" s="110"/>
    </row>
    <row r="39" spans="1:15" x14ac:dyDescent="0.35">
      <c r="B39" s="126"/>
      <c r="C39" s="110"/>
      <c r="D39" s="126"/>
    </row>
    <row r="40" spans="1:15" x14ac:dyDescent="0.35">
      <c r="B40" s="126"/>
      <c r="C40" s="110"/>
      <c r="D40" s="126"/>
    </row>
    <row r="41" spans="1:15" x14ac:dyDescent="0.35">
      <c r="B41" s="126"/>
      <c r="C41" s="110"/>
      <c r="D41" s="126"/>
    </row>
    <row r="42" spans="1:15" x14ac:dyDescent="0.35">
      <c r="B42" s="126"/>
      <c r="C42" s="110"/>
      <c r="D42" s="126"/>
    </row>
    <row r="43" spans="1:15" x14ac:dyDescent="0.35">
      <c r="B43" s="126"/>
      <c r="C43" s="110"/>
      <c r="D43" s="126"/>
    </row>
    <row r="44" spans="1:15" x14ac:dyDescent="0.35">
      <c r="B44" s="126"/>
      <c r="C44" s="110"/>
      <c r="D44" s="126"/>
    </row>
    <row r="45" spans="1:15" x14ac:dyDescent="0.35">
      <c r="B45" s="126"/>
      <c r="C45" s="110"/>
      <c r="D45" s="126"/>
    </row>
    <row r="46" spans="1:15" x14ac:dyDescent="0.35">
      <c r="B46" s="126"/>
      <c r="C46" s="110"/>
      <c r="D46" s="126"/>
    </row>
    <row r="47" spans="1:15" x14ac:dyDescent="0.35">
      <c r="B47" s="126"/>
      <c r="C47" s="110"/>
      <c r="D47" s="126"/>
    </row>
    <row r="48" spans="1:15" x14ac:dyDescent="0.35">
      <c r="B48" s="126"/>
      <c r="C48" s="110"/>
      <c r="D48" s="126"/>
    </row>
    <row r="49" spans="2:4" x14ac:dyDescent="0.35">
      <c r="B49" s="126"/>
      <c r="C49" s="110"/>
      <c r="D49" s="126"/>
    </row>
    <row r="50" spans="2:4" x14ac:dyDescent="0.35">
      <c r="B50" s="126"/>
      <c r="C50" s="110"/>
      <c r="D50" s="126"/>
    </row>
    <row r="51" spans="2:4" x14ac:dyDescent="0.35">
      <c r="B51" s="126"/>
      <c r="C51" s="110"/>
      <c r="D51" s="126"/>
    </row>
    <row r="52" spans="2:4" x14ac:dyDescent="0.35">
      <c r="B52" s="126"/>
      <c r="C52" s="110"/>
      <c r="D52" s="126"/>
    </row>
    <row r="53" spans="2:4" x14ac:dyDescent="0.35">
      <c r="B53" s="126"/>
      <c r="C53" s="110"/>
      <c r="D53" s="126"/>
    </row>
    <row r="54" spans="2:4" x14ac:dyDescent="0.35">
      <c r="B54" s="126"/>
      <c r="C54" s="110"/>
      <c r="D54" s="126"/>
    </row>
    <row r="55" spans="2:4" x14ac:dyDescent="0.35">
      <c r="B55" s="126"/>
      <c r="C55" s="110"/>
      <c r="D55" s="126"/>
    </row>
    <row r="56" spans="2:4" x14ac:dyDescent="0.35">
      <c r="B56" s="126"/>
      <c r="C56" s="110"/>
      <c r="D56" s="126"/>
    </row>
    <row r="57" spans="2:4" x14ac:dyDescent="0.35">
      <c r="B57" s="126"/>
      <c r="C57" s="110"/>
      <c r="D57" s="126"/>
    </row>
    <row r="58" spans="2:4" x14ac:dyDescent="0.35">
      <c r="B58" s="126"/>
      <c r="C58" s="110"/>
      <c r="D58" s="126"/>
    </row>
    <row r="59" spans="2:4" x14ac:dyDescent="0.35">
      <c r="B59" s="126"/>
      <c r="C59" s="110"/>
      <c r="D59" s="126"/>
    </row>
    <row r="60" spans="2:4" x14ac:dyDescent="0.35">
      <c r="B60" s="126"/>
      <c r="C60" s="110"/>
      <c r="D60" s="126"/>
    </row>
    <row r="61" spans="2:4" x14ac:dyDescent="0.35">
      <c r="B61" s="126"/>
      <c r="C61" s="110"/>
      <c r="D61" s="126"/>
    </row>
    <row r="62" spans="2:4" x14ac:dyDescent="0.35">
      <c r="B62" s="126"/>
      <c r="C62" s="110"/>
      <c r="D62" s="126"/>
    </row>
    <row r="63" spans="2:4" x14ac:dyDescent="0.35">
      <c r="B63" s="126"/>
      <c r="C63" s="110"/>
      <c r="D63" s="126"/>
    </row>
    <row r="64" spans="2:4" x14ac:dyDescent="0.35">
      <c r="B64" s="126"/>
      <c r="C64" s="110"/>
      <c r="D64" s="126"/>
    </row>
    <row r="65" spans="2:4" x14ac:dyDescent="0.35">
      <c r="B65" s="126"/>
      <c r="C65" s="110"/>
      <c r="D65" s="126"/>
    </row>
    <row r="66" spans="2:4" x14ac:dyDescent="0.35">
      <c r="B66" s="126"/>
      <c r="C66" s="110"/>
      <c r="D66" s="126"/>
    </row>
    <row r="67" spans="2:4" x14ac:dyDescent="0.35">
      <c r="B67" s="126"/>
      <c r="C67" s="110"/>
      <c r="D67" s="126"/>
    </row>
    <row r="68" spans="2:4" x14ac:dyDescent="0.35">
      <c r="B68" s="126"/>
      <c r="C68" s="110"/>
      <c r="D68" s="126"/>
    </row>
    <row r="69" spans="2:4" x14ac:dyDescent="0.35">
      <c r="B69" s="126"/>
      <c r="C69" s="110"/>
      <c r="D69" s="126"/>
    </row>
    <row r="70" spans="2:4" x14ac:dyDescent="0.35">
      <c r="B70" s="126"/>
      <c r="C70" s="110"/>
      <c r="D70" s="126"/>
    </row>
    <row r="71" spans="2:4" x14ac:dyDescent="0.35">
      <c r="B71" s="126"/>
      <c r="C71" s="110"/>
      <c r="D71" s="126"/>
    </row>
    <row r="72" spans="2:4" x14ac:dyDescent="0.35">
      <c r="B72" s="126"/>
      <c r="C72" s="110"/>
      <c r="D72" s="126"/>
    </row>
    <row r="73" spans="2:4" x14ac:dyDescent="0.35">
      <c r="B73" s="126"/>
      <c r="C73" s="110"/>
      <c r="D73" s="126"/>
    </row>
    <row r="74" spans="2:4" x14ac:dyDescent="0.35">
      <c r="B74" s="126"/>
      <c r="C74" s="110"/>
      <c r="D74" s="126"/>
    </row>
    <row r="75" spans="2:4" x14ac:dyDescent="0.35">
      <c r="B75" s="126"/>
      <c r="C75" s="110"/>
      <c r="D75" s="126"/>
    </row>
    <row r="76" spans="2:4" x14ac:dyDescent="0.35">
      <c r="B76" s="126"/>
      <c r="C76" s="110"/>
      <c r="D76" s="126"/>
    </row>
    <row r="77" spans="2:4" x14ac:dyDescent="0.35">
      <c r="B77" s="126"/>
      <c r="C77" s="110"/>
      <c r="D77" s="126"/>
    </row>
    <row r="78" spans="2:4" x14ac:dyDescent="0.35">
      <c r="B78" s="126"/>
      <c r="C78" s="110"/>
      <c r="D78" s="126"/>
    </row>
    <row r="79" spans="2:4" x14ac:dyDescent="0.35">
      <c r="B79" s="126"/>
      <c r="C79" s="110"/>
      <c r="D79" s="126"/>
    </row>
    <row r="80" spans="2:4" x14ac:dyDescent="0.35">
      <c r="B80" s="126"/>
      <c r="C80" s="110"/>
      <c r="D80" s="126"/>
    </row>
    <row r="81" spans="2:4" x14ac:dyDescent="0.35">
      <c r="B81" s="126"/>
      <c r="C81" s="110"/>
      <c r="D81" s="126"/>
    </row>
    <row r="82" spans="2:4" x14ac:dyDescent="0.35">
      <c r="B82" s="126"/>
      <c r="C82" s="110"/>
      <c r="D82" s="126"/>
    </row>
    <row r="83" spans="2:4" x14ac:dyDescent="0.35">
      <c r="B83" s="126"/>
      <c r="C83" s="110"/>
      <c r="D83" s="126"/>
    </row>
    <row r="84" spans="2:4" x14ac:dyDescent="0.35">
      <c r="B84" s="126"/>
      <c r="C84" s="110"/>
      <c r="D84" s="126"/>
    </row>
    <row r="85" spans="2:4" x14ac:dyDescent="0.35">
      <c r="B85" s="126"/>
      <c r="C85" s="110"/>
      <c r="D85" s="126"/>
    </row>
    <row r="86" spans="2:4" x14ac:dyDescent="0.35">
      <c r="B86" s="126"/>
      <c r="C86" s="110"/>
      <c r="D86" s="126"/>
    </row>
    <row r="87" spans="2:4" x14ac:dyDescent="0.35">
      <c r="B87" s="126"/>
      <c r="C87" s="110"/>
      <c r="D87" s="126"/>
    </row>
    <row r="88" spans="2:4" x14ac:dyDescent="0.35">
      <c r="B88" s="126"/>
      <c r="C88" s="110"/>
      <c r="D88" s="126"/>
    </row>
    <row r="89" spans="2:4" x14ac:dyDescent="0.35">
      <c r="B89" s="126"/>
      <c r="C89" s="110"/>
      <c r="D89" s="126"/>
    </row>
    <row r="90" spans="2:4" x14ac:dyDescent="0.35">
      <c r="B90" s="126"/>
      <c r="C90" s="110"/>
      <c r="D90" s="126"/>
    </row>
    <row r="91" spans="2:4" x14ac:dyDescent="0.35">
      <c r="B91" s="126"/>
      <c r="C91" s="110"/>
      <c r="D91" s="126"/>
    </row>
    <row r="92" spans="2:4" x14ac:dyDescent="0.35">
      <c r="B92" s="126"/>
      <c r="C92" s="110"/>
      <c r="D92" s="126"/>
    </row>
    <row r="93" spans="2:4" x14ac:dyDescent="0.35">
      <c r="B93" s="126"/>
      <c r="C93" s="110"/>
      <c r="D93" s="126"/>
    </row>
    <row r="94" spans="2:4" x14ac:dyDescent="0.35">
      <c r="B94" s="126"/>
      <c r="C94" s="110"/>
      <c r="D94" s="126"/>
    </row>
    <row r="95" spans="2:4" x14ac:dyDescent="0.35">
      <c r="B95" s="126"/>
      <c r="C95" s="110"/>
      <c r="D95" s="126"/>
    </row>
    <row r="96" spans="2:4" x14ac:dyDescent="0.35">
      <c r="B96" s="126"/>
      <c r="C96" s="110"/>
      <c r="D96" s="126"/>
    </row>
    <row r="97" spans="2:4" x14ac:dyDescent="0.35">
      <c r="B97" s="126"/>
      <c r="C97" s="110"/>
      <c r="D97" s="126"/>
    </row>
    <row r="98" spans="2:4" x14ac:dyDescent="0.35">
      <c r="B98" s="126"/>
      <c r="C98" s="110"/>
      <c r="D98" s="126"/>
    </row>
    <row r="99" spans="2:4" x14ac:dyDescent="0.35">
      <c r="B99" s="126"/>
      <c r="C99" s="110"/>
      <c r="D99" s="126"/>
    </row>
    <row r="100" spans="2:4" x14ac:dyDescent="0.35">
      <c r="B100" s="126"/>
      <c r="C100" s="110"/>
      <c r="D100" s="126"/>
    </row>
    <row r="101" spans="2:4" x14ac:dyDescent="0.35">
      <c r="B101" s="126"/>
      <c r="C101" s="110"/>
      <c r="D101" s="126"/>
    </row>
    <row r="102" spans="2:4" x14ac:dyDescent="0.35">
      <c r="B102" s="126"/>
      <c r="C102" s="110"/>
      <c r="D102" s="126"/>
    </row>
    <row r="103" spans="2:4" x14ac:dyDescent="0.35">
      <c r="B103" s="126"/>
      <c r="C103" s="110"/>
      <c r="D103" s="126"/>
    </row>
    <row r="104" spans="2:4" x14ac:dyDescent="0.35">
      <c r="B104" s="126"/>
      <c r="C104" s="110"/>
      <c r="D104" s="126"/>
    </row>
    <row r="105" spans="2:4" x14ac:dyDescent="0.35">
      <c r="B105" s="126"/>
      <c r="C105" s="110"/>
      <c r="D105" s="126"/>
    </row>
    <row r="106" spans="2:4" x14ac:dyDescent="0.35">
      <c r="B106" s="126"/>
      <c r="C106" s="110"/>
      <c r="D106" s="126"/>
    </row>
    <row r="107" spans="2:4" x14ac:dyDescent="0.35">
      <c r="B107" s="126"/>
      <c r="C107" s="110"/>
      <c r="D107" s="126"/>
    </row>
    <row r="108" spans="2:4" x14ac:dyDescent="0.35">
      <c r="B108" s="126"/>
      <c r="C108" s="110"/>
      <c r="D108" s="126"/>
    </row>
    <row r="109" spans="2:4" x14ac:dyDescent="0.35">
      <c r="B109" s="126"/>
      <c r="C109" s="110"/>
      <c r="D109" s="126"/>
    </row>
    <row r="110" spans="2:4" x14ac:dyDescent="0.35">
      <c r="B110" s="126"/>
      <c r="C110" s="110"/>
      <c r="D110" s="126"/>
    </row>
    <row r="111" spans="2:4" x14ac:dyDescent="0.35">
      <c r="B111" s="126"/>
      <c r="C111" s="110"/>
      <c r="D111" s="126"/>
    </row>
    <row r="112" spans="2:4" x14ac:dyDescent="0.35">
      <c r="B112" s="126"/>
      <c r="C112" s="110"/>
      <c r="D112" s="126"/>
    </row>
    <row r="113" spans="2:4" x14ac:dyDescent="0.35">
      <c r="B113" s="126"/>
      <c r="C113" s="110"/>
      <c r="D113" s="126"/>
    </row>
    <row r="114" spans="2:4" x14ac:dyDescent="0.35">
      <c r="B114" s="126"/>
      <c r="C114" s="110"/>
      <c r="D114" s="126"/>
    </row>
    <row r="115" spans="2:4" x14ac:dyDescent="0.35">
      <c r="B115" s="126"/>
      <c r="C115" s="110"/>
      <c r="D115" s="126"/>
    </row>
    <row r="116" spans="2:4" x14ac:dyDescent="0.35">
      <c r="B116" s="126"/>
      <c r="C116" s="110"/>
      <c r="D116" s="126"/>
    </row>
    <row r="117" spans="2:4" x14ac:dyDescent="0.35">
      <c r="B117" s="126"/>
      <c r="C117" s="110"/>
      <c r="D117" s="126"/>
    </row>
    <row r="118" spans="2:4" x14ac:dyDescent="0.35">
      <c r="B118" s="126"/>
      <c r="C118" s="110"/>
      <c r="D118" s="126"/>
    </row>
    <row r="119" spans="2:4" x14ac:dyDescent="0.35">
      <c r="B119" s="126"/>
      <c r="C119" s="110"/>
      <c r="D119" s="126"/>
    </row>
    <row r="120" spans="2:4" x14ac:dyDescent="0.35">
      <c r="B120" s="126"/>
      <c r="C120" s="110"/>
      <c r="D120" s="126"/>
    </row>
    <row r="121" spans="2:4" x14ac:dyDescent="0.35">
      <c r="B121" s="126"/>
      <c r="C121" s="110"/>
      <c r="D121" s="126"/>
    </row>
    <row r="122" spans="2:4" x14ac:dyDescent="0.35">
      <c r="B122" s="126"/>
      <c r="C122" s="110"/>
      <c r="D122" s="126"/>
    </row>
    <row r="123" spans="2:4" x14ac:dyDescent="0.35">
      <c r="B123" s="126"/>
      <c r="C123" s="110"/>
      <c r="D123" s="126"/>
    </row>
    <row r="124" spans="2:4" x14ac:dyDescent="0.35">
      <c r="B124" s="126"/>
      <c r="C124" s="110"/>
      <c r="D124" s="126"/>
    </row>
    <row r="125" spans="2:4" x14ac:dyDescent="0.35">
      <c r="B125" s="126"/>
      <c r="C125" s="110"/>
      <c r="D125" s="126"/>
    </row>
    <row r="126" spans="2:4" x14ac:dyDescent="0.35">
      <c r="B126" s="126"/>
      <c r="C126" s="110"/>
      <c r="D126" s="126"/>
    </row>
    <row r="127" spans="2:4" x14ac:dyDescent="0.35">
      <c r="B127" s="126"/>
      <c r="C127" s="110"/>
      <c r="D127" s="126"/>
    </row>
    <row r="128" spans="2:4" x14ac:dyDescent="0.35">
      <c r="B128" s="126"/>
      <c r="C128" s="110"/>
      <c r="D128" s="126"/>
    </row>
    <row r="129" spans="2:4" x14ac:dyDescent="0.35">
      <c r="B129" s="126"/>
      <c r="C129" s="110"/>
      <c r="D129" s="126"/>
    </row>
    <row r="130" spans="2:4" x14ac:dyDescent="0.35">
      <c r="B130" s="126"/>
      <c r="C130" s="110"/>
      <c r="D130" s="126"/>
    </row>
    <row r="131" spans="2:4" x14ac:dyDescent="0.35">
      <c r="B131" s="126"/>
      <c r="C131" s="110"/>
      <c r="D131" s="126"/>
    </row>
    <row r="132" spans="2:4" x14ac:dyDescent="0.35">
      <c r="B132" s="126"/>
      <c r="C132" s="110"/>
      <c r="D132" s="126"/>
    </row>
    <row r="133" spans="2:4" x14ac:dyDescent="0.35">
      <c r="B133" s="126"/>
      <c r="C133" s="110"/>
      <c r="D133" s="126"/>
    </row>
    <row r="134" spans="2:4" x14ac:dyDescent="0.35">
      <c r="B134" s="126"/>
      <c r="C134" s="110"/>
      <c r="D134" s="126"/>
    </row>
    <row r="135" spans="2:4" x14ac:dyDescent="0.35">
      <c r="B135" s="126"/>
      <c r="C135" s="110"/>
      <c r="D135" s="126"/>
    </row>
    <row r="136" spans="2:4" x14ac:dyDescent="0.35">
      <c r="B136" s="126"/>
      <c r="C136" s="110"/>
      <c r="D136" s="126"/>
    </row>
    <row r="137" spans="2:4" x14ac:dyDescent="0.35">
      <c r="B137" s="126"/>
      <c r="C137" s="110"/>
      <c r="D137" s="126"/>
    </row>
    <row r="138" spans="2:4" x14ac:dyDescent="0.35">
      <c r="B138" s="126"/>
      <c r="C138" s="110"/>
      <c r="D138" s="126"/>
    </row>
    <row r="139" spans="2:4" x14ac:dyDescent="0.35">
      <c r="B139" s="126"/>
      <c r="C139" s="110"/>
      <c r="D139" s="126"/>
    </row>
    <row r="140" spans="2:4" x14ac:dyDescent="0.35">
      <c r="B140" s="126"/>
      <c r="C140" s="110"/>
      <c r="D140" s="126"/>
    </row>
    <row r="141" spans="2:4" x14ac:dyDescent="0.35">
      <c r="B141" s="126"/>
      <c r="C141" s="110"/>
      <c r="D141" s="126"/>
    </row>
    <row r="142" spans="2:4" x14ac:dyDescent="0.35">
      <c r="B142" s="126"/>
      <c r="C142" s="110"/>
      <c r="D142" s="126"/>
    </row>
    <row r="143" spans="2:4" x14ac:dyDescent="0.35">
      <c r="B143" s="126"/>
      <c r="C143" s="110"/>
      <c r="D143" s="126"/>
    </row>
    <row r="144" spans="2:4" x14ac:dyDescent="0.35">
      <c r="B144" s="126"/>
      <c r="C144" s="110"/>
      <c r="D144" s="126"/>
    </row>
    <row r="145" spans="2:4" x14ac:dyDescent="0.35">
      <c r="B145" s="126"/>
      <c r="C145" s="110"/>
      <c r="D145" s="126"/>
    </row>
    <row r="146" spans="2:4" x14ac:dyDescent="0.35">
      <c r="B146" s="126"/>
      <c r="C146" s="110"/>
      <c r="D146" s="126"/>
    </row>
    <row r="147" spans="2:4" x14ac:dyDescent="0.35">
      <c r="B147" s="126"/>
      <c r="C147" s="110"/>
      <c r="D147" s="126"/>
    </row>
    <row r="148" spans="2:4" x14ac:dyDescent="0.35">
      <c r="B148" s="126"/>
      <c r="C148" s="110"/>
      <c r="D148" s="126"/>
    </row>
    <row r="149" spans="2:4" x14ac:dyDescent="0.35">
      <c r="B149" s="126"/>
      <c r="C149" s="110"/>
      <c r="D149" s="126"/>
    </row>
    <row r="150" spans="2:4" x14ac:dyDescent="0.35">
      <c r="B150" s="126"/>
      <c r="C150" s="110"/>
      <c r="D150" s="126"/>
    </row>
    <row r="151" spans="2:4" x14ac:dyDescent="0.35">
      <c r="B151" s="126"/>
      <c r="C151" s="110"/>
      <c r="D151" s="126"/>
    </row>
    <row r="152" spans="2:4" x14ac:dyDescent="0.35">
      <c r="B152" s="126"/>
      <c r="C152" s="110"/>
      <c r="D152" s="126"/>
    </row>
    <row r="153" spans="2:4" x14ac:dyDescent="0.35">
      <c r="B153" s="126"/>
      <c r="C153" s="110"/>
      <c r="D153" s="126"/>
    </row>
    <row r="154" spans="2:4" x14ac:dyDescent="0.35">
      <c r="B154" s="126"/>
      <c r="C154" s="110"/>
      <c r="D154" s="126"/>
    </row>
    <row r="155" spans="2:4" x14ac:dyDescent="0.35">
      <c r="B155" s="126"/>
      <c r="C155" s="110"/>
      <c r="D155" s="126"/>
    </row>
    <row r="156" spans="2:4" x14ac:dyDescent="0.35">
      <c r="B156" s="126"/>
      <c r="C156" s="110"/>
      <c r="D156" s="126"/>
    </row>
    <row r="157" spans="2:4" x14ac:dyDescent="0.35">
      <c r="B157" s="126"/>
      <c r="C157" s="110"/>
      <c r="D157" s="126"/>
    </row>
    <row r="158" spans="2:4" x14ac:dyDescent="0.35">
      <c r="B158" s="126"/>
      <c r="C158" s="110"/>
      <c r="D158" s="126"/>
    </row>
    <row r="159" spans="2:4" x14ac:dyDescent="0.35">
      <c r="B159" s="126"/>
      <c r="C159" s="110"/>
      <c r="D159" s="126"/>
    </row>
    <row r="160" spans="2:4" x14ac:dyDescent="0.35">
      <c r="B160" s="126"/>
      <c r="C160" s="110"/>
      <c r="D160" s="126"/>
    </row>
    <row r="161" spans="2:4" x14ac:dyDescent="0.35">
      <c r="B161" s="126"/>
      <c r="C161" s="110"/>
      <c r="D161" s="126"/>
    </row>
    <row r="162" spans="2:4" x14ac:dyDescent="0.35">
      <c r="B162" s="126"/>
      <c r="C162" s="110"/>
      <c r="D162" s="126"/>
    </row>
    <row r="163" spans="2:4" x14ac:dyDescent="0.35">
      <c r="B163" s="126"/>
      <c r="C163" s="110"/>
      <c r="D163" s="126"/>
    </row>
    <row r="164" spans="2:4" x14ac:dyDescent="0.35">
      <c r="B164" s="126"/>
      <c r="C164" s="110"/>
      <c r="D164" s="126"/>
    </row>
    <row r="165" spans="2:4" x14ac:dyDescent="0.35">
      <c r="B165" s="126"/>
      <c r="C165" s="110"/>
      <c r="D165" s="126"/>
    </row>
    <row r="166" spans="2:4" x14ac:dyDescent="0.35">
      <c r="B166" s="126"/>
      <c r="C166" s="110"/>
      <c r="D166" s="126"/>
    </row>
    <row r="167" spans="2:4" x14ac:dyDescent="0.35">
      <c r="B167" s="126"/>
      <c r="C167" s="110"/>
      <c r="D167" s="126"/>
    </row>
    <row r="168" spans="2:4" x14ac:dyDescent="0.35">
      <c r="B168" s="126"/>
      <c r="C168" s="110"/>
      <c r="D168" s="126"/>
    </row>
    <row r="169" spans="2:4" x14ac:dyDescent="0.35">
      <c r="B169" s="126"/>
      <c r="C169" s="110"/>
      <c r="D169" s="126"/>
    </row>
    <row r="170" spans="2:4" x14ac:dyDescent="0.35">
      <c r="B170" s="126"/>
      <c r="C170" s="110"/>
      <c r="D170" s="126"/>
    </row>
    <row r="171" spans="2:4" x14ac:dyDescent="0.35">
      <c r="B171" s="126"/>
      <c r="C171" s="110"/>
      <c r="D171" s="126"/>
    </row>
    <row r="172" spans="2:4" x14ac:dyDescent="0.35">
      <c r="B172" s="126"/>
      <c r="C172" s="110"/>
      <c r="D172" s="126"/>
    </row>
    <row r="173" spans="2:4" x14ac:dyDescent="0.35">
      <c r="B173" s="126"/>
      <c r="C173" s="110"/>
      <c r="D173" s="126"/>
    </row>
    <row r="174" spans="2:4" x14ac:dyDescent="0.35">
      <c r="B174" s="126"/>
      <c r="C174" s="110"/>
      <c r="D174" s="126"/>
    </row>
    <row r="175" spans="2:4" x14ac:dyDescent="0.35">
      <c r="B175" s="126"/>
      <c r="C175" s="110"/>
      <c r="D175" s="126"/>
    </row>
    <row r="176" spans="2:4" x14ac:dyDescent="0.35">
      <c r="B176" s="126"/>
      <c r="C176" s="110"/>
      <c r="D176" s="126"/>
    </row>
    <row r="177" spans="2:4" x14ac:dyDescent="0.35">
      <c r="B177" s="126"/>
      <c r="C177" s="110"/>
      <c r="D177" s="126"/>
    </row>
    <row r="178" spans="2:4" x14ac:dyDescent="0.35">
      <c r="B178" s="126"/>
      <c r="C178" s="110"/>
      <c r="D178" s="126"/>
    </row>
    <row r="179" spans="2:4" x14ac:dyDescent="0.35">
      <c r="B179" s="126"/>
      <c r="C179" s="110"/>
      <c r="D179" s="126"/>
    </row>
    <row r="180" spans="2:4" x14ac:dyDescent="0.35">
      <c r="B180" s="126"/>
      <c r="C180" s="110"/>
      <c r="D180" s="126"/>
    </row>
    <row r="181" spans="2:4" x14ac:dyDescent="0.35">
      <c r="B181" s="126"/>
      <c r="C181" s="110"/>
      <c r="D181" s="126"/>
    </row>
    <row r="182" spans="2:4" x14ac:dyDescent="0.35">
      <c r="B182" s="126"/>
      <c r="C182" s="110"/>
      <c r="D182" s="126"/>
    </row>
    <row r="183" spans="2:4" x14ac:dyDescent="0.35">
      <c r="B183" s="126"/>
      <c r="C183" s="110"/>
      <c r="D183" s="126"/>
    </row>
    <row r="184" spans="2:4" x14ac:dyDescent="0.35">
      <c r="B184" s="126"/>
      <c r="C184" s="110"/>
      <c r="D184" s="126"/>
    </row>
    <row r="185" spans="2:4" x14ac:dyDescent="0.35">
      <c r="B185" s="126"/>
      <c r="C185" s="110"/>
      <c r="D185" s="126"/>
    </row>
    <row r="186" spans="2:4" x14ac:dyDescent="0.35">
      <c r="B186" s="126"/>
      <c r="C186" s="110"/>
      <c r="D186" s="126"/>
    </row>
    <row r="187" spans="2:4" x14ac:dyDescent="0.35">
      <c r="B187" s="126"/>
      <c r="C187" s="110"/>
      <c r="D187" s="126"/>
    </row>
    <row r="188" spans="2:4" x14ac:dyDescent="0.35">
      <c r="B188" s="126"/>
      <c r="C188" s="110"/>
      <c r="D188" s="126"/>
    </row>
    <row r="189" spans="2:4" x14ac:dyDescent="0.35">
      <c r="B189" s="126"/>
      <c r="C189" s="110"/>
      <c r="D189" s="126"/>
    </row>
    <row r="190" spans="2:4" x14ac:dyDescent="0.35">
      <c r="B190" s="126"/>
      <c r="C190" s="110"/>
      <c r="D190" s="126"/>
    </row>
    <row r="191" spans="2:4" x14ac:dyDescent="0.35">
      <c r="B191" s="126"/>
      <c r="C191" s="110"/>
      <c r="D191" s="126"/>
    </row>
    <row r="192" spans="2:4" x14ac:dyDescent="0.35">
      <c r="B192" s="126"/>
      <c r="C192" s="110"/>
      <c r="D192" s="126"/>
    </row>
    <row r="193" spans="2:4" x14ac:dyDescent="0.35">
      <c r="B193" s="126"/>
      <c r="C193" s="110"/>
      <c r="D193" s="126"/>
    </row>
    <row r="194" spans="2:4" x14ac:dyDescent="0.35">
      <c r="B194" s="126"/>
      <c r="C194" s="110"/>
      <c r="D194" s="126"/>
    </row>
    <row r="195" spans="2:4" x14ac:dyDescent="0.35">
      <c r="B195" s="126"/>
      <c r="C195" s="110"/>
      <c r="D195" s="126"/>
    </row>
    <row r="196" spans="2:4" x14ac:dyDescent="0.35">
      <c r="B196" s="126"/>
      <c r="C196" s="110"/>
      <c r="D196" s="126"/>
    </row>
    <row r="197" spans="2:4" x14ac:dyDescent="0.35">
      <c r="B197" s="126"/>
      <c r="C197" s="110"/>
      <c r="D197" s="126"/>
    </row>
    <row r="198" spans="2:4" x14ac:dyDescent="0.35">
      <c r="B198" s="126"/>
      <c r="C198" s="110"/>
      <c r="D198" s="126"/>
    </row>
    <row r="199" spans="2:4" x14ac:dyDescent="0.35">
      <c r="B199" s="126"/>
      <c r="C199" s="110"/>
      <c r="D199" s="126"/>
    </row>
    <row r="200" spans="2:4" x14ac:dyDescent="0.35">
      <c r="B200" s="126"/>
      <c r="C200" s="110"/>
      <c r="D200" s="126"/>
    </row>
    <row r="201" spans="2:4" x14ac:dyDescent="0.35">
      <c r="B201" s="126"/>
      <c r="C201" s="110"/>
      <c r="D201" s="126"/>
    </row>
    <row r="202" spans="2:4" x14ac:dyDescent="0.35">
      <c r="B202" s="126"/>
      <c r="C202" s="110"/>
      <c r="D202" s="126"/>
    </row>
    <row r="203" spans="2:4" x14ac:dyDescent="0.35">
      <c r="B203" s="126"/>
      <c r="C203" s="110"/>
      <c r="D203" s="126"/>
    </row>
    <row r="204" spans="2:4" x14ac:dyDescent="0.35">
      <c r="B204" s="126"/>
      <c r="C204" s="110"/>
      <c r="D204" s="126"/>
    </row>
    <row r="205" spans="2:4" x14ac:dyDescent="0.35">
      <c r="B205" s="126"/>
      <c r="C205" s="110"/>
      <c r="D205" s="126"/>
    </row>
    <row r="206" spans="2:4" x14ac:dyDescent="0.35">
      <c r="B206" s="126"/>
      <c r="C206" s="110"/>
      <c r="D206" s="126"/>
    </row>
    <row r="207" spans="2:4" x14ac:dyDescent="0.35">
      <c r="B207" s="126"/>
      <c r="C207" s="110"/>
      <c r="D207" s="126"/>
    </row>
    <row r="208" spans="2:4" x14ac:dyDescent="0.35">
      <c r="B208" s="126"/>
      <c r="C208" s="110"/>
      <c r="D208" s="126"/>
    </row>
    <row r="209" spans="2:4" x14ac:dyDescent="0.35">
      <c r="B209" s="126"/>
      <c r="C209" s="110"/>
      <c r="D209" s="126"/>
    </row>
    <row r="210" spans="2:4" x14ac:dyDescent="0.35">
      <c r="B210" s="126"/>
      <c r="C210" s="110"/>
      <c r="D210" s="126"/>
    </row>
    <row r="211" spans="2:4" x14ac:dyDescent="0.35">
      <c r="B211" s="126"/>
      <c r="C211" s="110"/>
      <c r="D211" s="126"/>
    </row>
    <row r="212" spans="2:4" x14ac:dyDescent="0.35">
      <c r="B212" s="126"/>
      <c r="C212" s="110"/>
      <c r="D212" s="126"/>
    </row>
    <row r="213" spans="2:4" x14ac:dyDescent="0.35">
      <c r="B213" s="126"/>
      <c r="C213" s="110"/>
      <c r="D213" s="126"/>
    </row>
    <row r="214" spans="2:4" x14ac:dyDescent="0.35">
      <c r="B214" s="126"/>
      <c r="C214" s="110"/>
      <c r="D214" s="126"/>
    </row>
    <row r="215" spans="2:4" x14ac:dyDescent="0.35">
      <c r="B215" s="126"/>
      <c r="C215" s="110"/>
      <c r="D215" s="126"/>
    </row>
    <row r="216" spans="2:4" x14ac:dyDescent="0.35">
      <c r="B216" s="126"/>
      <c r="C216" s="110"/>
      <c r="D216" s="126"/>
    </row>
    <row r="217" spans="2:4" x14ac:dyDescent="0.35">
      <c r="B217" s="126"/>
      <c r="C217" s="110"/>
      <c r="D217" s="126"/>
    </row>
    <row r="218" spans="2:4" x14ac:dyDescent="0.35">
      <c r="B218" s="126"/>
      <c r="C218" s="110"/>
      <c r="D218" s="126"/>
    </row>
    <row r="219" spans="2:4" x14ac:dyDescent="0.35">
      <c r="B219" s="126"/>
      <c r="C219" s="110"/>
      <c r="D219" s="126"/>
    </row>
    <row r="220" spans="2:4" x14ac:dyDescent="0.35">
      <c r="B220" s="126"/>
      <c r="C220" s="110"/>
      <c r="D220" s="126"/>
    </row>
    <row r="221" spans="2:4" x14ac:dyDescent="0.35">
      <c r="B221" s="126"/>
      <c r="C221" s="110"/>
      <c r="D221" s="126"/>
    </row>
    <row r="222" spans="2:4" x14ac:dyDescent="0.35">
      <c r="B222" s="126"/>
      <c r="C222" s="110"/>
      <c r="D222" s="126"/>
    </row>
    <row r="223" spans="2:4" x14ac:dyDescent="0.35">
      <c r="B223" s="126"/>
      <c r="C223" s="110"/>
      <c r="D223" s="126"/>
    </row>
    <row r="224" spans="2:4" x14ac:dyDescent="0.35">
      <c r="B224" s="126"/>
      <c r="C224" s="110"/>
      <c r="D224" s="126"/>
    </row>
    <row r="225" spans="2:4" x14ac:dyDescent="0.35">
      <c r="B225" s="126"/>
      <c r="C225" s="110"/>
      <c r="D225" s="126"/>
    </row>
    <row r="226" spans="2:4" x14ac:dyDescent="0.35">
      <c r="B226" s="126"/>
      <c r="C226" s="110"/>
      <c r="D226" s="126"/>
    </row>
    <row r="227" spans="2:4" x14ac:dyDescent="0.35">
      <c r="B227" s="126"/>
      <c r="C227" s="110"/>
      <c r="D227" s="126"/>
    </row>
    <row r="228" spans="2:4" x14ac:dyDescent="0.35">
      <c r="B228" s="126"/>
      <c r="C228" s="110"/>
      <c r="D228" s="126"/>
    </row>
    <row r="229" spans="2:4" x14ac:dyDescent="0.35">
      <c r="B229" s="126"/>
      <c r="C229" s="110"/>
      <c r="D229" s="126"/>
    </row>
    <row r="230" spans="2:4" x14ac:dyDescent="0.35">
      <c r="B230" s="126"/>
      <c r="C230" s="110"/>
      <c r="D230" s="126"/>
    </row>
    <row r="231" spans="2:4" x14ac:dyDescent="0.35">
      <c r="B231" s="126"/>
      <c r="C231" s="110"/>
      <c r="D231" s="126"/>
    </row>
    <row r="232" spans="2:4" x14ac:dyDescent="0.35">
      <c r="B232" s="126"/>
      <c r="C232" s="110"/>
      <c r="D232" s="126"/>
    </row>
    <row r="233" spans="2:4" x14ac:dyDescent="0.35">
      <c r="B233" s="126"/>
      <c r="C233" s="110"/>
      <c r="D233" s="126"/>
    </row>
    <row r="234" spans="2:4" x14ac:dyDescent="0.35">
      <c r="B234" s="126"/>
      <c r="C234" s="110"/>
      <c r="D234" s="126"/>
    </row>
    <row r="235" spans="2:4" x14ac:dyDescent="0.35">
      <c r="B235" s="126"/>
      <c r="C235" s="110"/>
      <c r="D235" s="126"/>
    </row>
    <row r="236" spans="2:4" x14ac:dyDescent="0.35">
      <c r="B236" s="126"/>
      <c r="C236" s="110"/>
      <c r="D236" s="126"/>
    </row>
    <row r="237" spans="2:4" x14ac:dyDescent="0.35">
      <c r="B237" s="126"/>
      <c r="C237" s="110"/>
      <c r="D237" s="126"/>
    </row>
    <row r="238" spans="2:4" x14ac:dyDescent="0.35">
      <c r="B238" s="126"/>
      <c r="C238" s="110"/>
      <c r="D238" s="126"/>
    </row>
    <row r="239" spans="2:4" x14ac:dyDescent="0.35">
      <c r="B239" s="126"/>
      <c r="C239" s="110"/>
      <c r="D239" s="126"/>
    </row>
    <row r="240" spans="2:4" x14ac:dyDescent="0.35">
      <c r="B240" s="126"/>
      <c r="C240" s="110"/>
      <c r="D240" s="126"/>
    </row>
    <row r="241" spans="2:4" x14ac:dyDescent="0.35">
      <c r="B241" s="126"/>
      <c r="C241" s="110"/>
      <c r="D241" s="126"/>
    </row>
    <row r="242" spans="2:4" x14ac:dyDescent="0.35">
      <c r="B242" s="126"/>
      <c r="C242" s="110"/>
      <c r="D242" s="126"/>
    </row>
    <row r="243" spans="2:4" x14ac:dyDescent="0.35">
      <c r="B243" s="126"/>
      <c r="C243" s="110"/>
      <c r="D243" s="126"/>
    </row>
    <row r="244" spans="2:4" x14ac:dyDescent="0.35">
      <c r="B244" s="126"/>
      <c r="C244" s="110"/>
      <c r="D244" s="126"/>
    </row>
    <row r="245" spans="2:4" x14ac:dyDescent="0.35">
      <c r="B245" s="126"/>
      <c r="C245" s="110"/>
      <c r="D245" s="126"/>
    </row>
    <row r="246" spans="2:4" x14ac:dyDescent="0.35">
      <c r="B246" s="126"/>
      <c r="C246" s="110"/>
      <c r="D246" s="126"/>
    </row>
    <row r="247" spans="2:4" x14ac:dyDescent="0.35">
      <c r="B247" s="126"/>
      <c r="C247" s="110"/>
      <c r="D247" s="126"/>
    </row>
    <row r="248" spans="2:4" x14ac:dyDescent="0.35">
      <c r="B248" s="126"/>
      <c r="C248" s="110"/>
      <c r="D248" s="126"/>
    </row>
    <row r="249" spans="2:4" x14ac:dyDescent="0.35">
      <c r="B249" s="126"/>
      <c r="C249" s="110"/>
      <c r="D249" s="126"/>
    </row>
    <row r="250" spans="2:4" x14ac:dyDescent="0.35">
      <c r="B250" s="126"/>
      <c r="C250" s="110"/>
      <c r="D250" s="126"/>
    </row>
    <row r="251" spans="2:4" x14ac:dyDescent="0.35">
      <c r="B251" s="126"/>
      <c r="C251" s="110"/>
      <c r="D251" s="126"/>
    </row>
    <row r="252" spans="2:4" x14ac:dyDescent="0.35">
      <c r="B252" s="126"/>
      <c r="C252" s="110"/>
      <c r="D252" s="126"/>
    </row>
    <row r="253" spans="2:4" x14ac:dyDescent="0.35">
      <c r="B253" s="126"/>
      <c r="C253" s="110"/>
      <c r="D253" s="126"/>
    </row>
    <row r="254" spans="2:4" x14ac:dyDescent="0.35">
      <c r="B254" s="126"/>
      <c r="C254" s="110"/>
      <c r="D254" s="126"/>
    </row>
    <row r="255" spans="2:4" x14ac:dyDescent="0.35">
      <c r="B255" s="126"/>
      <c r="C255" s="110"/>
      <c r="D255" s="126"/>
    </row>
    <row r="256" spans="2:4" x14ac:dyDescent="0.35">
      <c r="B256" s="126"/>
      <c r="C256" s="110"/>
      <c r="D256" s="126"/>
    </row>
    <row r="257" spans="2:4" x14ac:dyDescent="0.35">
      <c r="B257" s="126"/>
      <c r="C257" s="110"/>
      <c r="D257" s="126"/>
    </row>
    <row r="258" spans="2:4" x14ac:dyDescent="0.35">
      <c r="B258" s="126"/>
      <c r="C258" s="110"/>
      <c r="D258" s="126"/>
    </row>
    <row r="259" spans="2:4" x14ac:dyDescent="0.35">
      <c r="B259" s="126"/>
      <c r="C259" s="110"/>
      <c r="D259" s="126"/>
    </row>
    <row r="260" spans="2:4" x14ac:dyDescent="0.35">
      <c r="B260" s="126"/>
      <c r="C260" s="110"/>
      <c r="D260" s="126"/>
    </row>
    <row r="261" spans="2:4" x14ac:dyDescent="0.35">
      <c r="B261" s="126"/>
      <c r="C261" s="110"/>
      <c r="D261" s="126"/>
    </row>
    <row r="262" spans="2:4" x14ac:dyDescent="0.35">
      <c r="B262" s="126"/>
      <c r="C262" s="110"/>
      <c r="D262" s="126"/>
    </row>
    <row r="263" spans="2:4" x14ac:dyDescent="0.35">
      <c r="B263" s="126"/>
      <c r="C263" s="110"/>
      <c r="D263" s="126"/>
    </row>
    <row r="264" spans="2:4" x14ac:dyDescent="0.35">
      <c r="B264" s="126"/>
      <c r="C264" s="110"/>
      <c r="D264" s="126"/>
    </row>
    <row r="265" spans="2:4" x14ac:dyDescent="0.35">
      <c r="B265" s="126"/>
      <c r="C265" s="110"/>
      <c r="D265" s="126"/>
    </row>
    <row r="266" spans="2:4" x14ac:dyDescent="0.35">
      <c r="B266" s="126"/>
      <c r="C266" s="110"/>
      <c r="D266" s="126"/>
    </row>
    <row r="267" spans="2:4" x14ac:dyDescent="0.35">
      <c r="B267" s="126"/>
      <c r="C267" s="110"/>
      <c r="D267" s="126"/>
    </row>
    <row r="268" spans="2:4" x14ac:dyDescent="0.35">
      <c r="B268" s="126"/>
      <c r="C268" s="110"/>
      <c r="D268" s="126"/>
    </row>
    <row r="269" spans="2:4" x14ac:dyDescent="0.35">
      <c r="B269" s="126"/>
      <c r="C269" s="110"/>
      <c r="D269" s="126"/>
    </row>
    <row r="270" spans="2:4" x14ac:dyDescent="0.35">
      <c r="B270" s="126"/>
      <c r="C270" s="110"/>
      <c r="D270" s="126"/>
    </row>
    <row r="271" spans="2:4" x14ac:dyDescent="0.35">
      <c r="B271" s="126"/>
      <c r="C271" s="110"/>
      <c r="D271" s="126"/>
    </row>
    <row r="272" spans="2:4" x14ac:dyDescent="0.35">
      <c r="B272" s="126"/>
      <c r="C272" s="110"/>
      <c r="D272" s="126"/>
    </row>
    <row r="273" spans="2:4" x14ac:dyDescent="0.35">
      <c r="B273" s="126"/>
      <c r="C273" s="110"/>
      <c r="D273" s="126"/>
    </row>
    <row r="274" spans="2:4" x14ac:dyDescent="0.35">
      <c r="B274" s="126"/>
      <c r="C274" s="110"/>
      <c r="D274" s="126"/>
    </row>
    <row r="275" spans="2:4" x14ac:dyDescent="0.35">
      <c r="B275" s="126"/>
      <c r="C275" s="110"/>
      <c r="D275" s="126"/>
    </row>
    <row r="276" spans="2:4" x14ac:dyDescent="0.35">
      <c r="B276" s="126"/>
      <c r="C276" s="110"/>
      <c r="D276" s="126"/>
    </row>
    <row r="277" spans="2:4" x14ac:dyDescent="0.35">
      <c r="B277" s="126"/>
      <c r="C277" s="110"/>
      <c r="D277" s="126"/>
    </row>
    <row r="278" spans="2:4" x14ac:dyDescent="0.35">
      <c r="B278" s="126"/>
      <c r="C278" s="110"/>
      <c r="D278" s="126"/>
    </row>
    <row r="279" spans="2:4" x14ac:dyDescent="0.35">
      <c r="B279" s="126"/>
      <c r="C279" s="110"/>
      <c r="D279" s="126"/>
    </row>
    <row r="280" spans="2:4" x14ac:dyDescent="0.35">
      <c r="B280" s="126"/>
      <c r="C280" s="110"/>
      <c r="D280" s="126"/>
    </row>
    <row r="281" spans="2:4" x14ac:dyDescent="0.35">
      <c r="B281" s="126"/>
      <c r="C281" s="110"/>
      <c r="D281" s="126"/>
    </row>
    <row r="282" spans="2:4" x14ac:dyDescent="0.35">
      <c r="B282" s="126"/>
      <c r="C282" s="110"/>
      <c r="D282" s="126"/>
    </row>
    <row r="283" spans="2:4" x14ac:dyDescent="0.35">
      <c r="B283" s="126"/>
      <c r="C283" s="110"/>
      <c r="D283" s="126"/>
    </row>
    <row r="284" spans="2:4" x14ac:dyDescent="0.35">
      <c r="B284" s="126"/>
      <c r="C284" s="110"/>
      <c r="D284" s="126"/>
    </row>
    <row r="285" spans="2:4" x14ac:dyDescent="0.35">
      <c r="B285" s="126"/>
      <c r="C285" s="110"/>
      <c r="D285" s="126"/>
    </row>
    <row r="286" spans="2:4" x14ac:dyDescent="0.35">
      <c r="B286" s="126"/>
      <c r="C286" s="110"/>
      <c r="D286" s="126"/>
    </row>
    <row r="287" spans="2:4" x14ac:dyDescent="0.35">
      <c r="B287" s="126"/>
      <c r="C287" s="110"/>
      <c r="D287" s="126"/>
    </row>
    <row r="288" spans="2:4" x14ac:dyDescent="0.35">
      <c r="B288" s="126"/>
      <c r="C288" s="110"/>
      <c r="D288" s="126"/>
    </row>
    <row r="289" spans="2:4" x14ac:dyDescent="0.35">
      <c r="B289" s="126"/>
      <c r="C289" s="110"/>
      <c r="D289" s="126"/>
    </row>
    <row r="290" spans="2:4" x14ac:dyDescent="0.35">
      <c r="B290" s="126"/>
      <c r="C290" s="110"/>
      <c r="D290" s="126"/>
    </row>
    <row r="291" spans="2:4" x14ac:dyDescent="0.35">
      <c r="B291" s="126"/>
      <c r="C291" s="110"/>
      <c r="D291" s="126"/>
    </row>
    <row r="292" spans="2:4" x14ac:dyDescent="0.35">
      <c r="B292" s="126"/>
      <c r="C292" s="110"/>
      <c r="D292" s="126"/>
    </row>
    <row r="293" spans="2:4" x14ac:dyDescent="0.35">
      <c r="B293" s="126"/>
      <c r="C293" s="110"/>
      <c r="D293" s="126"/>
    </row>
    <row r="294" spans="2:4" x14ac:dyDescent="0.35">
      <c r="B294" s="126"/>
      <c r="C294" s="110"/>
      <c r="D294" s="126"/>
    </row>
    <row r="295" spans="2:4" x14ac:dyDescent="0.35">
      <c r="B295" s="126"/>
      <c r="C295" s="110"/>
      <c r="D295" s="126"/>
    </row>
    <row r="296" spans="2:4" x14ac:dyDescent="0.35">
      <c r="B296" s="126"/>
      <c r="C296" s="110"/>
      <c r="D296" s="126"/>
    </row>
    <row r="297" spans="2:4" x14ac:dyDescent="0.35">
      <c r="B297" s="126"/>
      <c r="C297" s="110"/>
      <c r="D297" s="126"/>
    </row>
    <row r="298" spans="2:4" x14ac:dyDescent="0.35">
      <c r="B298" s="126"/>
      <c r="C298" s="110"/>
      <c r="D298" s="126"/>
    </row>
    <row r="299" spans="2:4" x14ac:dyDescent="0.35">
      <c r="B299" s="126"/>
      <c r="C299" s="110"/>
      <c r="D299" s="126"/>
    </row>
    <row r="300" spans="2:4" x14ac:dyDescent="0.35">
      <c r="B300" s="126"/>
      <c r="C300" s="110"/>
      <c r="D300" s="126"/>
    </row>
    <row r="301" spans="2:4" x14ac:dyDescent="0.35">
      <c r="B301" s="126"/>
      <c r="C301" s="110"/>
      <c r="D301" s="126"/>
    </row>
    <row r="302" spans="2:4" x14ac:dyDescent="0.35">
      <c r="B302" s="126"/>
      <c r="C302" s="110"/>
      <c r="D302" s="126"/>
    </row>
    <row r="303" spans="2:4" x14ac:dyDescent="0.35">
      <c r="B303" s="126"/>
      <c r="C303" s="110"/>
      <c r="D303" s="126"/>
    </row>
    <row r="304" spans="2:4" x14ac:dyDescent="0.35">
      <c r="B304" s="126"/>
      <c r="C304" s="110"/>
      <c r="D304" s="126"/>
    </row>
    <row r="305" spans="2:4" x14ac:dyDescent="0.35">
      <c r="B305" s="126"/>
      <c r="C305" s="110"/>
      <c r="D305" s="126"/>
    </row>
    <row r="306" spans="2:4" x14ac:dyDescent="0.35">
      <c r="B306" s="126"/>
      <c r="C306" s="110"/>
      <c r="D306" s="126"/>
    </row>
    <row r="307" spans="2:4" x14ac:dyDescent="0.35">
      <c r="B307" s="126"/>
      <c r="C307" s="110"/>
      <c r="D307" s="126"/>
    </row>
    <row r="308" spans="2:4" x14ac:dyDescent="0.35">
      <c r="B308" s="126"/>
      <c r="C308" s="110"/>
      <c r="D308" s="126"/>
    </row>
    <row r="309" spans="2:4" x14ac:dyDescent="0.35">
      <c r="B309" s="126"/>
      <c r="C309" s="110"/>
      <c r="D309" s="126"/>
    </row>
    <row r="310" spans="2:4" x14ac:dyDescent="0.35">
      <c r="B310" s="126"/>
      <c r="C310" s="110"/>
      <c r="D310" s="126"/>
    </row>
    <row r="311" spans="2:4" x14ac:dyDescent="0.35">
      <c r="B311" s="126"/>
      <c r="C311" s="110"/>
      <c r="D311" s="126"/>
    </row>
    <row r="312" spans="2:4" x14ac:dyDescent="0.35">
      <c r="B312" s="126"/>
      <c r="C312" s="110"/>
      <c r="D312" s="126"/>
    </row>
    <row r="313" spans="2:4" x14ac:dyDescent="0.35">
      <c r="B313" s="126"/>
      <c r="C313" s="110"/>
      <c r="D313" s="126"/>
    </row>
    <row r="314" spans="2:4" x14ac:dyDescent="0.35">
      <c r="B314" s="126"/>
      <c r="C314" s="110"/>
      <c r="D314" s="126"/>
    </row>
    <row r="315" spans="2:4" x14ac:dyDescent="0.35">
      <c r="B315" s="126"/>
      <c r="C315" s="110"/>
      <c r="D315" s="126"/>
    </row>
    <row r="316" spans="2:4" x14ac:dyDescent="0.35">
      <c r="B316" s="126"/>
      <c r="C316" s="110"/>
      <c r="D316" s="126"/>
    </row>
    <row r="317" spans="2:4" x14ac:dyDescent="0.35">
      <c r="B317" s="126"/>
      <c r="C317" s="110"/>
      <c r="D317" s="126"/>
    </row>
    <row r="318" spans="2:4" x14ac:dyDescent="0.35">
      <c r="B318" s="126"/>
      <c r="C318" s="110"/>
      <c r="D318" s="126"/>
    </row>
    <row r="319" spans="2:4" x14ac:dyDescent="0.35">
      <c r="B319" s="126"/>
      <c r="C319" s="110"/>
      <c r="D319" s="126"/>
    </row>
    <row r="320" spans="2:4" x14ac:dyDescent="0.35">
      <c r="B320" s="126"/>
      <c r="C320" s="110"/>
      <c r="D320" s="126"/>
    </row>
    <row r="321" spans="2:4" x14ac:dyDescent="0.35">
      <c r="B321" s="126"/>
      <c r="C321" s="110"/>
      <c r="D321" s="126"/>
    </row>
    <row r="322" spans="2:4" x14ac:dyDescent="0.35">
      <c r="B322" s="126"/>
      <c r="C322" s="110"/>
      <c r="D322" s="126"/>
    </row>
    <row r="323" spans="2:4" x14ac:dyDescent="0.35">
      <c r="B323" s="126"/>
      <c r="C323" s="110"/>
      <c r="D323" s="126"/>
    </row>
    <row r="324" spans="2:4" x14ac:dyDescent="0.35">
      <c r="B324" s="126"/>
      <c r="C324" s="110"/>
      <c r="D324" s="126"/>
    </row>
    <row r="325" spans="2:4" x14ac:dyDescent="0.35">
      <c r="B325" s="126"/>
      <c r="C325" s="110"/>
      <c r="D325" s="126"/>
    </row>
    <row r="326" spans="2:4" x14ac:dyDescent="0.35">
      <c r="B326" s="126"/>
      <c r="C326" s="110"/>
      <c r="D326" s="126"/>
    </row>
    <row r="327" spans="2:4" x14ac:dyDescent="0.35">
      <c r="B327" s="126"/>
      <c r="C327" s="110"/>
      <c r="D327" s="126"/>
    </row>
    <row r="328" spans="2:4" x14ac:dyDescent="0.35">
      <c r="B328" s="126"/>
      <c r="C328" s="110"/>
      <c r="D328" s="126"/>
    </row>
    <row r="329" spans="2:4" x14ac:dyDescent="0.35">
      <c r="B329" s="126"/>
      <c r="C329" s="110"/>
      <c r="D329" s="126"/>
    </row>
    <row r="330" spans="2:4" x14ac:dyDescent="0.35">
      <c r="B330" s="126"/>
      <c r="C330" s="110"/>
      <c r="D330" s="126"/>
    </row>
    <row r="331" spans="2:4" x14ac:dyDescent="0.35">
      <c r="B331" s="126"/>
      <c r="C331" s="110"/>
      <c r="D331" s="126"/>
    </row>
    <row r="332" spans="2:4" x14ac:dyDescent="0.35">
      <c r="B332" s="126"/>
      <c r="C332" s="110"/>
      <c r="D332" s="126"/>
    </row>
    <row r="333" spans="2:4" x14ac:dyDescent="0.35">
      <c r="B333" s="126"/>
      <c r="C333" s="110"/>
      <c r="D333" s="126"/>
    </row>
    <row r="334" spans="2:4" x14ac:dyDescent="0.35">
      <c r="B334" s="126"/>
      <c r="C334" s="110"/>
      <c r="D334" s="126"/>
    </row>
    <row r="335" spans="2:4" x14ac:dyDescent="0.35">
      <c r="B335" s="126"/>
      <c r="C335" s="110"/>
      <c r="D335" s="126"/>
    </row>
    <row r="336" spans="2:4" x14ac:dyDescent="0.35">
      <c r="B336" s="126"/>
      <c r="C336" s="110"/>
      <c r="D336" s="126"/>
    </row>
    <row r="337" spans="2:4" x14ac:dyDescent="0.35">
      <c r="B337" s="126"/>
      <c r="C337" s="110"/>
      <c r="D337" s="126"/>
    </row>
    <row r="338" spans="2:4" x14ac:dyDescent="0.35">
      <c r="B338" s="126"/>
      <c r="C338" s="110"/>
      <c r="D338" s="126"/>
    </row>
    <row r="339" spans="2:4" x14ac:dyDescent="0.35">
      <c r="B339" s="126"/>
      <c r="C339" s="110"/>
      <c r="D339" s="126"/>
    </row>
    <row r="340" spans="2:4" x14ac:dyDescent="0.35">
      <c r="B340" s="126"/>
      <c r="C340" s="110"/>
      <c r="D340" s="126"/>
    </row>
    <row r="341" spans="2:4" x14ac:dyDescent="0.35">
      <c r="B341" s="126"/>
      <c r="C341" s="110"/>
      <c r="D341" s="126"/>
    </row>
    <row r="342" spans="2:4" x14ac:dyDescent="0.35">
      <c r="B342" s="126"/>
      <c r="C342" s="110"/>
      <c r="D342" s="126"/>
    </row>
    <row r="343" spans="2:4" x14ac:dyDescent="0.35">
      <c r="B343" s="126"/>
      <c r="C343" s="110"/>
      <c r="D343" s="126"/>
    </row>
    <row r="344" spans="2:4" x14ac:dyDescent="0.35">
      <c r="B344" s="126"/>
      <c r="C344" s="110"/>
      <c r="D344" s="126"/>
    </row>
    <row r="345" spans="2:4" x14ac:dyDescent="0.35">
      <c r="B345" s="126"/>
      <c r="C345" s="110"/>
      <c r="D345" s="126"/>
    </row>
    <row r="346" spans="2:4" x14ac:dyDescent="0.35">
      <c r="B346" s="126"/>
      <c r="C346" s="110"/>
      <c r="D346" s="126"/>
    </row>
    <row r="347" spans="2:4" x14ac:dyDescent="0.35">
      <c r="B347" s="126"/>
      <c r="C347" s="110"/>
      <c r="D347" s="126"/>
    </row>
    <row r="348" spans="2:4" x14ac:dyDescent="0.35">
      <c r="B348" s="126"/>
      <c r="C348" s="110"/>
      <c r="D348" s="126"/>
    </row>
    <row r="349" spans="2:4" x14ac:dyDescent="0.35">
      <c r="B349" s="126"/>
      <c r="C349" s="110"/>
      <c r="D349" s="126"/>
    </row>
    <row r="350" spans="2:4" x14ac:dyDescent="0.35">
      <c r="B350" s="126"/>
      <c r="C350" s="110"/>
      <c r="D350" s="126"/>
    </row>
    <row r="351" spans="2:4" x14ac:dyDescent="0.35">
      <c r="B351" s="126"/>
      <c r="C351" s="110"/>
      <c r="D351" s="126"/>
    </row>
    <row r="352" spans="2:4" x14ac:dyDescent="0.35">
      <c r="B352" s="126"/>
      <c r="C352" s="110"/>
      <c r="D352" s="126"/>
    </row>
    <row r="353" spans="2:4" x14ac:dyDescent="0.35">
      <c r="B353" s="126"/>
      <c r="C353" s="110"/>
      <c r="D353" s="126"/>
    </row>
    <row r="354" spans="2:4" x14ac:dyDescent="0.35">
      <c r="B354" s="126"/>
      <c r="C354" s="110"/>
      <c r="D354" s="126"/>
    </row>
    <row r="355" spans="2:4" x14ac:dyDescent="0.35">
      <c r="B355" s="126"/>
      <c r="C355" s="110"/>
      <c r="D355" s="126"/>
    </row>
    <row r="356" spans="2:4" x14ac:dyDescent="0.35">
      <c r="B356" s="126"/>
      <c r="C356" s="110"/>
      <c r="D356" s="126"/>
    </row>
    <row r="357" spans="2:4" x14ac:dyDescent="0.35">
      <c r="B357" s="126"/>
      <c r="C357" s="110"/>
      <c r="D357" s="126"/>
    </row>
    <row r="358" spans="2:4" x14ac:dyDescent="0.35">
      <c r="B358" s="126"/>
      <c r="C358" s="110"/>
      <c r="D358" s="126"/>
    </row>
    <row r="359" spans="2:4" x14ac:dyDescent="0.35">
      <c r="B359" s="126"/>
      <c r="C359" s="110"/>
      <c r="D359" s="126"/>
    </row>
    <row r="360" spans="2:4" x14ac:dyDescent="0.35">
      <c r="B360" s="126"/>
      <c r="C360" s="110"/>
      <c r="D360" s="126"/>
    </row>
    <row r="361" spans="2:4" x14ac:dyDescent="0.35">
      <c r="B361" s="126"/>
      <c r="C361" s="110"/>
      <c r="D361" s="126"/>
    </row>
    <row r="362" spans="2:4" x14ac:dyDescent="0.35">
      <c r="B362" s="126"/>
      <c r="C362" s="110"/>
      <c r="D362" s="126"/>
    </row>
    <row r="363" spans="2:4" x14ac:dyDescent="0.35">
      <c r="B363" s="126"/>
      <c r="C363" s="110"/>
      <c r="D363" s="126"/>
    </row>
    <row r="364" spans="2:4" x14ac:dyDescent="0.35">
      <c r="B364" s="126"/>
      <c r="C364" s="110"/>
      <c r="D364" s="126"/>
    </row>
    <row r="365" spans="2:4" x14ac:dyDescent="0.35">
      <c r="B365" s="126"/>
      <c r="C365" s="110"/>
      <c r="D365" s="126"/>
    </row>
    <row r="366" spans="2:4" x14ac:dyDescent="0.35">
      <c r="B366" s="126"/>
      <c r="C366" s="110"/>
      <c r="D366" s="126"/>
    </row>
    <row r="367" spans="2:4" x14ac:dyDescent="0.35">
      <c r="B367" s="126"/>
      <c r="C367" s="110"/>
      <c r="D367" s="126"/>
    </row>
    <row r="368" spans="2:4" x14ac:dyDescent="0.35">
      <c r="B368" s="126"/>
      <c r="C368" s="110"/>
      <c r="D368" s="126"/>
    </row>
    <row r="369" spans="2:4" x14ac:dyDescent="0.35">
      <c r="B369" s="126"/>
      <c r="C369" s="110"/>
      <c r="D369" s="126"/>
    </row>
    <row r="370" spans="2:4" x14ac:dyDescent="0.35">
      <c r="B370" s="126"/>
      <c r="C370" s="110"/>
      <c r="D370" s="126"/>
    </row>
    <row r="371" spans="2:4" x14ac:dyDescent="0.35">
      <c r="B371" s="126"/>
      <c r="C371" s="110"/>
      <c r="D371" s="126"/>
    </row>
    <row r="372" spans="2:4" x14ac:dyDescent="0.35">
      <c r="B372" s="126"/>
      <c r="C372" s="110"/>
      <c r="D372" s="126"/>
    </row>
    <row r="373" spans="2:4" x14ac:dyDescent="0.35">
      <c r="B373" s="126"/>
      <c r="C373" s="110"/>
      <c r="D373" s="126"/>
    </row>
    <row r="374" spans="2:4" x14ac:dyDescent="0.35">
      <c r="B374" s="126"/>
      <c r="C374" s="110"/>
      <c r="D374" s="126"/>
    </row>
    <row r="375" spans="2:4" x14ac:dyDescent="0.35">
      <c r="B375" s="126"/>
      <c r="C375" s="110"/>
      <c r="D375" s="126"/>
    </row>
    <row r="376" spans="2:4" x14ac:dyDescent="0.35">
      <c r="B376" s="126"/>
      <c r="C376" s="110"/>
      <c r="D376" s="126"/>
    </row>
    <row r="377" spans="2:4" x14ac:dyDescent="0.35">
      <c r="B377" s="126"/>
      <c r="C377" s="110"/>
      <c r="D377" s="126"/>
    </row>
    <row r="378" spans="2:4" x14ac:dyDescent="0.35">
      <c r="B378" s="126"/>
      <c r="C378" s="110"/>
      <c r="D378" s="126"/>
    </row>
    <row r="379" spans="2:4" x14ac:dyDescent="0.35">
      <c r="B379" s="126"/>
      <c r="C379" s="110"/>
      <c r="D379" s="126"/>
    </row>
    <row r="380" spans="2:4" x14ac:dyDescent="0.35">
      <c r="B380" s="126"/>
      <c r="C380" s="110"/>
      <c r="D380" s="126"/>
    </row>
    <row r="381" spans="2:4" x14ac:dyDescent="0.35">
      <c r="B381" s="126"/>
      <c r="C381" s="110"/>
      <c r="D381" s="126"/>
    </row>
    <row r="382" spans="2:4" x14ac:dyDescent="0.35">
      <c r="B382" s="126"/>
      <c r="C382" s="110"/>
      <c r="D382" s="126"/>
    </row>
    <row r="383" spans="2:4" x14ac:dyDescent="0.35">
      <c r="B383" s="126"/>
      <c r="C383" s="110"/>
      <c r="D383" s="126"/>
    </row>
    <row r="384" spans="2:4" x14ac:dyDescent="0.35">
      <c r="B384" s="126"/>
      <c r="C384" s="110"/>
      <c r="D384" s="126"/>
    </row>
    <row r="385" spans="2:4" x14ac:dyDescent="0.35">
      <c r="B385" s="126"/>
      <c r="C385" s="110"/>
      <c r="D385" s="126"/>
    </row>
    <row r="386" spans="2:4" x14ac:dyDescent="0.35">
      <c r="B386" s="126"/>
      <c r="C386" s="110"/>
      <c r="D386" s="126"/>
    </row>
    <row r="387" spans="2:4" x14ac:dyDescent="0.35">
      <c r="B387" s="126"/>
      <c r="C387" s="110"/>
      <c r="D387" s="126"/>
    </row>
    <row r="388" spans="2:4" x14ac:dyDescent="0.35">
      <c r="B388" s="126"/>
      <c r="C388" s="110"/>
      <c r="D388" s="126"/>
    </row>
    <row r="389" spans="2:4" x14ac:dyDescent="0.35">
      <c r="B389" s="126"/>
      <c r="C389" s="110"/>
      <c r="D389" s="126"/>
    </row>
    <row r="390" spans="2:4" x14ac:dyDescent="0.35">
      <c r="B390" s="126"/>
      <c r="C390" s="110"/>
      <c r="D390" s="126"/>
    </row>
    <row r="391" spans="2:4" x14ac:dyDescent="0.35">
      <c r="B391" s="126"/>
      <c r="C391" s="110"/>
      <c r="D391" s="126"/>
    </row>
    <row r="392" spans="2:4" x14ac:dyDescent="0.35">
      <c r="B392" s="126"/>
      <c r="C392" s="110"/>
      <c r="D392" s="126"/>
    </row>
    <row r="393" spans="2:4" x14ac:dyDescent="0.35">
      <c r="B393" s="126"/>
      <c r="C393" s="110"/>
      <c r="D393" s="126"/>
    </row>
    <row r="394" spans="2:4" x14ac:dyDescent="0.35">
      <c r="B394" s="126"/>
      <c r="C394" s="110"/>
      <c r="D394" s="126"/>
    </row>
    <row r="395" spans="2:4" x14ac:dyDescent="0.35">
      <c r="B395" s="126"/>
      <c r="C395" s="110"/>
      <c r="D395" s="126"/>
    </row>
    <row r="396" spans="2:4" x14ac:dyDescent="0.35">
      <c r="B396" s="126"/>
      <c r="C396" s="110"/>
      <c r="D396" s="126"/>
    </row>
    <row r="397" spans="2:4" x14ac:dyDescent="0.35">
      <c r="B397" s="126"/>
      <c r="C397" s="110"/>
      <c r="D397" s="126"/>
    </row>
    <row r="398" spans="2:4" x14ac:dyDescent="0.35">
      <c r="B398" s="126"/>
      <c r="C398" s="110"/>
      <c r="D398" s="126"/>
    </row>
    <row r="399" spans="2:4" x14ac:dyDescent="0.35">
      <c r="B399" s="126"/>
      <c r="C399" s="110"/>
      <c r="D399" s="126"/>
    </row>
    <row r="400" spans="2:4" x14ac:dyDescent="0.35">
      <c r="B400" s="126"/>
      <c r="C400" s="110"/>
      <c r="D400" s="126"/>
    </row>
    <row r="401" spans="2:4" x14ac:dyDescent="0.35">
      <c r="B401" s="126"/>
      <c r="C401" s="110"/>
      <c r="D401" s="126"/>
    </row>
    <row r="402" spans="2:4" x14ac:dyDescent="0.35">
      <c r="B402" s="126"/>
      <c r="C402" s="110"/>
      <c r="D402" s="126"/>
    </row>
    <row r="403" spans="2:4" x14ac:dyDescent="0.35">
      <c r="B403" s="126"/>
      <c r="C403" s="110"/>
      <c r="D403" s="126"/>
    </row>
    <row r="404" spans="2:4" x14ac:dyDescent="0.35">
      <c r="B404" s="126"/>
      <c r="C404" s="110"/>
      <c r="D404" s="126"/>
    </row>
    <row r="405" spans="2:4" x14ac:dyDescent="0.35">
      <c r="B405" s="126"/>
      <c r="C405" s="110"/>
      <c r="D405" s="126"/>
    </row>
    <row r="406" spans="2:4" x14ac:dyDescent="0.35">
      <c r="B406" s="126"/>
      <c r="C406" s="110"/>
      <c r="D406" s="126"/>
    </row>
    <row r="407" spans="2:4" x14ac:dyDescent="0.35">
      <c r="B407" s="126"/>
      <c r="C407" s="110"/>
      <c r="D407" s="126"/>
    </row>
    <row r="408" spans="2:4" x14ac:dyDescent="0.35">
      <c r="B408" s="126"/>
      <c r="C408" s="110"/>
      <c r="D408" s="126"/>
    </row>
    <row r="409" spans="2:4" x14ac:dyDescent="0.35">
      <c r="B409" s="126"/>
      <c r="C409" s="110"/>
      <c r="D409" s="126"/>
    </row>
    <row r="410" spans="2:4" x14ac:dyDescent="0.35">
      <c r="B410" s="126"/>
      <c r="C410" s="110"/>
      <c r="D410" s="126"/>
    </row>
    <row r="411" spans="2:4" x14ac:dyDescent="0.35">
      <c r="B411" s="126"/>
      <c r="C411" s="110"/>
      <c r="D411" s="126"/>
    </row>
    <row r="412" spans="2:4" x14ac:dyDescent="0.35">
      <c r="B412" s="126"/>
      <c r="C412" s="110"/>
      <c r="D412" s="126"/>
    </row>
    <row r="413" spans="2:4" x14ac:dyDescent="0.35">
      <c r="B413" s="126"/>
      <c r="C413" s="110"/>
      <c r="D413" s="126"/>
    </row>
    <row r="414" spans="2:4" x14ac:dyDescent="0.35">
      <c r="B414" s="126"/>
      <c r="C414" s="110"/>
      <c r="D414" s="126"/>
    </row>
    <row r="415" spans="2:4" x14ac:dyDescent="0.35">
      <c r="B415" s="126"/>
      <c r="C415" s="110"/>
      <c r="D415" s="126"/>
    </row>
    <row r="416" spans="2:4" x14ac:dyDescent="0.35">
      <c r="B416" s="126"/>
      <c r="C416" s="110"/>
      <c r="D416" s="126"/>
    </row>
    <row r="417" spans="2:4" x14ac:dyDescent="0.35">
      <c r="B417" s="126"/>
      <c r="C417" s="110"/>
      <c r="D417" s="126"/>
    </row>
    <row r="418" spans="2:4" x14ac:dyDescent="0.35">
      <c r="B418" s="126"/>
      <c r="C418" s="110"/>
      <c r="D418" s="126"/>
    </row>
    <row r="419" spans="2:4" x14ac:dyDescent="0.35">
      <c r="B419" s="126"/>
      <c r="C419" s="110"/>
      <c r="D419" s="126"/>
    </row>
    <row r="420" spans="2:4" x14ac:dyDescent="0.35">
      <c r="B420" s="126"/>
      <c r="C420" s="110"/>
      <c r="D420" s="126"/>
    </row>
    <row r="421" spans="2:4" x14ac:dyDescent="0.35">
      <c r="B421" s="126"/>
      <c r="C421" s="110"/>
      <c r="D421" s="126"/>
    </row>
    <row r="422" spans="2:4" x14ac:dyDescent="0.35">
      <c r="B422" s="126"/>
      <c r="C422" s="110"/>
      <c r="D422" s="126"/>
    </row>
    <row r="423" spans="2:4" x14ac:dyDescent="0.35">
      <c r="B423" s="126"/>
      <c r="C423" s="110"/>
      <c r="D423" s="126"/>
    </row>
    <row r="424" spans="2:4" x14ac:dyDescent="0.35">
      <c r="B424" s="126"/>
      <c r="C424" s="110"/>
      <c r="D424" s="126"/>
    </row>
    <row r="425" spans="2:4" x14ac:dyDescent="0.35">
      <c r="B425" s="126"/>
      <c r="C425" s="110"/>
      <c r="D425" s="126"/>
    </row>
    <row r="426" spans="2:4" x14ac:dyDescent="0.35">
      <c r="B426" s="126"/>
      <c r="C426" s="110"/>
      <c r="D426" s="126"/>
    </row>
    <row r="427" spans="2:4" x14ac:dyDescent="0.35">
      <c r="B427" s="126"/>
      <c r="C427" s="110"/>
      <c r="D427" s="126"/>
    </row>
    <row r="428" spans="2:4" x14ac:dyDescent="0.35">
      <c r="B428" s="126"/>
      <c r="C428" s="110"/>
      <c r="D428" s="126"/>
    </row>
    <row r="429" spans="2:4" x14ac:dyDescent="0.35">
      <c r="B429" s="126"/>
      <c r="C429" s="110"/>
      <c r="D429" s="126"/>
    </row>
    <row r="430" spans="2:4" x14ac:dyDescent="0.35">
      <c r="B430" s="126"/>
      <c r="C430" s="110"/>
      <c r="D430" s="126"/>
    </row>
    <row r="431" spans="2:4" x14ac:dyDescent="0.35">
      <c r="B431" s="126"/>
      <c r="C431" s="110"/>
      <c r="D431" s="126"/>
    </row>
    <row r="432" spans="2:4" x14ac:dyDescent="0.35">
      <c r="B432" s="126"/>
      <c r="C432" s="110"/>
      <c r="D432" s="126"/>
    </row>
    <row r="433" spans="2:4" x14ac:dyDescent="0.35">
      <c r="B433" s="126"/>
      <c r="C433" s="110"/>
      <c r="D433" s="126"/>
    </row>
    <row r="434" spans="2:4" x14ac:dyDescent="0.35">
      <c r="B434" s="126"/>
      <c r="C434" s="110"/>
      <c r="D434" s="126"/>
    </row>
    <row r="435" spans="2:4" x14ac:dyDescent="0.35">
      <c r="B435" s="126"/>
      <c r="C435" s="110"/>
      <c r="D435" s="126"/>
    </row>
    <row r="436" spans="2:4" x14ac:dyDescent="0.35">
      <c r="B436" s="126"/>
      <c r="C436" s="110"/>
      <c r="D436" s="126"/>
    </row>
    <row r="437" spans="2:4" x14ac:dyDescent="0.35">
      <c r="B437" s="126"/>
      <c r="C437" s="110"/>
      <c r="D437" s="126"/>
    </row>
    <row r="438" spans="2:4" x14ac:dyDescent="0.35">
      <c r="B438" s="126"/>
      <c r="C438" s="110"/>
      <c r="D438" s="126"/>
    </row>
    <row r="439" spans="2:4" x14ac:dyDescent="0.35">
      <c r="B439" s="126"/>
      <c r="C439" s="110"/>
      <c r="D439" s="126"/>
    </row>
    <row r="440" spans="2:4" x14ac:dyDescent="0.35">
      <c r="B440" s="126"/>
      <c r="C440" s="110"/>
      <c r="D440" s="126"/>
    </row>
    <row r="441" spans="2:4" x14ac:dyDescent="0.35">
      <c r="B441" s="126"/>
      <c r="C441" s="110"/>
      <c r="D441" s="126"/>
    </row>
    <row r="442" spans="2:4" x14ac:dyDescent="0.35">
      <c r="B442" s="126"/>
      <c r="C442" s="110"/>
      <c r="D442" s="126"/>
    </row>
    <row r="443" spans="2:4" x14ac:dyDescent="0.35">
      <c r="B443" s="126"/>
      <c r="C443" s="110"/>
      <c r="D443" s="126"/>
    </row>
    <row r="444" spans="2:4" x14ac:dyDescent="0.35">
      <c r="B444" s="126"/>
      <c r="C444" s="110"/>
      <c r="D444" s="126"/>
    </row>
    <row r="445" spans="2:4" x14ac:dyDescent="0.35">
      <c r="B445" s="126"/>
      <c r="C445" s="110"/>
      <c r="D445" s="126"/>
    </row>
    <row r="446" spans="2:4" x14ac:dyDescent="0.35">
      <c r="B446" s="126"/>
      <c r="C446" s="110"/>
      <c r="D446" s="126"/>
    </row>
    <row r="447" spans="2:4" x14ac:dyDescent="0.35">
      <c r="B447" s="126"/>
      <c r="C447" s="110"/>
      <c r="D447" s="126"/>
    </row>
    <row r="448" spans="2:4" x14ac:dyDescent="0.35">
      <c r="B448" s="126"/>
      <c r="C448" s="110"/>
      <c r="D448" s="126"/>
    </row>
    <row r="449" spans="2:4" x14ac:dyDescent="0.35">
      <c r="B449" s="126"/>
      <c r="C449" s="110"/>
      <c r="D449" s="126"/>
    </row>
    <row r="450" spans="2:4" x14ac:dyDescent="0.35">
      <c r="B450" s="126"/>
      <c r="C450" s="110"/>
      <c r="D450" s="126"/>
    </row>
    <row r="451" spans="2:4" x14ac:dyDescent="0.35">
      <c r="B451" s="126"/>
      <c r="C451" s="110"/>
      <c r="D451" s="126"/>
    </row>
    <row r="452" spans="2:4" x14ac:dyDescent="0.35">
      <c r="B452" s="126"/>
      <c r="C452" s="110"/>
      <c r="D452" s="126"/>
    </row>
    <row r="453" spans="2:4" x14ac:dyDescent="0.35">
      <c r="B453" s="126"/>
      <c r="C453" s="110"/>
      <c r="D453" s="126"/>
    </row>
    <row r="454" spans="2:4" x14ac:dyDescent="0.35">
      <c r="B454" s="126"/>
      <c r="C454" s="110"/>
      <c r="D454" s="126"/>
    </row>
    <row r="455" spans="2:4" x14ac:dyDescent="0.35">
      <c r="B455" s="126"/>
      <c r="C455" s="110"/>
      <c r="D455" s="126"/>
    </row>
    <row r="456" spans="2:4" x14ac:dyDescent="0.35">
      <c r="B456" s="126"/>
      <c r="C456" s="110"/>
      <c r="D456" s="126"/>
    </row>
    <row r="457" spans="2:4" x14ac:dyDescent="0.35">
      <c r="B457" s="126"/>
      <c r="C457" s="110"/>
      <c r="D457" s="126"/>
    </row>
    <row r="458" spans="2:4" x14ac:dyDescent="0.35">
      <c r="B458" s="126"/>
      <c r="C458" s="110"/>
      <c r="D458" s="126"/>
    </row>
    <row r="459" spans="2:4" x14ac:dyDescent="0.35">
      <c r="B459" s="126"/>
      <c r="C459" s="110"/>
      <c r="D459" s="126"/>
    </row>
    <row r="460" spans="2:4" x14ac:dyDescent="0.35">
      <c r="B460" s="126"/>
      <c r="C460" s="110"/>
      <c r="D460" s="126"/>
    </row>
    <row r="461" spans="2:4" x14ac:dyDescent="0.35">
      <c r="B461" s="126"/>
      <c r="C461" s="110"/>
      <c r="D461" s="126"/>
    </row>
    <row r="462" spans="2:4" x14ac:dyDescent="0.35">
      <c r="B462" s="126"/>
      <c r="C462" s="110"/>
      <c r="D462" s="126"/>
    </row>
    <row r="463" spans="2:4" x14ac:dyDescent="0.35">
      <c r="B463" s="126"/>
      <c r="C463" s="110"/>
      <c r="D463" s="126"/>
    </row>
    <row r="464" spans="2:4" x14ac:dyDescent="0.35">
      <c r="B464" s="126"/>
      <c r="C464" s="110"/>
      <c r="D464" s="126"/>
    </row>
    <row r="465" spans="2:4" x14ac:dyDescent="0.35">
      <c r="B465" s="126"/>
      <c r="C465" s="110"/>
      <c r="D465" s="126"/>
    </row>
    <row r="466" spans="2:4" x14ac:dyDescent="0.35">
      <c r="B466" s="126"/>
      <c r="C466" s="110"/>
      <c r="D466" s="126"/>
    </row>
    <row r="467" spans="2:4" x14ac:dyDescent="0.35">
      <c r="B467" s="126"/>
      <c r="C467" s="110"/>
      <c r="D467" s="126"/>
    </row>
    <row r="468" spans="2:4" x14ac:dyDescent="0.35">
      <c r="B468" s="126"/>
      <c r="C468" s="110"/>
      <c r="D468" s="126"/>
    </row>
    <row r="469" spans="2:4" x14ac:dyDescent="0.35">
      <c r="B469" s="126"/>
      <c r="C469" s="110"/>
      <c r="D469" s="126"/>
    </row>
    <row r="470" spans="2:4" x14ac:dyDescent="0.35">
      <c r="B470" s="126"/>
      <c r="C470" s="110"/>
      <c r="D470" s="126"/>
    </row>
    <row r="471" spans="2:4" x14ac:dyDescent="0.35">
      <c r="B471" s="126"/>
      <c r="C471" s="110"/>
      <c r="D471" s="126"/>
    </row>
    <row r="472" spans="2:4" x14ac:dyDescent="0.35">
      <c r="B472" s="126"/>
      <c r="C472" s="110"/>
      <c r="D472" s="126"/>
    </row>
    <row r="473" spans="2:4" x14ac:dyDescent="0.35">
      <c r="B473" s="126"/>
      <c r="C473" s="110"/>
      <c r="D473" s="126"/>
    </row>
    <row r="474" spans="2:4" x14ac:dyDescent="0.35">
      <c r="B474" s="126"/>
      <c r="C474" s="110"/>
      <c r="D474" s="126"/>
    </row>
    <row r="475" spans="2:4" x14ac:dyDescent="0.35">
      <c r="B475" s="126"/>
      <c r="C475" s="110"/>
      <c r="D475" s="126"/>
    </row>
    <row r="476" spans="2:4" x14ac:dyDescent="0.35">
      <c r="B476" s="126"/>
      <c r="C476" s="110"/>
      <c r="D476" s="126"/>
    </row>
    <row r="477" spans="2:4" x14ac:dyDescent="0.35">
      <c r="B477" s="126"/>
      <c r="C477" s="110"/>
      <c r="D477" s="126"/>
    </row>
  </sheetData>
  <mergeCells count="7">
    <mergeCell ref="H32:I32"/>
    <mergeCell ref="A1:O1"/>
    <mergeCell ref="A5:G5"/>
    <mergeCell ref="C10:G10"/>
    <mergeCell ref="H10:K10"/>
    <mergeCell ref="L10:N10"/>
    <mergeCell ref="H31:I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Selection ESTAT Indicators</vt:lpstr>
      <vt:lpstr>Indicators trends</vt:lpstr>
      <vt:lpstr>AnnexeW1</vt:lpstr>
      <vt:lpstr>'Selection ESTAT Indicators'!Afdrukbereik</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ZANGHERI Paolo (JRC-ISPRA)</dc:creator>
  <cp:lastModifiedBy>Tine Tanghe</cp:lastModifiedBy>
  <cp:lastPrinted>2015-04-21T13:28:52Z</cp:lastPrinted>
  <dcterms:created xsi:type="dcterms:W3CDTF">2015-03-27T08:24:25Z</dcterms:created>
  <dcterms:modified xsi:type="dcterms:W3CDTF">2015-05-27T10:18:58Z</dcterms:modified>
</cp:coreProperties>
</file>