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tanghemb\Desktop\"/>
    </mc:Choice>
  </mc:AlternateContent>
  <xr:revisionPtr revIDLastSave="0" documentId="13_ncr:1_{D70E6EBB-3482-42DF-9518-503F00306DB4}" xr6:coauthVersionLast="41" xr6:coauthVersionMax="41" xr10:uidLastSave="{00000000-0000-0000-0000-000000000000}"/>
  <workbookProtection workbookAlgorithmName="SHA-512" workbookHashValue="xtQ+5cT7ZHdHZfJn/IJivxpEvUIYdLx/xf9pIH67algG62pveykpO4b/7k6FsdeRqNv7+LE7zzWVzW6km3PtYA==" workbookSaltValue="2v6auZ9rm406ONN7UcRRIQ==" workbookSpinCount="100000" lockStructure="1"/>
  <bookViews>
    <workbookView xWindow="23880" yWindow="-2340" windowWidth="25440" windowHeight="15390" tabRatio="824" xr2:uid="{00000000-000D-0000-FFFF-FFFF00000000}"/>
  </bookViews>
  <sheets>
    <sheet name="Algemene Informatie" sheetId="52" r:id="rId1"/>
    <sheet name="project_1" sheetId="46" r:id="rId2"/>
    <sheet name="project_2" sheetId="61" r:id="rId3"/>
    <sheet name="project_3" sheetId="62" r:id="rId4"/>
    <sheet name="project_4" sheetId="63" r:id="rId5"/>
    <sheet name="project_5" sheetId="64" r:id="rId6"/>
    <sheet name="project_6" sheetId="65" r:id="rId7"/>
    <sheet name="project_7" sheetId="66" r:id="rId8"/>
    <sheet name="project_8" sheetId="67" r:id="rId9"/>
    <sheet name="project_9" sheetId="68" r:id="rId10"/>
    <sheet name="Overzicht subsidiedossier" sheetId="60" r:id="rId11"/>
    <sheet name="Toelichtingen" sheetId="58" r:id="rId12"/>
    <sheet name="achtergrondgegevens gemeenten" sheetId="59" r:id="rId13"/>
  </sheets>
  <definedNames>
    <definedName name="_xlnm.Print_Area" localSheetId="12">'achtergrondgegevens gemeenten'!$A$1:$B$150</definedName>
    <definedName name="_xlnm.Print_Area" localSheetId="0">'Algemene Informatie'!$A$1:$T$43</definedName>
    <definedName name="_xlnm.Print_Area" localSheetId="10">'Overzicht subsidiedossier'!$A$2:$T$37</definedName>
    <definedName name="_xlnm.Print_Area" localSheetId="2">project_2!$2:$91</definedName>
    <definedName name="_xlnm.Print_Area" localSheetId="3">project_3!$A$2:$T$91</definedName>
    <definedName name="_xlnm.Print_Area" localSheetId="4">project_4!$A$2:$T$90</definedName>
    <definedName name="_xlnm.Print_Area" localSheetId="5">project_5!$A$2:$T$90</definedName>
    <definedName name="_xlnm.Print_Area" localSheetId="6">project_6!$A$2:$T$90</definedName>
    <definedName name="_xlnm.Print_Area" localSheetId="7">project_7!$A$2:$T$91</definedName>
    <definedName name="_xlnm.Print_Area" localSheetId="8">project_8!$A$2:$T$91</definedName>
    <definedName name="_xlnm.Print_Area" localSheetId="9">project_9!$A$2:$T$91</definedName>
    <definedName name="_xlnm.Print_Area" localSheetId="11">Toelichtingen!$A$1:$A$42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 i="60" l="1"/>
  <c r="J18" i="60"/>
  <c r="P26" i="60" l="1"/>
  <c r="P25" i="60"/>
  <c r="P24" i="60"/>
  <c r="P23" i="60"/>
  <c r="P22" i="60"/>
  <c r="J26" i="60"/>
  <c r="J25" i="60"/>
  <c r="J24" i="60"/>
  <c r="J23" i="60"/>
  <c r="J22" i="60"/>
  <c r="Q84" i="68"/>
  <c r="B85" i="68" s="1"/>
  <c r="B79" i="68"/>
  <c r="B75" i="68"/>
  <c r="B74" i="68"/>
  <c r="B69" i="68"/>
  <c r="B65" i="68"/>
  <c r="N61" i="68"/>
  <c r="N65" i="68" s="1"/>
  <c r="N69" i="68" s="1"/>
  <c r="N48" i="68"/>
  <c r="B42" i="68"/>
  <c r="N38" i="68"/>
  <c r="B38" i="68"/>
  <c r="N34" i="68"/>
  <c r="N21" i="68"/>
  <c r="I4" i="68"/>
  <c r="Q84" i="67"/>
  <c r="B85" i="67" s="1"/>
  <c r="B79" i="67"/>
  <c r="B75" i="67"/>
  <c r="B74" i="67"/>
  <c r="B69" i="67"/>
  <c r="B65" i="67"/>
  <c r="N61" i="67"/>
  <c r="N65" i="67" s="1"/>
  <c r="N69" i="67" s="1"/>
  <c r="N48" i="67"/>
  <c r="B42" i="67"/>
  <c r="N38" i="67"/>
  <c r="B38" i="67"/>
  <c r="N34" i="67"/>
  <c r="N21" i="67"/>
  <c r="I4" i="67"/>
  <c r="Q84" i="66"/>
  <c r="B85" i="66" s="1"/>
  <c r="B79" i="66"/>
  <c r="B75" i="66"/>
  <c r="B74" i="66"/>
  <c r="B69" i="66"/>
  <c r="N65" i="66"/>
  <c r="N69" i="66" s="1"/>
  <c r="B65" i="66"/>
  <c r="N61" i="66"/>
  <c r="N48" i="66"/>
  <c r="B42" i="66"/>
  <c r="B38" i="66"/>
  <c r="N34" i="66"/>
  <c r="N38" i="66" s="1"/>
  <c r="N21" i="66"/>
  <c r="I4" i="66"/>
  <c r="Q84" i="65"/>
  <c r="B85" i="65" s="1"/>
  <c r="B79" i="65"/>
  <c r="B75" i="65"/>
  <c r="B74" i="65"/>
  <c r="B69" i="65"/>
  <c r="N65" i="65"/>
  <c r="N69" i="65" s="1"/>
  <c r="B65" i="65"/>
  <c r="N61" i="65"/>
  <c r="N48" i="65"/>
  <c r="B42" i="65"/>
  <c r="B38" i="65"/>
  <c r="N34" i="65"/>
  <c r="N38" i="65" s="1"/>
  <c r="N21" i="65"/>
  <c r="I4" i="65"/>
  <c r="N74" i="68" l="1"/>
  <c r="N42" i="68"/>
  <c r="N74" i="67"/>
  <c r="N42" i="67"/>
  <c r="N74" i="66"/>
  <c r="N42" i="66"/>
  <c r="N74" i="65"/>
  <c r="N42" i="65"/>
  <c r="N75" i="68" l="1"/>
  <c r="N79" i="68" s="1"/>
  <c r="Q77" i="68"/>
  <c r="N75" i="67"/>
  <c r="N79" i="67" s="1"/>
  <c r="Q77" i="67"/>
  <c r="N75" i="66"/>
  <c r="N79" i="66" s="1"/>
  <c r="Q77" i="66"/>
  <c r="N75" i="65"/>
  <c r="N79" i="65" s="1"/>
  <c r="Q77" i="65"/>
  <c r="N86" i="68" l="1"/>
  <c r="B89" i="68" s="1"/>
  <c r="B78" i="68"/>
  <c r="N86" i="67"/>
  <c r="B89" i="67" s="1"/>
  <c r="B78" i="67"/>
  <c r="N86" i="66"/>
  <c r="B89" i="66" s="1"/>
  <c r="B78" i="66"/>
  <c r="N86" i="65"/>
  <c r="B89" i="65" s="1"/>
  <c r="B78" i="65"/>
  <c r="J21" i="60" l="1"/>
  <c r="J20" i="60"/>
  <c r="J19" i="60"/>
  <c r="P21" i="60"/>
  <c r="B89" i="64"/>
  <c r="B89" i="63"/>
  <c r="Q84" i="64" l="1"/>
  <c r="B85" i="64" s="1"/>
  <c r="B79" i="64"/>
  <c r="B75" i="64"/>
  <c r="B74" i="64"/>
  <c r="B69" i="64"/>
  <c r="B65" i="64"/>
  <c r="N61" i="64"/>
  <c r="N65" i="64" s="1"/>
  <c r="N69" i="64" s="1"/>
  <c r="N48" i="64"/>
  <c r="B42" i="64"/>
  <c r="B38" i="64"/>
  <c r="N34" i="64"/>
  <c r="N38" i="64" s="1"/>
  <c r="N21" i="64"/>
  <c r="I4" i="64"/>
  <c r="Q84" i="63"/>
  <c r="B85" i="63" s="1"/>
  <c r="B79" i="63"/>
  <c r="B75" i="63"/>
  <c r="B74" i="63"/>
  <c r="B69" i="63"/>
  <c r="B65" i="63"/>
  <c r="N61" i="63"/>
  <c r="N65" i="63" s="1"/>
  <c r="N69" i="63" s="1"/>
  <c r="N48" i="63"/>
  <c r="B42" i="63"/>
  <c r="B38" i="63"/>
  <c r="N34" i="63"/>
  <c r="N38" i="63" s="1"/>
  <c r="N21" i="63"/>
  <c r="I4" i="63"/>
  <c r="N34" i="61"/>
  <c r="N38" i="61" s="1"/>
  <c r="Q84" i="62"/>
  <c r="B85" i="62" s="1"/>
  <c r="B79" i="62"/>
  <c r="B75" i="62"/>
  <c r="B74" i="62"/>
  <c r="B69" i="62"/>
  <c r="B65" i="62"/>
  <c r="N61" i="62"/>
  <c r="N65" i="62" s="1"/>
  <c r="N69" i="62" s="1"/>
  <c r="N48" i="62"/>
  <c r="B42" i="62"/>
  <c r="B38" i="62"/>
  <c r="N34" i="62"/>
  <c r="N38" i="62" s="1"/>
  <c r="N21" i="62"/>
  <c r="I4" i="62"/>
  <c r="Q84" i="61"/>
  <c r="B85" i="61" s="1"/>
  <c r="B79" i="61"/>
  <c r="B75" i="61"/>
  <c r="B74" i="61"/>
  <c r="B69" i="61"/>
  <c r="B65" i="61"/>
  <c r="N61" i="61"/>
  <c r="N65" i="61" s="1"/>
  <c r="N69" i="61" s="1"/>
  <c r="N48" i="61"/>
  <c r="B42" i="61"/>
  <c r="B38" i="61"/>
  <c r="N21" i="61"/>
  <c r="I4" i="61"/>
  <c r="N74" i="64" l="1"/>
  <c r="N42" i="64"/>
  <c r="N74" i="63"/>
  <c r="N42" i="63"/>
  <c r="N74" i="62"/>
  <c r="N42" i="62"/>
  <c r="N74" i="61"/>
  <c r="N42" i="61"/>
  <c r="G4" i="60"/>
  <c r="I4" i="46"/>
  <c r="Q77" i="64" l="1"/>
  <c r="N75" i="64"/>
  <c r="N79" i="64" s="1"/>
  <c r="Q77" i="63"/>
  <c r="N75" i="63"/>
  <c r="N79" i="63" s="1"/>
  <c r="N75" i="62"/>
  <c r="N79" i="62" s="1"/>
  <c r="Q77" i="62"/>
  <c r="N86" i="62" s="1"/>
  <c r="Q77" i="61"/>
  <c r="N75" i="61"/>
  <c r="N79" i="61" s="1"/>
  <c r="Q84" i="46"/>
  <c r="B85" i="46" s="1"/>
  <c r="P20" i="60" l="1"/>
  <c r="B89" i="62"/>
  <c r="N86" i="64"/>
  <c r="B78" i="64"/>
  <c r="N86" i="63"/>
  <c r="B78" i="63"/>
  <c r="B78" i="62"/>
  <c r="N86" i="61"/>
  <c r="B78" i="61"/>
  <c r="B75" i="46"/>
  <c r="B69" i="46"/>
  <c r="B65" i="46"/>
  <c r="N61" i="46"/>
  <c r="N65" i="46" s="1"/>
  <c r="N69" i="46" s="1"/>
  <c r="N48" i="46"/>
  <c r="N21" i="46"/>
  <c r="B38" i="46"/>
  <c r="B42" i="46"/>
  <c r="N34" i="46"/>
  <c r="N38" i="46" s="1"/>
  <c r="N42" i="46" s="1"/>
  <c r="P19" i="60" l="1"/>
  <c r="B89" i="61"/>
  <c r="Q77" i="46"/>
  <c r="B78" i="46" s="1"/>
  <c r="N74" i="46"/>
  <c r="N75" i="46"/>
  <c r="B79" i="46" l="1"/>
  <c r="B74" i="46"/>
  <c r="N79" i="46"/>
  <c r="N86" i="46" l="1"/>
  <c r="B89" i="46" l="1"/>
  <c r="P18" i="60"/>
  <c r="J30" i="60" s="1"/>
  <c r="B31" i="60" s="1"/>
  <c r="J28" i="60"/>
  <c r="P28" i="60" l="1"/>
  <c r="P34" i="60" l="1"/>
  <c r="B36" i="60" s="1"/>
</calcChain>
</file>

<file path=xl/sharedStrings.xml><?xml version="1.0" encoding="utf-8"?>
<sst xmlns="http://schemas.openxmlformats.org/spreadsheetml/2006/main" count="1374" uniqueCount="305">
  <si>
    <t>€</t>
  </si>
  <si>
    <t>bus</t>
  </si>
  <si>
    <t>straat en nummer</t>
  </si>
  <si>
    <t>plaats</t>
  </si>
  <si>
    <t>postcode</t>
  </si>
  <si>
    <t>e-mailadres</t>
  </si>
  <si>
    <t>telefoonnummer</t>
  </si>
  <si>
    <t>functie</t>
  </si>
  <si>
    <t>voornaam</t>
  </si>
  <si>
    <t>naam</t>
  </si>
  <si>
    <t xml:space="preserve">  A - Inleiding</t>
  </si>
  <si>
    <t>energie@vlaanderen.be</t>
  </si>
  <si>
    <t>Koning Albert II-laan 20, 1000 Brussel</t>
  </si>
  <si>
    <t>Graaf de Ferrarisgebouw</t>
  </si>
  <si>
    <t>Vlaams Energieagentschap</t>
  </si>
  <si>
    <t>ondernemingsnummer (KBO)</t>
  </si>
  <si>
    <t>2. Gegevens contactpersoon</t>
  </si>
  <si>
    <t>1. Algemene Bepalingen</t>
  </si>
  <si>
    <t>Antwerpen</t>
  </si>
  <si>
    <t>Zwijndrecht</t>
  </si>
  <si>
    <t>West-Vlaanderen</t>
  </si>
  <si>
    <t>Zwevegem</t>
  </si>
  <si>
    <t>Oost-Vlaanderen</t>
  </si>
  <si>
    <t>Zwalm</t>
  </si>
  <si>
    <t>Zulte</t>
  </si>
  <si>
    <t>Zottegem</t>
  </si>
  <si>
    <t>Limburg</t>
  </si>
  <si>
    <t>Zonhoven</t>
  </si>
  <si>
    <t>Zoersel</t>
  </si>
  <si>
    <t>Vlaams-Brabant</t>
  </si>
  <si>
    <t>Zemst</t>
  </si>
  <si>
    <t>Zelzate</t>
  </si>
  <si>
    <t>Zedelgem</t>
  </si>
  <si>
    <t>Zandhoven</t>
  </si>
  <si>
    <t>Wuustwezel</t>
  </si>
  <si>
    <t>Wingene</t>
  </si>
  <si>
    <t>Wijnegem</t>
  </si>
  <si>
    <t>Wichelen</t>
  </si>
  <si>
    <t>Wevelgem</t>
  </si>
  <si>
    <t>Westerlo</t>
  </si>
  <si>
    <t>Wemmel</t>
  </si>
  <si>
    <t>Waasmunster</t>
  </si>
  <si>
    <t>Vorselaar</t>
  </si>
  <si>
    <t>Vleteren</t>
  </si>
  <si>
    <t>Veurne</t>
  </si>
  <si>
    <t>Tremelo</t>
  </si>
  <si>
    <t>Torhout</t>
  </si>
  <si>
    <t>Tongeren</t>
  </si>
  <si>
    <t>Tielt-Winge</t>
  </si>
  <si>
    <t>Tielt</t>
  </si>
  <si>
    <t>Tessenderlo</t>
  </si>
  <si>
    <t>Temse</t>
  </si>
  <si>
    <t>Stekene</t>
  </si>
  <si>
    <t>Steenokkerzeel</t>
  </si>
  <si>
    <t>Staden</t>
  </si>
  <si>
    <t>Sint-Pieters-Leeuw</t>
  </si>
  <si>
    <t>Sint-Niklaas</t>
  </si>
  <si>
    <t>Sint-Laureins</t>
  </si>
  <si>
    <t>Sint-Katelijne-Waver</t>
  </si>
  <si>
    <t>Sint-Gillis-Waas</t>
  </si>
  <si>
    <t>Sint-Genesius-Rode</t>
  </si>
  <si>
    <t>Schoten</t>
  </si>
  <si>
    <t>Scherpenheuvel-Zichem</t>
  </si>
  <si>
    <t>Roosdaal</t>
  </si>
  <si>
    <t>Rijkevorsel</t>
  </si>
  <si>
    <t>Retie</t>
  </si>
  <si>
    <t>Ravels</t>
  </si>
  <si>
    <t>Ranst</t>
  </si>
  <si>
    <t>Poperinge</t>
  </si>
  <si>
    <t>Pepingen</t>
  </si>
  <si>
    <t>Peer</t>
  </si>
  <si>
    <t>Oud-Turnhout</t>
  </si>
  <si>
    <t>Oud-Heverlee</t>
  </si>
  <si>
    <t>Oudenburg</t>
  </si>
  <si>
    <t>Oudenaarde</t>
  </si>
  <si>
    <t>Opwijk</t>
  </si>
  <si>
    <t>Oostrozebeke</t>
  </si>
  <si>
    <t>Oostkamp</t>
  </si>
  <si>
    <t>Oosterzele</t>
  </si>
  <si>
    <t>Oostende</t>
  </si>
  <si>
    <t>Ninove</t>
  </si>
  <si>
    <t>Nijlen</t>
  </si>
  <si>
    <t>Nieuwpoort</t>
  </si>
  <si>
    <t>Niel</t>
  </si>
  <si>
    <t>Nevele</t>
  </si>
  <si>
    <t>Mortsel</t>
  </si>
  <si>
    <t>Mol</t>
  </si>
  <si>
    <t>Middelkerke</t>
  </si>
  <si>
    <t>Merksplas</t>
  </si>
  <si>
    <t>Merelbeke</t>
  </si>
  <si>
    <t>Merchtem</t>
  </si>
  <si>
    <t>Melle</t>
  </si>
  <si>
    <t>Meise</t>
  </si>
  <si>
    <t>Mechelen</t>
  </si>
  <si>
    <t>Malle</t>
  </si>
  <si>
    <t>Maldegem</t>
  </si>
  <si>
    <t>Maasmechelen</t>
  </si>
  <si>
    <t>Maarkedal</t>
  </si>
  <si>
    <t>Lummen</t>
  </si>
  <si>
    <t>Londerzeel</t>
  </si>
  <si>
    <t>Lommel</t>
  </si>
  <si>
    <t>Liedekerke</t>
  </si>
  <si>
    <t>Leuven</t>
  </si>
  <si>
    <t>Lennik</t>
  </si>
  <si>
    <t>Ledegem</t>
  </si>
  <si>
    <t>Lede</t>
  </si>
  <si>
    <t>Laakdal</t>
  </si>
  <si>
    <t>Kuurne</t>
  </si>
  <si>
    <t>Kruibeke</t>
  </si>
  <si>
    <t>Kortrijk</t>
  </si>
  <si>
    <t>Kortemark</t>
  </si>
  <si>
    <t>Kontich</t>
  </si>
  <si>
    <t>Kasterlee</t>
  </si>
  <si>
    <t>Izegem</t>
  </si>
  <si>
    <t>Ingelmunster</t>
  </si>
  <si>
    <t>Ieper</t>
  </si>
  <si>
    <t>Ichtegem</t>
  </si>
  <si>
    <t>Hulshout</t>
  </si>
  <si>
    <t>Huldenberg</t>
  </si>
  <si>
    <t>Horebeke</t>
  </si>
  <si>
    <t>Hoogstraten</t>
  </si>
  <si>
    <t>Hooglede</t>
  </si>
  <si>
    <t>Hoegaarden</t>
  </si>
  <si>
    <t>Herzele</t>
  </si>
  <si>
    <t>Herne</t>
  </si>
  <si>
    <t>Herenthout</t>
  </si>
  <si>
    <t>Herentals</t>
  </si>
  <si>
    <t>Herent</t>
  </si>
  <si>
    <t>Heist-op-den-Berg</t>
  </si>
  <si>
    <t>Hechtel-Eksel</t>
  </si>
  <si>
    <t>Hasselt</t>
  </si>
  <si>
    <t>Halle</t>
  </si>
  <si>
    <t>Haaltert</t>
  </si>
  <si>
    <t>Grobbendonk</t>
  </si>
  <si>
    <t>Grimbergen</t>
  </si>
  <si>
    <t>Gooik</t>
  </si>
  <si>
    <t>Gistel</t>
  </si>
  <si>
    <t>Geraardsbergen</t>
  </si>
  <si>
    <t>Gent</t>
  </si>
  <si>
    <t>Gavere</t>
  </si>
  <si>
    <t>Erpe-Mere</t>
  </si>
  <si>
    <t>Eeklo</t>
  </si>
  <si>
    <t>Edegem</t>
  </si>
  <si>
    <t>Duffel</t>
  </si>
  <si>
    <t>Dilsen-Stokkem</t>
  </si>
  <si>
    <t>Diksmuide</t>
  </si>
  <si>
    <t>Diest</t>
  </si>
  <si>
    <t>Destelbergen</t>
  </si>
  <si>
    <t>Dessel</t>
  </si>
  <si>
    <t>Denderleeuw</t>
  </si>
  <si>
    <t>De Panne</t>
  </si>
  <si>
    <t>Damme</t>
  </si>
  <si>
    <t>Brugge</t>
  </si>
  <si>
    <t>Brasschaat</t>
  </si>
  <si>
    <t>Bonheiden</t>
  </si>
  <si>
    <t>Blankenberge</t>
  </si>
  <si>
    <t>Bierbeek</t>
  </si>
  <si>
    <t>Beveren (Waas)</t>
  </si>
  <si>
    <t>Berlaar</t>
  </si>
  <si>
    <t>Beringen</t>
  </si>
  <si>
    <t>Bekkevoort</t>
  </si>
  <si>
    <t>Begijnendijk</t>
  </si>
  <si>
    <t>Beersel</t>
  </si>
  <si>
    <t>Beernem</t>
  </si>
  <si>
    <t>Balen</t>
  </si>
  <si>
    <t>Baarle-Hertog</t>
  </si>
  <si>
    <t>Assenede</t>
  </si>
  <si>
    <t>Asse</t>
  </si>
  <si>
    <t>Ardooie</t>
  </si>
  <si>
    <t>Aartselaar</t>
  </si>
  <si>
    <t>Aalst</t>
  </si>
  <si>
    <t>provincie</t>
  </si>
  <si>
    <t>gemeentenaam</t>
  </si>
  <si>
    <t>Titel project</t>
  </si>
  <si>
    <t>Controle groenestroomcomponent maximaal 40% van de netto investeringskost</t>
  </si>
  <si>
    <t>Handleiding</t>
  </si>
  <si>
    <t>https://www.energiesparen.be</t>
  </si>
  <si>
    <t>gemeente</t>
  </si>
  <si>
    <t>Enkel investeringsprojecten op het eigen grondgebied komen in aanmerking. Dit impliceert dat de subsidie niet kan worden aangewend om een premie te financieren, een studie te bestellen of een consultant aan te werven.</t>
  </si>
  <si>
    <t>Projectkosten</t>
  </si>
  <si>
    <t>Subsidies, groenestroomcertificaten, warmtekrachtcertificaten, REG-premies van de netbeheerder</t>
  </si>
  <si>
    <t>In de rubriek groenestroomcertificaten worden de geraamde opbrengsten opgenomen die voor de installaties in het project zullen worden ontvangen. De opbrengsten worden berekend voor de volledige opbrengstperiode. De aanvrager kan voor de berekening van dit bedrag bijvoorbeeld kijken naar de opbrengstberekening die in het kader van een haalbaarheidsstudie werd uitgevoerd.</t>
  </si>
  <si>
    <t>In de rubriek warmtekrachtcertificaten worden de geraamde opbrengsten opgenomen die voor de installaties in het project zullen worden ontvangen. De opbrengsten worden berekend voor de volledige opbrengstperiode. De aanvrager kan voor de berekening van dit bedrag bijvoorbeeld kijken naar de opbrengstberekening die in het kader van een haalbaarheidsstudie werd uitgevoerd.</t>
  </si>
  <si>
    <t>Algemene informatie en algemene bepalingen</t>
  </si>
  <si>
    <t>Groenestroomprojecten</t>
  </si>
  <si>
    <t>Waarvoor dient dit formulier?</t>
  </si>
  <si>
    <t>naar de toelichting</t>
  </si>
  <si>
    <t>Pelt (Overpelt+Neerpelt)</t>
  </si>
  <si>
    <t xml:space="preserve"> &lt;&lt; Naar Algemene informatie</t>
  </si>
  <si>
    <t xml:space="preserve">Naar Toelichtingen  &gt;&gt; </t>
  </si>
  <si>
    <t xml:space="preserve">Er mogen geen werkbladen uit dit bestand worden verwijderd. </t>
  </si>
  <si>
    <t>De btw betaald in het kader van dit project kan door de gemeente worden gerecupereerd:</t>
  </si>
  <si>
    <t>Warmtekrachtcertificaten voor de onderdelen energie efficiëntie, groene warmte, elektrische mobiliteit</t>
  </si>
  <si>
    <t>REG-premies van de netbeheerders voor de onderdelen energie-efficiëntie, groene warmte, elektrische mobiliteit</t>
  </si>
  <si>
    <t>Andere Vlaamse subsidies voor de onderdelen energie efficiëntie, groene warmte, elektrische mobiliteit</t>
  </si>
  <si>
    <t>1.</t>
  </si>
  <si>
    <t>2.</t>
  </si>
  <si>
    <t>3.</t>
  </si>
  <si>
    <t>4.</t>
  </si>
  <si>
    <t>5.</t>
  </si>
  <si>
    <t>6.</t>
  </si>
  <si>
    <t>Beschrijving kostenpost</t>
  </si>
  <si>
    <t>7.</t>
  </si>
  <si>
    <t>8.</t>
  </si>
  <si>
    <t>9.</t>
  </si>
  <si>
    <t>10.</t>
  </si>
  <si>
    <t xml:space="preserve">Enkel de kostprijs van de energetische componenten van het project kunnen in rekening worden gebracht als projectkost. Budget dat vrijgemaakt werd voor communicatiedoeleinden ter promotie van het project, kunnen niet worden ingebracht als projectkost. </t>
  </si>
  <si>
    <t>Financieel verslag lokale energieprojecten in het kader van de campagne Overal stroomversnellers</t>
  </si>
  <si>
    <t>Dit financieel verslag geldt als finale financiële rapportage voor de gesubsidieerde projecten binnen het traject 'Overal stroomversnellers'. Enkel correcte en volledig ingevulde excels worden aanvaard.</t>
  </si>
  <si>
    <t>B. Financiële rapportering project 1</t>
  </si>
  <si>
    <t xml:space="preserve">In het project werd ook een investering in groenestroom opgenomen: </t>
  </si>
  <si>
    <t>2. Detail kosten en opbrengsten</t>
  </si>
  <si>
    <t>2.1. Onderdelen energie-efficiëntie, groene warmte, elektrische mobiliteit</t>
  </si>
  <si>
    <t>2.1.a Detail investeringskosten energie-efficiëntie, groene warmte, elektrische mobiliteit</t>
  </si>
  <si>
    <t>In onderstaande tabel moeten alle investeringskosten verklaard worden. In de eerste kolom wordt de kostenpost beschreven. In de tweede kolom wordt de hoogte van de kost opgenomen. Hou er rekening mee dat binnen dit subsidieprogramma enkel de kostprijs van de energetische componenten van het project kan in rekening worden gebracht als projectkost. Bijv. budget dat vrijgemaakt werd voor communicatiedoeleinden ter promotie van het project, kan niet worden ingebracht als projectkost. Afhankelijk van het gegeven antwoord op de vraag inzake de recuperatie van btw zijn deze investeringskosten steeds inclusief dan wel exclusief btw.</t>
  </si>
  <si>
    <t>SOM over alle kostenposten</t>
  </si>
  <si>
    <t xml:space="preserve">Volgende  &gt;&gt; </t>
  </si>
  <si>
    <t>2.1.b Berekening netto-investeringskost onderdelen energie-efficiëntie, groene warmte, elektrische mobiliteit</t>
  </si>
  <si>
    <t>2.2.a Detail investeringskosten groene stroom</t>
  </si>
  <si>
    <t>2.2.b Berekening netto-investeringskost onderdeel groene stroom</t>
  </si>
  <si>
    <t>Groenestroomcertificaten voor het onderdeel groene stroom</t>
  </si>
  <si>
    <t>Andere Vlaamse subsidies voor het onderdeel groene stroom</t>
  </si>
  <si>
    <t>REG-premies van de netbeheerders voor het onderdeel groene stroom</t>
  </si>
  <si>
    <t>2.2. Onderdeel groene stroom</t>
  </si>
  <si>
    <t>3. Totalen</t>
  </si>
  <si>
    <t>Beschrijf in detail op welke manier de gemeente minstens 25% van de netto investeringskost heeft opgehaald via financiële burgerparticipatie</t>
  </si>
  <si>
    <t>Controle: projecten met een groenestroomcomponent moeten minstens 25% van de netto-investeringskost ophalen via financiële burgerparticipatie</t>
  </si>
  <si>
    <t xml:space="preserve">Indien bovenstaande vraag niet wordt ingevuld, dan zullen formules niet correct berekend worden! </t>
  </si>
  <si>
    <t>1. Gegevens gemeente</t>
  </si>
  <si>
    <t xml:space="preserve">
Als eerste stap moeten in deel B van dit werkblad de gegevens over de begunstigde van de subsidie worden ingevuld. </t>
  </si>
  <si>
    <t xml:space="preserve">  B - Identificatie van de begunstigde</t>
  </si>
  <si>
    <t>bankrekeningnummer (IBAN)</t>
  </si>
  <si>
    <t>Berekening 75% van de netto-investeringskosten voor project 1</t>
  </si>
  <si>
    <t>A. Overzicht</t>
  </si>
  <si>
    <t>1. Maximaal toegekend subsidiebedrag</t>
  </si>
  <si>
    <t xml:space="preserve">Hoeveel bedraagt het totale subsidiebedrag dat in het subsidiebesluit maximaal aan de gemeente werd toegekend? </t>
  </si>
  <si>
    <t>2. Uitbetaald bedrag eerste schuldvordering</t>
  </si>
  <si>
    <t xml:space="preserve">Hoeveel bedraagt het bedrag dat door het VEA al werd uitgekeerd naar aanleiding van een (eventuele) eerste schuldvordering? </t>
  </si>
  <si>
    <t>Heeft de gemeente minstens 25% van de netto-investeringskost, zoals bovenstaand berekend, opgehaald  via financiële burgerparticipatie?</t>
  </si>
  <si>
    <t xml:space="preserve">Naar overzicht subsidiedossier  &gt;&gt; </t>
  </si>
  <si>
    <t>Om het slotsaldo van de subsidie aan te vragen moet het webformulier dat ter beschikking gesteld is op de website van het Vlaams Energieagentschap (https://www.energiesparen.be/overal-stroomversnellers) ingevuld worden samen met haar bijlages, waaronder dit excelbestand en het functioneel verslag van de financieel beheerder van de gemeente betreffende de uitgevoerde lokale energieprojecten.</t>
  </si>
  <si>
    <t>Toelichtingen</t>
  </si>
  <si>
    <t>Enkel de kostprijs van haalbaarheidsstudies rechtstreeks gelinkt aan het investeringproject dat ook effectief werd uitgevoerd, kan in rekening worden gebracht als projectkost.</t>
  </si>
  <si>
    <t>De btw mag enkel meegenomen worden in de projectkosten indien die door de gemeente niet kan teruggevorderd of gerecupereerd worden.  Afhankelijk van de keuze in cel P12 zal het werkblad automatisch aangepast worden. Bij het indienen van de subsidie-aanvraag heeft de gemeente op deze vraag reeds geantwoord. Met dit antwoord werd rekening gehouden bij de opmaak van het subsidiedossier.</t>
  </si>
  <si>
    <t xml:space="preserve">In de rubriek andere Vlaamse subsidies worden de bedragen vermeld van alle subsidies die voor het project ontvangen werden (nog zullen worden ontvangen). De subsidie verkregen binnen Overal Stroomversnellers valt vanzelfsprekend niet onder deze 'andere Vlaamse subsidies'. </t>
  </si>
  <si>
    <t>In de rubriek REG-premies van de netbeheerders worden alle premies opgenomen die voor het project werden/nog zullen worden verkregen van de elektriciteits- en de aardgasdistributienetbeheerder of van de beheerder van het plaatselijk vervoernet (Elia).</t>
  </si>
  <si>
    <t>Lokale energieprojecten die een groenestroom-component bevatten komen enkel in aanmerking indien de groenestroominvestering in hetzelfde project gecombineerd wordt met een investering in verbeterde energie-efficiëntie, groene warmteproductie of elektrische mobiliteit. Bovendien mag de netto-investeringskost van de groenestroom-component maximum 40% van de totale netto-investeringskost bedragen.</t>
  </si>
  <si>
    <t>Berekening 75% van de netto-investeringskost per project</t>
  </si>
  <si>
    <t>Overzicht subsidiedossier</t>
  </si>
  <si>
    <t>Lokale energieprojecten met een groenestroom-component moesten voor minstens 25% worden gefinancierd via burgerparticipatie om subsidie te kunnen genieten. Financiële burgerparticipatie is als volgt gedefinieerd: elke vorm van financiering die niet voortkomt uit de stads-/gemeentebegroting of een andere publieke entiteit.</t>
  </si>
  <si>
    <t xml:space="preserve">De toegekende subsidie kon in 2 schijven worden aangevraagd. Gemeenten die een tussentijdse schuldvordering indienden, vermelden hier het bedrag dat door het VEA werd uitbetaald. 
</t>
  </si>
  <si>
    <t>SOM over alle projecten heen</t>
  </si>
  <si>
    <t>3. Subsidiabel deel op basis van aangetoonde netto-investeringskosten</t>
  </si>
  <si>
    <t>4. Nog op te vragen in de saldoschuldvordering</t>
  </si>
  <si>
    <t xml:space="preserve">Nog op te vragen in de saldoschuldvordering </t>
  </si>
  <si>
    <t xml:space="preserve">In het werkblad 'Overzicht subsidiedossier' wordt bovenaan aangegeven hoeveel de gemeente maximaal kan krijgen over de verschillende projecten heen. Dit bedrag komt overeen met het bedrag vermeld in artikel 1 van het subsidiebesluit en is onder voorbehoud van het respecteren van de in het subsidiebesluit vermelde voorwaarden.
</t>
  </si>
  <si>
    <t>maximaal subsidiebedrag uit het subsidiebesluit - reeds betaald voorschot</t>
  </si>
  <si>
    <t xml:space="preserve">Het bedrag vermeld in cel P35 van het werkblad 'Overzicht subsidiedossier' is het bedrag dan nog kan worden uitbetaald. Dit bedrag is het minimum van volgende 2 berekeningen: </t>
  </si>
  <si>
    <t>Indien het uitbetaalde voorschot hoger is dan 75% van de werkelijke netto-investeringskosten over alle projecten heen, dan moet er teruggevorderd worden.</t>
  </si>
  <si>
    <t xml:space="preserve">Gelieve ervoor te zorgen dat de volgorde waarin projecten worden opgenomen in dit excelbestand overeenkomt met de volgorde van de projecten in het subsidiebesluit. Enkel op die manier worden de inhoudelijke gegevens over de gekozen projecten ook correct gelinkt aan de initiële projectaanvraag. Zorg er ook voor dat de titels van de projecten overeenstemmen. </t>
  </si>
  <si>
    <t xml:space="preserve">In elk werkblad project_nr wordt onderaan 75% van de werkelijke netto-investeringkost van het project berekend.  Deze bedragen worden in het werkblad 'Overzicht subsidiedossier' overgenomen. </t>
  </si>
  <si>
    <t>Na het invullen van de verschillende projectbladen, moet het Overzicht subsidiedossier ingevuld worden. Speciale aandacht moet geschonken worden aan het volgende:
1. Het overzicht subsidiedossier zal al gedeeltelijk ingevuld zijn
2. De velden die met een rode rand omkaderd zijn, worden automatisch berekend
3. Afhankelijk van het resultaat van een controleveld kunnen er alarmboodschappen komen</t>
  </si>
  <si>
    <t xml:space="preserve">Het antwoord op deze vraag moet overeenstemmen met het antwoord dat werd gegeven bij de subsidieaanvraag. </t>
  </si>
  <si>
    <t xml:space="preserve">Bij de opmaak van het subsidiebesluit werd rekening gehouden met het antwoord op deze vraag voor het bepalen van het subsidiebedrag. Het antwoord moet nu dan ook overeenstemmen met het eerder opgegeven antwoord. </t>
  </si>
  <si>
    <t xml:space="preserve">Als tweede stap worden de verschillende projectbladen ingevuld. Bij het invullen van de projectbladen moet aandacht geschonken worden aan het volgende:
1. De nummering van de projecten in dit excelbestand moet overeenkomen met de nummering van de projecten in het subsidiebesluit.  
2. De blauwgroene velden moeten worden ingevuld. Vul ook voor de bedragen 0 in indien die rubriek voor het project niet van toepassing is, zo weten we zeker dat het veld niet per ongeluk werd leeggelaten.
3. De velden die met een rode rand omkaderd zijn, worden automatisch berekend
4. De velden over groenestroom worden leeggemaakt indien dit niet van toepassing is
5. Afhankelijk van het resultaat van een controle kunnen er alarmboodschappen komen.
</t>
  </si>
  <si>
    <t>B. Financiële rapportering project 2</t>
  </si>
  <si>
    <t>Berekening 75% van de netto-investeringskosten voor project 2</t>
  </si>
  <si>
    <t>B. Financiële rapportering project 3</t>
  </si>
  <si>
    <t>Berekening 75% van de netto-investeringskosten voor project 3</t>
  </si>
  <si>
    <t>B. Financiële rapportering project 4</t>
  </si>
  <si>
    <t>Berekening 75% van de netto-investeringskosten voor project 4</t>
  </si>
  <si>
    <t>B. Financiële rapportering project 5</t>
  </si>
  <si>
    <t>Berekening 75% van de netto-investeringskosten voor project 5</t>
  </si>
  <si>
    <t>Hoeveel subsidie vraagt de gemeente op voor project 1?</t>
  </si>
  <si>
    <t>Hoeveel subsidie vraagt de gemeente op voor project 5?</t>
  </si>
  <si>
    <t>Hoeveel subsidie vraagt de gemeente op voor project 4?</t>
  </si>
  <si>
    <t>Hoeveel subsidie vraagt de gemeente op voor project 3?</t>
  </si>
  <si>
    <t>Hoeveel subsidie vraagt de gemeente op voor project 2?</t>
  </si>
  <si>
    <t>75% van de netto-investeringskosten</t>
  </si>
  <si>
    <t>Het opgevraagde bedrag mag niet hoger liggen dan 75% van de netto-investeringskosten.</t>
  </si>
  <si>
    <t>door gemeente opgevraagd subsidiebedrag</t>
  </si>
  <si>
    <t>project 1</t>
  </si>
  <si>
    <t>project 2</t>
  </si>
  <si>
    <t>project 3</t>
  </si>
  <si>
    <t>project 4</t>
  </si>
  <si>
    <t>project 5</t>
  </si>
  <si>
    <t>B. Financiële rapportering project 6</t>
  </si>
  <si>
    <t>Berekening 75% van de netto-investeringskosten voor project 6</t>
  </si>
  <si>
    <t>Hoeveel subsidie vraagt de gemeente op voor project 6?</t>
  </si>
  <si>
    <t>B. Financiële rapportering project 7</t>
  </si>
  <si>
    <t>Berekening 75% van de netto-investeringskosten voor project 7</t>
  </si>
  <si>
    <t>Hoeveel subsidie vraagt de gemeente op voor project 7?</t>
  </si>
  <si>
    <t>B. Financiële rapportering project 8</t>
  </si>
  <si>
    <t>Berekening 75% van de netto-investeringskosten voor project 8</t>
  </si>
  <si>
    <t>Hoeveel subsidie vraagt de gemeente op voor project 8?</t>
  </si>
  <si>
    <t>B. Financiële rapportering project 9</t>
  </si>
  <si>
    <t>Berekening 75% van de netto-investeringskosten voor project 9</t>
  </si>
  <si>
    <t>Hoeveel subsidie vraagt de gemeente op voor project 9?</t>
  </si>
  <si>
    <t>project 6</t>
  </si>
  <si>
    <t>project 7</t>
  </si>
  <si>
    <t>project 8</t>
  </si>
  <si>
    <t>project 9</t>
  </si>
  <si>
    <t>Is het opgevraagde bedrag per project lager dan 75% van de investeringskosten voor alle projecten?</t>
  </si>
  <si>
    <t>In luik 3  worden per project 75% van de werkelijke netto-investeringskosten evenals het bedrag dat de gemeente wil opvragen, automatisch overgenomen uit de projectbladen en vervolgens gesommeerd.  De op te vragen subsidiebedragen per project moeten kleiner of gelijk zijn aan 75% van de werkelijke netto-investeringskosten.</t>
  </si>
  <si>
    <t>aan te vragen bedrag over alle projecten heen - reeds betaald voorschot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</si>
</sst>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40"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9"/>
      <color theme="10"/>
      <name val="Arial"/>
      <family val="2"/>
    </font>
    <font>
      <u/>
      <sz val="11"/>
      <color theme="10"/>
      <name val="Calibri"/>
      <family val="2"/>
      <scheme val="minor"/>
    </font>
    <font>
      <u/>
      <sz val="9"/>
      <color rgb="FF0000FF"/>
      <name val="Arial"/>
      <family val="2"/>
    </font>
    <font>
      <sz val="11"/>
      <color theme="1"/>
      <name val="Arial"/>
      <family val="2"/>
    </font>
    <font>
      <sz val="9"/>
      <color theme="1"/>
      <name val="Arial"/>
      <family val="2"/>
    </font>
    <font>
      <sz val="9"/>
      <color theme="3" tint="-0.249977111117893"/>
      <name val="Arial"/>
      <family val="2"/>
    </font>
    <font>
      <sz val="9"/>
      <color rgb="FFFF0000"/>
      <name val="Arial"/>
      <family val="2"/>
    </font>
    <font>
      <b/>
      <sz val="10"/>
      <color theme="1"/>
      <name val="Arial"/>
      <family val="2"/>
    </font>
    <font>
      <b/>
      <sz val="14"/>
      <color theme="0"/>
      <name val="Arial"/>
      <family val="2"/>
    </font>
    <font>
      <b/>
      <sz val="11"/>
      <color theme="0"/>
      <name val="Arial"/>
      <family val="2"/>
    </font>
    <font>
      <b/>
      <sz val="10"/>
      <color theme="0"/>
      <name val="Arial"/>
      <family val="2"/>
    </font>
    <font>
      <sz val="11"/>
      <color theme="3" tint="-0.249977111117893"/>
      <name val="Arial"/>
      <family val="2"/>
    </font>
    <font>
      <sz val="8"/>
      <color theme="3" tint="-0.249977111117893"/>
      <name val="Arial"/>
      <family val="2"/>
    </font>
    <font>
      <sz val="9"/>
      <color rgb="FF0000FF"/>
      <name val="Arial"/>
      <family val="2"/>
    </font>
    <font>
      <b/>
      <sz val="8"/>
      <color rgb="FFFF0000"/>
      <name val="Arial"/>
      <family val="2"/>
    </font>
    <font>
      <b/>
      <sz val="14"/>
      <color rgb="FF105269"/>
      <name val="Arial"/>
      <family val="2"/>
    </font>
    <font>
      <b/>
      <sz val="11"/>
      <color theme="3" tint="-0.249977111117893"/>
      <name val="Calibri"/>
      <family val="2"/>
      <scheme val="minor"/>
    </font>
    <font>
      <b/>
      <sz val="11"/>
      <color rgb="FFFF0000"/>
      <name val="Calibri"/>
      <family val="2"/>
      <scheme val="minor"/>
    </font>
    <font>
      <b/>
      <sz val="11"/>
      <color theme="3" tint="-0.249977111117893"/>
      <name val="Arial"/>
      <family val="2"/>
    </font>
    <font>
      <sz val="9"/>
      <color rgb="FF105269"/>
      <name val="Arial"/>
      <family val="2"/>
    </font>
    <font>
      <sz val="11"/>
      <color rgb="FF105269"/>
      <name val="Calibri"/>
      <family val="2"/>
    </font>
    <font>
      <b/>
      <sz val="10"/>
      <color rgb="FFFF0000"/>
      <name val="Calibri"/>
      <family val="2"/>
      <scheme val="minor"/>
    </font>
    <font>
      <sz val="9"/>
      <color rgb="FF002776"/>
      <name val="Arial"/>
      <family val="2"/>
    </font>
    <font>
      <b/>
      <sz val="9"/>
      <color theme="3" tint="-0.249977111117893"/>
      <name val="Arial"/>
      <family val="2"/>
    </font>
    <font>
      <b/>
      <sz val="9"/>
      <color rgb="FF002776"/>
      <name val="Arial"/>
      <family val="2"/>
    </font>
    <font>
      <i/>
      <sz val="9"/>
      <color theme="3" tint="-0.249977111117893"/>
      <name val="Arial"/>
      <family val="2"/>
    </font>
    <font>
      <b/>
      <sz val="11"/>
      <color theme="0"/>
      <name val="Calibri"/>
      <family val="2"/>
      <scheme val="minor"/>
    </font>
    <font>
      <b/>
      <sz val="9"/>
      <color theme="0"/>
      <name val="Arial"/>
      <family val="2"/>
    </font>
    <font>
      <sz val="11"/>
      <color rgb="FFFF0000"/>
      <name val="Calibri"/>
      <family val="2"/>
    </font>
    <font>
      <sz val="14"/>
      <color theme="0" tint="-0.499984740745262"/>
      <name val="Arial"/>
      <family val="2"/>
    </font>
    <font>
      <b/>
      <sz val="18"/>
      <color rgb="FF003399"/>
      <name val="Arial"/>
      <family val="2"/>
    </font>
    <font>
      <sz val="18"/>
      <color theme="1"/>
      <name val="Calibri"/>
      <family val="2"/>
      <scheme val="minor"/>
    </font>
    <font>
      <sz val="11"/>
      <color theme="0"/>
      <name val="Calibri"/>
      <family val="2"/>
      <scheme val="minor"/>
    </font>
    <font>
      <sz val="10"/>
      <color rgb="FFFF0000"/>
      <name val="Arial"/>
      <family val="2"/>
    </font>
    <font>
      <b/>
      <sz val="8"/>
      <color rgb="FF57A7B7"/>
      <name val="Arial"/>
      <family val="2"/>
    </font>
    <font>
      <i/>
      <sz val="9"/>
      <color rgb="FFFF0000"/>
      <name val="Arial"/>
      <family val="2"/>
    </font>
  </fonts>
  <fills count="14">
    <fill>
      <patternFill patternType="none"/>
    </fill>
    <fill>
      <patternFill patternType="gray125"/>
    </fill>
    <fill>
      <patternFill patternType="solid">
        <fgColor theme="4" tint="0.59996337778862885"/>
        <bgColor indexed="64"/>
      </patternFill>
    </fill>
    <fill>
      <patternFill patternType="solid">
        <fgColor theme="0" tint="-4.9989318521683403E-2"/>
        <bgColor indexed="64"/>
      </patternFill>
    </fill>
    <fill>
      <patternFill patternType="solid">
        <fgColor theme="0"/>
        <bgColor indexed="64"/>
      </patternFill>
    </fill>
    <fill>
      <patternFill patternType="solid">
        <fgColor rgb="FF105269"/>
        <bgColor indexed="64"/>
      </patternFill>
    </fill>
    <fill>
      <patternFill patternType="solid">
        <fgColor rgb="FF4B7284"/>
        <bgColor indexed="64"/>
      </patternFill>
    </fill>
    <fill>
      <patternFill patternType="solid">
        <fgColor rgb="FFEBFFF5"/>
        <bgColor indexed="64"/>
      </patternFill>
    </fill>
    <fill>
      <patternFill patternType="solid">
        <fgColor rgb="FF728F9B"/>
        <bgColor indexed="64"/>
      </patternFill>
    </fill>
    <fill>
      <patternFill patternType="solid">
        <fgColor rgb="FFB8CCE4"/>
        <bgColor indexed="64"/>
      </patternFill>
    </fill>
    <fill>
      <patternFill patternType="solid">
        <fgColor rgb="FFA5D0DF"/>
        <bgColor indexed="64"/>
      </patternFill>
    </fill>
    <fill>
      <patternFill patternType="solid">
        <fgColor rgb="FF98999B"/>
        <bgColor indexed="64"/>
      </patternFill>
    </fill>
    <fill>
      <patternFill patternType="solid">
        <fgColor rgb="FFF2F2F2"/>
        <bgColor indexed="64"/>
      </patternFill>
    </fill>
    <fill>
      <patternFill patternType="solid">
        <fgColor rgb="FF57A7B7"/>
        <bgColor indexed="64"/>
      </patternFill>
    </fill>
  </fills>
  <borders count="21">
    <border>
      <left/>
      <right/>
      <top/>
      <bottom/>
      <diagonal/>
    </border>
    <border>
      <left/>
      <right/>
      <top style="thin">
        <color rgb="FF4B7284"/>
      </top>
      <bottom style="thin">
        <color rgb="FF4B7284"/>
      </bottom>
      <diagonal/>
    </border>
    <border>
      <left/>
      <right/>
      <top/>
      <bottom style="thin">
        <color rgb="FF4B7284"/>
      </bottom>
      <diagonal/>
    </border>
    <border>
      <left style="medium">
        <color rgb="FF105269"/>
      </left>
      <right/>
      <top/>
      <bottom/>
      <diagonal/>
    </border>
    <border>
      <left/>
      <right/>
      <top style="thin">
        <color rgb="FF105269"/>
      </top>
      <bottom style="thin">
        <color rgb="FF105269"/>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rgb="FF4B7284"/>
      </top>
      <bottom/>
      <diagonal/>
    </border>
    <border>
      <left/>
      <right/>
      <top/>
      <bottom style="thin">
        <color indexed="64"/>
      </bottom>
      <diagonal/>
    </border>
    <border>
      <left/>
      <right/>
      <top style="thin">
        <color rgb="FF4B7284"/>
      </top>
      <bottom style="thin">
        <color rgb="FF105269"/>
      </bottom>
      <diagonal/>
    </border>
    <border>
      <left style="thin">
        <color rgb="FF105269"/>
      </left>
      <right style="thin">
        <color rgb="FF105269"/>
      </right>
      <top style="thin">
        <color rgb="FF105269"/>
      </top>
      <bottom style="thin">
        <color rgb="FF105269"/>
      </bottom>
      <diagonal/>
    </border>
    <border>
      <left/>
      <right/>
      <top style="medium">
        <color rgb="FFFF0000"/>
      </top>
      <bottom/>
      <diagonal/>
    </border>
    <border>
      <left/>
      <right/>
      <top style="medium">
        <color rgb="FFFF0000"/>
      </top>
      <bottom style="thin">
        <color rgb="FF4B7284"/>
      </bottom>
      <diagonal/>
    </border>
    <border>
      <left style="medium">
        <color rgb="FFFF0000"/>
      </left>
      <right/>
      <top/>
      <bottom/>
      <diagonal/>
    </border>
    <border>
      <left/>
      <right style="medium">
        <color rgb="FFFF0000"/>
      </right>
      <top/>
      <bottom/>
      <diagonal/>
    </border>
    <border>
      <left/>
      <right style="medium">
        <color rgb="FFFF0000"/>
      </right>
      <top/>
      <bottom style="thin">
        <color rgb="FF4B7284"/>
      </bottom>
      <diagonal/>
    </border>
    <border>
      <left/>
      <right style="medium">
        <color rgb="FFFF0000"/>
      </right>
      <top style="thin">
        <color rgb="FF4B7284"/>
      </top>
      <bottom style="thin">
        <color rgb="FF4B728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s>
  <cellStyleXfs count="8">
    <xf numFmtId="0" fontId="0" fillId="0" borderId="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4" fillId="0" borderId="0" applyNumberFormat="0" applyFill="0" applyBorder="0" applyAlignment="0" applyProtection="0">
      <alignment vertical="top"/>
      <protection locked="0"/>
    </xf>
    <xf numFmtId="165" fontId="3" fillId="0" borderId="0" applyFont="0" applyFill="0" applyBorder="0" applyAlignment="0" applyProtection="0"/>
    <xf numFmtId="0" fontId="2" fillId="0" borderId="0"/>
  </cellStyleXfs>
  <cellXfs count="174">
    <xf numFmtId="0" fontId="0" fillId="0" borderId="0" xfId="0"/>
    <xf numFmtId="0" fontId="7" fillId="0" borderId="0" xfId="0" applyFont="1"/>
    <xf numFmtId="0" fontId="8" fillId="0" borderId="0" xfId="0" applyFont="1"/>
    <xf numFmtId="0" fontId="9" fillId="3" borderId="0" xfId="0" applyFont="1" applyFill="1" applyAlignment="1">
      <alignment vertical="top" wrapText="1"/>
    </xf>
    <xf numFmtId="0" fontId="9" fillId="3" borderId="0" xfId="0" applyFont="1" applyFill="1" applyAlignment="1">
      <alignment horizontal="left" vertical="top" wrapText="1"/>
    </xf>
    <xf numFmtId="0" fontId="10" fillId="0" borderId="0" xfId="0" applyFont="1" applyAlignment="1"/>
    <xf numFmtId="0" fontId="7" fillId="4" borderId="0" xfId="0" applyFont="1" applyFill="1"/>
    <xf numFmtId="0" fontId="11" fillId="0" borderId="0" xfId="0" applyFont="1"/>
    <xf numFmtId="0" fontId="7" fillId="0" borderId="0" xfId="0" applyFont="1" applyFill="1"/>
    <xf numFmtId="0" fontId="12" fillId="0" borderId="0" xfId="0" applyFont="1" applyFill="1" applyAlignment="1" applyProtection="1">
      <alignment horizontal="left" vertical="center" wrapText="1"/>
    </xf>
    <xf numFmtId="0" fontId="0" fillId="0" borderId="0" xfId="0" applyFont="1" applyAlignment="1"/>
    <xf numFmtId="0" fontId="4" fillId="2" borderId="0" xfId="3" applyFill="1" applyAlignment="1" applyProtection="1">
      <alignment horizontal="left" vertical="center"/>
    </xf>
    <xf numFmtId="0" fontId="13" fillId="5" borderId="0" xfId="0" applyFont="1" applyFill="1" applyAlignment="1">
      <alignment horizontal="left" vertical="center"/>
    </xf>
    <xf numFmtId="0" fontId="14" fillId="6" borderId="0" xfId="0" applyFont="1" applyFill="1" applyBorder="1" applyAlignment="1">
      <alignment horizontal="left" vertical="center" wrapText="1"/>
    </xf>
    <xf numFmtId="0" fontId="15" fillId="0" borderId="0" xfId="0" applyFont="1" applyFill="1" applyAlignment="1" applyProtection="1">
      <alignment horizontal="left" vertical="top"/>
    </xf>
    <xf numFmtId="0" fontId="16" fillId="0" borderId="0" xfId="0" applyFont="1" applyFill="1" applyAlignment="1" applyProtection="1">
      <alignment horizontal="left" vertical="top"/>
    </xf>
    <xf numFmtId="0" fontId="18" fillId="0" borderId="0" xfId="0" applyFont="1" applyFill="1" applyAlignment="1" applyProtection="1">
      <alignment horizontal="left" vertical="top"/>
    </xf>
    <xf numFmtId="0" fontId="0" fillId="0" borderId="0" xfId="0" applyAlignment="1" applyProtection="1"/>
    <xf numFmtId="0" fontId="18" fillId="0" borderId="0" xfId="0" applyFont="1" applyFill="1" applyAlignment="1" applyProtection="1">
      <alignment horizontal="left" vertical="center"/>
    </xf>
    <xf numFmtId="0" fontId="15" fillId="0" borderId="0" xfId="0" applyFont="1" applyFill="1" applyAlignment="1" applyProtection="1">
      <alignment horizontal="left" vertical="center"/>
    </xf>
    <xf numFmtId="0" fontId="19" fillId="0" borderId="0" xfId="0" applyFont="1" applyFill="1" applyBorder="1" applyAlignment="1" applyProtection="1">
      <alignment vertical="center" wrapText="1"/>
    </xf>
    <xf numFmtId="0" fontId="17" fillId="2" borderId="0" xfId="0" applyFont="1" applyFill="1" applyBorder="1" applyAlignment="1" applyProtection="1">
      <alignment horizontal="left" vertical="center" indent="1"/>
    </xf>
    <xf numFmtId="0" fontId="20"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1" fillId="0" borderId="0" xfId="0" applyFont="1" applyFill="1" applyAlignment="1" applyProtection="1">
      <alignment horizontal="left" vertical="top"/>
    </xf>
    <xf numFmtId="0" fontId="21" fillId="0" borderId="0" xfId="0" applyFont="1" applyFill="1" applyAlignment="1" applyProtection="1">
      <alignment horizontal="left" vertical="center"/>
    </xf>
    <xf numFmtId="0" fontId="22" fillId="0" borderId="0" xfId="0" applyFont="1" applyFill="1" applyAlignment="1" applyProtection="1">
      <alignment horizontal="left" vertical="center"/>
    </xf>
    <xf numFmtId="0" fontId="21" fillId="0" borderId="0" xfId="0" applyFont="1" applyFill="1" applyAlignment="1" applyProtection="1">
      <alignment horizontal="left"/>
    </xf>
    <xf numFmtId="0" fontId="22" fillId="0" borderId="0" xfId="0" applyFont="1" applyFill="1" applyAlignment="1" applyProtection="1">
      <alignment horizontal="left"/>
    </xf>
    <xf numFmtId="0" fontId="13" fillId="0" borderId="0" xfId="0" applyFont="1" applyFill="1" applyAlignment="1" applyProtection="1">
      <alignment horizontal="left" vertical="center"/>
    </xf>
    <xf numFmtId="0" fontId="25" fillId="0" borderId="0" xfId="0" applyFont="1" applyFill="1" applyAlignment="1" applyProtection="1">
      <alignment horizontal="left" vertical="center"/>
    </xf>
    <xf numFmtId="0" fontId="14" fillId="0" borderId="0" xfId="0" applyFont="1" applyFill="1" applyAlignment="1" applyProtection="1">
      <alignment horizontal="left" vertical="center"/>
    </xf>
    <xf numFmtId="0" fontId="27" fillId="0" borderId="0" xfId="0" applyFont="1" applyFill="1" applyAlignment="1" applyProtection="1">
      <alignment horizontal="left" vertical="top"/>
    </xf>
    <xf numFmtId="0" fontId="9" fillId="0" borderId="0" xfId="0" applyFont="1" applyFill="1" applyAlignment="1" applyProtection="1">
      <alignment horizontal="left" vertical="top"/>
    </xf>
    <xf numFmtId="49" fontId="28" fillId="7" borderId="1" xfId="0" applyNumberFormat="1" applyFont="1" applyFill="1" applyBorder="1" applyAlignment="1" applyProtection="1">
      <alignment vertical="center"/>
    </xf>
    <xf numFmtId="0" fontId="16" fillId="0" borderId="0" xfId="0" applyFont="1" applyFill="1" applyAlignment="1" applyProtection="1">
      <alignment horizontal="left" vertical="center"/>
    </xf>
    <xf numFmtId="0" fontId="17" fillId="2" borderId="0" xfId="0" applyFont="1" applyFill="1" applyBorder="1" applyAlignment="1" applyProtection="1">
      <alignment horizontal="left" vertical="center"/>
    </xf>
    <xf numFmtId="0" fontId="29" fillId="0" borderId="0" xfId="0" applyFont="1" applyFill="1" applyAlignment="1" applyProtection="1">
      <alignment vertical="center"/>
    </xf>
    <xf numFmtId="0" fontId="9" fillId="0" borderId="0" xfId="0" applyFont="1" applyFill="1" applyBorder="1" applyAlignment="1" applyProtection="1">
      <alignment vertical="center"/>
    </xf>
    <xf numFmtId="0" fontId="18" fillId="8" borderId="0" xfId="0" applyFont="1" applyFill="1" applyAlignment="1" applyProtection="1">
      <alignment horizontal="left" vertical="center"/>
    </xf>
    <xf numFmtId="0" fontId="15" fillId="8" borderId="0" xfId="0" applyFont="1" applyFill="1" applyAlignment="1" applyProtection="1">
      <alignment horizontal="left" vertical="center"/>
    </xf>
    <xf numFmtId="0" fontId="15" fillId="0" borderId="0" xfId="0" applyFont="1" applyFill="1" applyAlignment="1" applyProtection="1">
      <alignment vertical="center"/>
    </xf>
    <xf numFmtId="0" fontId="9" fillId="0" borderId="0" xfId="0" applyFont="1" applyFill="1" applyAlignment="1" applyProtection="1">
      <alignment vertical="center" wrapText="1"/>
    </xf>
    <xf numFmtId="0" fontId="17" fillId="2" borderId="0" xfId="0" applyFont="1" applyFill="1" applyAlignment="1" applyProtection="1">
      <alignment horizontal="left" vertical="center"/>
      <protection locked="0"/>
    </xf>
    <xf numFmtId="0" fontId="17" fillId="2" borderId="0" xfId="0" applyFont="1" applyFill="1" applyBorder="1" applyAlignment="1" applyProtection="1">
      <alignment horizontal="left" vertical="center"/>
      <protection locked="0"/>
    </xf>
    <xf numFmtId="0" fontId="4" fillId="2" borderId="0" xfId="3" applyFill="1" applyBorder="1" applyAlignment="1" applyProtection="1">
      <alignment horizontal="left" vertical="center"/>
      <protection locked="0"/>
    </xf>
    <xf numFmtId="0" fontId="17" fillId="9" borderId="0" xfId="0" applyFont="1" applyFill="1" applyBorder="1" applyAlignment="1" applyProtection="1">
      <alignment horizontal="left" vertical="center"/>
      <protection locked="0"/>
    </xf>
    <xf numFmtId="0" fontId="26" fillId="3" borderId="0" xfId="0" applyFont="1" applyFill="1" applyBorder="1" applyAlignment="1" applyProtection="1">
      <alignment horizontal="center" vertical="center" wrapText="1"/>
    </xf>
    <xf numFmtId="0" fontId="26" fillId="3" borderId="0" xfId="0" applyFont="1" applyFill="1" applyBorder="1" applyAlignment="1" applyProtection="1">
      <alignment vertical="center" wrapText="1"/>
    </xf>
    <xf numFmtId="0" fontId="15" fillId="0" borderId="0" xfId="0" applyFont="1" applyFill="1" applyAlignment="1" applyProtection="1">
      <alignment horizontal="left" vertical="top"/>
    </xf>
    <xf numFmtId="0" fontId="29" fillId="0" borderId="0" xfId="0" applyFont="1" applyFill="1" applyAlignment="1" applyProtection="1"/>
    <xf numFmtId="0" fontId="29" fillId="0" borderId="2" xfId="0" applyFont="1" applyFill="1" applyBorder="1" applyAlignment="1" applyProtection="1">
      <alignment horizontal="center"/>
    </xf>
    <xf numFmtId="0" fontId="26" fillId="0" borderId="0" xfId="0" applyFont="1" applyFill="1" applyAlignment="1" applyProtection="1">
      <alignment vertical="center" wrapText="1"/>
    </xf>
    <xf numFmtId="0" fontId="28" fillId="12" borderId="6" xfId="0" applyFont="1" applyFill="1" applyBorder="1" applyAlignment="1" applyProtection="1">
      <alignment vertical="center" wrapText="1"/>
    </xf>
    <xf numFmtId="4" fontId="28" fillId="12" borderId="9" xfId="0" applyNumberFormat="1" applyFont="1" applyFill="1" applyBorder="1" applyAlignment="1" applyProtection="1">
      <alignment vertical="center"/>
    </xf>
    <xf numFmtId="0" fontId="29" fillId="3" borderId="0" xfId="0" applyFont="1" applyFill="1" applyAlignment="1">
      <alignment horizontal="center" vertical="top" wrapText="1"/>
    </xf>
    <xf numFmtId="0" fontId="18" fillId="9" borderId="0" xfId="0" applyFont="1" applyFill="1" applyAlignment="1" applyProtection="1">
      <alignment horizontal="left" vertical="top"/>
    </xf>
    <xf numFmtId="0" fontId="17" fillId="9" borderId="0" xfId="0" applyFont="1" applyFill="1" applyBorder="1" applyAlignment="1" applyProtection="1">
      <alignment horizontal="left" vertical="center" indent="1"/>
    </xf>
    <xf numFmtId="0" fontId="4" fillId="9" borderId="0" xfId="3" applyFill="1" applyBorder="1" applyAlignment="1" applyProtection="1">
      <alignment horizontal="left" vertical="center" indent="1"/>
    </xf>
    <xf numFmtId="0" fontId="13" fillId="5" borderId="11" xfId="0" applyFont="1" applyFill="1" applyBorder="1" applyAlignment="1">
      <alignment horizontal="left" vertical="center"/>
    </xf>
    <xf numFmtId="0" fontId="0" fillId="0" borderId="11" xfId="0" applyFont="1" applyBorder="1" applyAlignment="1"/>
    <xf numFmtId="0" fontId="17" fillId="2" borderId="0" xfId="0" applyFont="1" applyFill="1" applyBorder="1" applyAlignment="1" applyProtection="1">
      <alignment horizontal="left" vertical="center" wrapText="1"/>
      <protection locked="0"/>
    </xf>
    <xf numFmtId="0" fontId="4" fillId="2" borderId="0" xfId="3" applyFill="1" applyAlignment="1" applyProtection="1">
      <alignment horizontal="left" vertical="center" wrapText="1"/>
    </xf>
    <xf numFmtId="0" fontId="15" fillId="0" borderId="0" xfId="0" applyFont="1" applyFill="1" applyAlignment="1" applyProtection="1">
      <alignment horizontal="left" vertical="center" wrapText="1"/>
    </xf>
    <xf numFmtId="0" fontId="9" fillId="0" borderId="0" xfId="0" applyFont="1" applyFill="1" applyBorder="1" applyAlignment="1" applyProtection="1">
      <alignment vertical="center" wrapText="1"/>
    </xf>
    <xf numFmtId="0" fontId="4" fillId="2" borderId="0" xfId="3" applyFill="1" applyBorder="1" applyAlignment="1" applyProtection="1">
      <alignment horizontal="left" vertical="center" wrapText="1"/>
      <protection locked="0"/>
    </xf>
    <xf numFmtId="0" fontId="26" fillId="0" borderId="0" xfId="0" applyFont="1" applyFill="1" applyAlignment="1" applyProtection="1">
      <alignment horizontal="left" vertical="top" wrapText="1"/>
    </xf>
    <xf numFmtId="0" fontId="23" fillId="0" borderId="0" xfId="0" applyFont="1" applyFill="1" applyAlignment="1" applyProtection="1">
      <alignment horizontal="left" vertical="top" wrapText="1"/>
    </xf>
    <xf numFmtId="0" fontId="15" fillId="0" borderId="0" xfId="0" applyFont="1" applyFill="1" applyAlignment="1" applyProtection="1">
      <alignment horizontal="left" vertical="top"/>
    </xf>
    <xf numFmtId="0" fontId="24" fillId="0" borderId="0" xfId="0" applyFont="1" applyFill="1" applyAlignment="1" applyProtection="1">
      <alignment horizontal="left" vertical="top" wrapText="1"/>
    </xf>
    <xf numFmtId="0" fontId="26" fillId="3" borderId="1" xfId="0" applyFont="1" applyFill="1" applyBorder="1" applyAlignment="1" applyProtection="1">
      <alignment horizontal="center" vertical="center" wrapText="1"/>
    </xf>
    <xf numFmtId="0" fontId="26" fillId="0" borderId="0" xfId="0" applyFont="1" applyFill="1" applyAlignment="1" applyProtection="1">
      <alignment horizontal="left" vertical="center" wrapText="1"/>
    </xf>
    <xf numFmtId="4" fontId="31" fillId="10" borderId="0" xfId="0" applyNumberFormat="1" applyFont="1" applyFill="1" applyBorder="1" applyAlignment="1" applyProtection="1">
      <alignment vertical="center" wrapText="1"/>
      <protection locked="0"/>
    </xf>
    <xf numFmtId="0" fontId="15" fillId="0" borderId="0" xfId="0" applyFont="1" applyFill="1" applyBorder="1" applyAlignment="1" applyProtection="1">
      <alignment horizontal="left" vertical="top"/>
    </xf>
    <xf numFmtId="0" fontId="28" fillId="12" borderId="7" xfId="0" applyFont="1" applyFill="1" applyBorder="1" applyAlignment="1" applyProtection="1">
      <alignment vertical="center" wrapText="1"/>
    </xf>
    <xf numFmtId="0" fontId="15" fillId="0" borderId="14" xfId="0" applyFont="1" applyFill="1" applyBorder="1" applyAlignment="1" applyProtection="1">
      <alignment horizontal="left" vertical="top"/>
    </xf>
    <xf numFmtId="0" fontId="16" fillId="0" borderId="15" xfId="0" applyFont="1" applyFill="1" applyBorder="1" applyAlignment="1" applyProtection="1">
      <alignment horizontal="left" vertical="top"/>
    </xf>
    <xf numFmtId="0" fontId="26" fillId="0" borderId="0" xfId="0" applyFont="1" applyFill="1" applyAlignment="1" applyProtection="1">
      <alignment vertical="top" wrapText="1"/>
    </xf>
    <xf numFmtId="0" fontId="16" fillId="0" borderId="0" xfId="0" applyFont="1" applyFill="1" applyBorder="1" applyAlignment="1" applyProtection="1">
      <alignment horizontal="left" vertical="top"/>
    </xf>
    <xf numFmtId="0" fontId="26" fillId="3" borderId="4" xfId="0" applyFont="1" applyFill="1" applyBorder="1" applyAlignment="1" applyProtection="1">
      <alignment horizontal="right"/>
    </xf>
    <xf numFmtId="0" fontId="31" fillId="10" borderId="4" xfId="0" applyFont="1" applyFill="1" applyBorder="1" applyAlignment="1" applyProtection="1">
      <alignment horizontal="center" vertical="center"/>
      <protection locked="0"/>
    </xf>
    <xf numFmtId="0" fontId="23" fillId="0" borderId="0" xfId="0" applyFont="1" applyFill="1" applyAlignment="1" applyProtection="1">
      <alignment horizontal="left" wrapText="1"/>
    </xf>
    <xf numFmtId="0" fontId="24" fillId="0" borderId="0" xfId="0" applyFont="1" applyFill="1" applyAlignment="1" applyProtection="1">
      <alignment horizontal="left" wrapText="1"/>
    </xf>
    <xf numFmtId="0" fontId="26" fillId="3" borderId="2" xfId="0" applyFont="1" applyFill="1" applyBorder="1" applyAlignment="1" applyProtection="1">
      <alignment horizontal="right"/>
    </xf>
    <xf numFmtId="49" fontId="31" fillId="10" borderId="10" xfId="0" applyNumberFormat="1" applyFont="1" applyFill="1" applyBorder="1" applyAlignment="1" applyProtection="1">
      <alignment horizontal="center" vertical="center"/>
      <protection locked="0"/>
    </xf>
    <xf numFmtId="0" fontId="26" fillId="0" borderId="0" xfId="0" applyFont="1" applyFill="1" applyAlignment="1" applyProtection="1">
      <alignment horizontal="left" vertical="top" wrapText="1"/>
    </xf>
    <xf numFmtId="0" fontId="13" fillId="5" borderId="0" xfId="0" applyFont="1" applyFill="1" applyAlignment="1" applyProtection="1">
      <alignment horizontal="left" vertical="center"/>
    </xf>
    <xf numFmtId="0" fontId="23" fillId="0" borderId="0" xfId="0" applyFont="1" applyFill="1" applyAlignment="1" applyProtection="1">
      <alignment horizontal="left" vertical="top" wrapText="1"/>
    </xf>
    <xf numFmtId="49" fontId="31" fillId="10" borderId="2" xfId="0" applyNumberFormat="1" applyFont="1" applyFill="1" applyBorder="1" applyAlignment="1" applyProtection="1">
      <alignment horizontal="left" vertical="center" indent="1"/>
      <protection locked="0"/>
    </xf>
    <xf numFmtId="0" fontId="19" fillId="0" borderId="0" xfId="0" applyFont="1" applyFill="1" applyBorder="1" applyAlignment="1" applyProtection="1">
      <alignment horizontal="center" vertical="center" wrapText="1"/>
    </xf>
    <xf numFmtId="0" fontId="24" fillId="0" borderId="0" xfId="0" applyFont="1" applyAlignment="1" applyProtection="1">
      <alignment horizontal="left" vertical="top" wrapText="1"/>
    </xf>
    <xf numFmtId="0" fontId="26" fillId="3" borderId="1" xfId="0" applyFont="1" applyFill="1" applyBorder="1" applyAlignment="1" applyProtection="1">
      <alignment horizontal="right"/>
    </xf>
    <xf numFmtId="0" fontId="23" fillId="0" borderId="0" xfId="0" applyFont="1" applyFill="1" applyAlignment="1" applyProtection="1">
      <alignment horizontal="left" vertical="center"/>
    </xf>
    <xf numFmtId="0" fontId="14" fillId="6" borderId="0" xfId="0" applyFont="1" applyFill="1" applyAlignment="1" applyProtection="1">
      <alignment horizontal="left" vertical="center"/>
    </xf>
    <xf numFmtId="0" fontId="9" fillId="0" borderId="0" xfId="0" applyFont="1" applyFill="1" applyAlignment="1" applyProtection="1">
      <alignment horizontal="left" vertical="top" wrapText="1"/>
    </xf>
    <xf numFmtId="0" fontId="0" fillId="0" borderId="0" xfId="0" applyAlignment="1" applyProtection="1">
      <alignment horizontal="left" vertical="top" wrapText="1"/>
    </xf>
    <xf numFmtId="0" fontId="15" fillId="0" borderId="0" xfId="0" applyFont="1" applyFill="1" applyAlignment="1" applyProtection="1">
      <alignment horizontal="left" vertical="top"/>
    </xf>
    <xf numFmtId="0" fontId="30" fillId="5" borderId="0" xfId="0" applyFont="1" applyFill="1" applyAlignment="1" applyProtection="1">
      <alignment horizontal="left" vertical="center"/>
    </xf>
    <xf numFmtId="0" fontId="4" fillId="0" borderId="0" xfId="3" applyFill="1" applyAlignment="1" applyProtection="1">
      <alignment horizontal="left" vertical="center"/>
    </xf>
    <xf numFmtId="0" fontId="9" fillId="0" borderId="0" xfId="0" applyFont="1" applyFill="1" applyAlignment="1" applyProtection="1">
      <alignment horizontal="left" vertical="center"/>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6" fillId="3" borderId="0" xfId="0" applyFont="1" applyFill="1" applyBorder="1" applyAlignment="1" applyProtection="1">
      <alignment horizontal="right"/>
    </xf>
    <xf numFmtId="0" fontId="26" fillId="0" borderId="0" xfId="0" applyFont="1" applyFill="1" applyBorder="1" applyAlignment="1" applyProtection="1">
      <alignment horizontal="right"/>
    </xf>
    <xf numFmtId="0" fontId="10" fillId="0" borderId="0" xfId="0" applyFont="1" applyFill="1" applyAlignment="1" applyProtection="1">
      <alignment horizontal="left" vertical="top" wrapText="1"/>
    </xf>
    <xf numFmtId="0" fontId="32" fillId="0" borderId="0" xfId="0" applyFont="1" applyAlignment="1" applyProtection="1">
      <alignment horizontal="left" vertical="top" wrapText="1"/>
    </xf>
    <xf numFmtId="0" fontId="31" fillId="10" borderId="0" xfId="0" applyFont="1" applyFill="1" applyBorder="1" applyAlignment="1" applyProtection="1">
      <alignment horizontal="center" vertical="center" wrapText="1"/>
      <protection locked="0"/>
    </xf>
    <xf numFmtId="0" fontId="33" fillId="0" borderId="0" xfId="0" applyFont="1" applyAlignment="1" applyProtection="1">
      <alignment horizontal="right" vertical="center"/>
    </xf>
    <xf numFmtId="0" fontId="34" fillId="0" borderId="0" xfId="0" applyFont="1" applyFill="1" applyAlignment="1" applyProtection="1">
      <alignment vertical="center"/>
    </xf>
    <xf numFmtId="0" fontId="35" fillId="0" borderId="0" xfId="0" applyFont="1" applyAlignment="1" applyProtection="1">
      <alignment vertical="center"/>
    </xf>
    <xf numFmtId="0" fontId="0" fillId="0" borderId="0" xfId="0" applyAlignment="1" applyProtection="1">
      <alignment vertical="center"/>
    </xf>
    <xf numFmtId="0" fontId="31" fillId="10" borderId="0" xfId="0" applyFont="1" applyFill="1" applyBorder="1" applyAlignment="1" applyProtection="1">
      <alignment horizontal="left" vertical="center" indent="1"/>
      <protection locked="0"/>
    </xf>
    <xf numFmtId="0" fontId="36" fillId="10" borderId="0" xfId="0" applyFont="1" applyFill="1" applyBorder="1" applyAlignment="1" applyProtection="1">
      <alignment horizontal="left" vertical="center" indent="1"/>
      <protection locked="0"/>
    </xf>
    <xf numFmtId="0" fontId="31" fillId="10" borderId="2" xfId="0" applyFont="1" applyFill="1" applyBorder="1" applyAlignment="1" applyProtection="1">
      <alignment horizontal="left" vertical="center" indent="1"/>
      <protection locked="0"/>
    </xf>
    <xf numFmtId="0" fontId="31" fillId="10" borderId="1" xfId="0" applyFont="1" applyFill="1" applyBorder="1" applyAlignment="1" applyProtection="1">
      <alignment horizontal="left" vertical="center" indent="1"/>
      <protection locked="0"/>
    </xf>
    <xf numFmtId="0" fontId="9" fillId="0" borderId="0" xfId="0" applyFont="1" applyFill="1" applyAlignment="1" applyProtection="1">
      <alignment horizontal="center" vertical="top" wrapText="1"/>
    </xf>
    <xf numFmtId="49" fontId="31" fillId="10" borderId="1" xfId="0" applyNumberFormat="1" applyFont="1" applyFill="1" applyBorder="1" applyAlignment="1" applyProtection="1">
      <alignment horizontal="left" vertical="center" indent="1"/>
      <protection locked="0"/>
    </xf>
    <xf numFmtId="0" fontId="13" fillId="11" borderId="0" xfId="0" applyFont="1" applyFill="1" applyAlignment="1" applyProtection="1">
      <alignment horizontal="right" vertical="center"/>
    </xf>
    <xf numFmtId="0" fontId="0" fillId="0" borderId="0" xfId="0" applyAlignment="1" applyProtection="1">
      <alignment horizontal="left" vertical="top"/>
    </xf>
    <xf numFmtId="0" fontId="24" fillId="0" borderId="0" xfId="0" applyFont="1" applyFill="1" applyAlignment="1" applyProtection="1">
      <alignment horizontal="left" vertical="top" wrapText="1"/>
    </xf>
    <xf numFmtId="0" fontId="23" fillId="0" borderId="0" xfId="0" applyFont="1" applyFill="1" applyAlignment="1" applyProtection="1">
      <alignment horizontal="center" vertical="top" wrapText="1"/>
    </xf>
    <xf numFmtId="0" fontId="26" fillId="3" borderId="1" xfId="0" applyFont="1" applyFill="1" applyBorder="1" applyAlignment="1" applyProtection="1">
      <alignment horizontal="center" vertical="center" wrapText="1"/>
    </xf>
    <xf numFmtId="0" fontId="14" fillId="6" borderId="0" xfId="0" applyFont="1" applyFill="1" applyBorder="1" applyAlignment="1" applyProtection="1">
      <alignment horizontal="left" vertical="center"/>
    </xf>
    <xf numFmtId="0" fontId="13" fillId="11" borderId="0" xfId="0" applyFont="1" applyFill="1" applyAlignment="1" applyProtection="1">
      <alignment horizontal="center" vertical="center"/>
    </xf>
    <xf numFmtId="0" fontId="28" fillId="12" borderId="5" xfId="0" applyFont="1" applyFill="1" applyBorder="1" applyAlignment="1" applyProtection="1">
      <alignment horizontal="center" vertical="center"/>
    </xf>
    <xf numFmtId="0" fontId="28" fillId="12" borderId="6" xfId="0" applyFont="1" applyFill="1" applyBorder="1" applyAlignment="1" applyProtection="1">
      <alignment horizontal="center" vertical="center"/>
    </xf>
    <xf numFmtId="0" fontId="28" fillId="12" borderId="7" xfId="0" applyFont="1" applyFill="1" applyBorder="1" applyAlignment="1" applyProtection="1">
      <alignment horizontal="center" vertical="center"/>
    </xf>
    <xf numFmtId="4" fontId="31" fillId="10" borderId="1" xfId="0" applyNumberFormat="1" applyFont="1" applyFill="1" applyBorder="1" applyAlignment="1" applyProtection="1">
      <alignment horizontal="center" vertical="center" wrapText="1"/>
      <protection locked="0"/>
    </xf>
    <xf numFmtId="4" fontId="31" fillId="10" borderId="8" xfId="0" applyNumberFormat="1" applyFont="1" applyFill="1" applyBorder="1" applyAlignment="1" applyProtection="1">
      <alignment horizontal="center" vertical="center" wrapText="1"/>
      <protection locked="0"/>
    </xf>
    <xf numFmtId="4" fontId="28" fillId="12" borderId="5" xfId="0" applyNumberFormat="1" applyFont="1" applyFill="1" applyBorder="1" applyAlignment="1" applyProtection="1">
      <alignment horizontal="center" vertical="center"/>
    </xf>
    <xf numFmtId="4" fontId="28" fillId="12" borderId="6" xfId="0" applyNumberFormat="1" applyFont="1" applyFill="1" applyBorder="1" applyAlignment="1" applyProtection="1">
      <alignment horizontal="center" vertical="center"/>
    </xf>
    <xf numFmtId="4" fontId="28" fillId="12" borderId="7" xfId="0" applyNumberFormat="1" applyFont="1" applyFill="1" applyBorder="1" applyAlignment="1" applyProtection="1">
      <alignment horizontal="center" vertical="center"/>
    </xf>
    <xf numFmtId="49" fontId="13" fillId="5" borderId="5" xfId="0" applyNumberFormat="1" applyFont="1" applyFill="1" applyBorder="1" applyAlignment="1" applyProtection="1">
      <alignment horizontal="left" vertical="center"/>
    </xf>
    <xf numFmtId="0" fontId="13" fillId="5" borderId="6" xfId="0" applyNumberFormat="1" applyFont="1" applyFill="1" applyBorder="1" applyAlignment="1" applyProtection="1">
      <alignment horizontal="left" vertical="center"/>
    </xf>
    <xf numFmtId="0" fontId="13" fillId="5" borderId="7" xfId="0" applyNumberFormat="1" applyFont="1" applyFill="1" applyBorder="1" applyAlignment="1" applyProtection="1">
      <alignment horizontal="left" vertical="center"/>
    </xf>
    <xf numFmtId="0" fontId="38" fillId="0" borderId="0" xfId="0" applyFont="1" applyFill="1" applyBorder="1" applyAlignment="1" applyProtection="1">
      <alignment horizontal="center" vertical="center" wrapText="1"/>
    </xf>
    <xf numFmtId="0" fontId="31" fillId="10" borderId="2" xfId="0" applyFont="1" applyFill="1" applyBorder="1" applyAlignment="1" applyProtection="1">
      <alignment horizontal="center" vertical="center"/>
      <protection locked="0"/>
    </xf>
    <xf numFmtId="0" fontId="14" fillId="13" borderId="0" xfId="0" applyFont="1" applyFill="1" applyBorder="1" applyAlignment="1" applyProtection="1">
      <alignment horizontal="left" vertical="center"/>
    </xf>
    <xf numFmtId="0" fontId="38" fillId="0" borderId="8" xfId="0" applyFont="1" applyFill="1" applyBorder="1" applyAlignment="1" applyProtection="1">
      <alignment horizontal="left" vertical="top"/>
    </xf>
    <xf numFmtId="0" fontId="13" fillId="11" borderId="0" xfId="0" applyFont="1" applyFill="1" applyAlignment="1" applyProtection="1">
      <alignment horizontal="left" vertical="center"/>
    </xf>
    <xf numFmtId="0" fontId="26" fillId="0" borderId="0" xfId="0" applyFont="1" applyFill="1" applyAlignment="1" applyProtection="1">
      <alignment horizontal="left" vertical="center" wrapText="1"/>
    </xf>
    <xf numFmtId="0" fontId="31" fillId="10" borderId="2" xfId="0" applyFont="1" applyFill="1" applyBorder="1" applyAlignment="1" applyProtection="1">
      <alignment horizontal="center" vertical="center" wrapText="1"/>
      <protection locked="0"/>
    </xf>
    <xf numFmtId="0" fontId="13" fillId="0" borderId="0" xfId="0" applyFont="1" applyFill="1" applyAlignment="1" applyProtection="1">
      <alignment horizontal="right" vertical="center"/>
    </xf>
    <xf numFmtId="0" fontId="15" fillId="0" borderId="0" xfId="0" applyFont="1" applyFill="1" applyAlignment="1" applyProtection="1">
      <alignment horizontal="center" vertical="center"/>
    </xf>
    <xf numFmtId="4" fontId="31" fillId="1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xf>
    <xf numFmtId="0" fontId="14" fillId="8" borderId="0" xfId="0" applyFont="1" applyFill="1" applyBorder="1" applyAlignment="1" applyProtection="1">
      <alignment horizontal="left" vertical="center"/>
    </xf>
    <xf numFmtId="0" fontId="37" fillId="0" borderId="8" xfId="0" applyFont="1" applyFill="1" applyBorder="1" applyAlignment="1" applyProtection="1">
      <alignment horizontal="left" vertical="center"/>
    </xf>
    <xf numFmtId="0" fontId="26" fillId="3" borderId="8" xfId="0" applyFont="1" applyFill="1" applyBorder="1" applyAlignment="1" applyProtection="1">
      <alignment horizontal="center" vertical="center" wrapText="1"/>
    </xf>
    <xf numFmtId="4" fontId="31" fillId="10" borderId="12" xfId="0" applyNumberFormat="1" applyFont="1" applyFill="1" applyBorder="1" applyAlignment="1" applyProtection="1">
      <alignment horizontal="center" vertical="center" wrapText="1"/>
      <protection locked="0"/>
    </xf>
    <xf numFmtId="0" fontId="18" fillId="0" borderId="8" xfId="0" applyFont="1" applyFill="1" applyBorder="1" applyAlignment="1" applyProtection="1">
      <alignment horizontal="left" vertical="top" wrapText="1"/>
    </xf>
    <xf numFmtId="0" fontId="38" fillId="0" borderId="8" xfId="0" applyFont="1" applyFill="1" applyBorder="1" applyAlignment="1" applyProtection="1">
      <alignment horizontal="left" vertical="top" wrapText="1"/>
    </xf>
    <xf numFmtId="0" fontId="31" fillId="10" borderId="0" xfId="0" applyFont="1" applyFill="1" applyBorder="1" applyAlignment="1" applyProtection="1">
      <alignment horizontal="center" vertical="center"/>
      <protection locked="0"/>
    </xf>
    <xf numFmtId="4" fontId="31" fillId="10" borderId="0" xfId="0" applyNumberFormat="1" applyFont="1" applyFill="1" applyBorder="1" applyAlignment="1" applyProtection="1">
      <alignment horizontal="center" vertical="center" wrapText="1"/>
      <protection locked="0"/>
    </xf>
    <xf numFmtId="4" fontId="31" fillId="10" borderId="13" xfId="0" applyNumberFormat="1" applyFont="1" applyFill="1" applyBorder="1" applyAlignment="1" applyProtection="1">
      <alignment horizontal="center" vertical="center" wrapText="1"/>
      <protection locked="0"/>
    </xf>
    <xf numFmtId="0" fontId="38" fillId="0" borderId="1" xfId="0" applyFont="1" applyFill="1" applyBorder="1" applyAlignment="1" applyProtection="1">
      <alignment horizontal="left" vertical="top" wrapText="1"/>
    </xf>
    <xf numFmtId="0" fontId="26" fillId="3" borderId="1" xfId="0" applyFont="1" applyFill="1" applyBorder="1" applyAlignment="1" applyProtection="1">
      <alignment horizontal="center" wrapText="1"/>
    </xf>
    <xf numFmtId="0" fontId="26" fillId="3" borderId="17" xfId="0" applyFont="1" applyFill="1" applyBorder="1" applyAlignment="1" applyProtection="1">
      <alignment horizontal="center" wrapText="1"/>
    </xf>
    <xf numFmtId="4" fontId="28" fillId="12" borderId="5" xfId="0" applyNumberFormat="1" applyFont="1" applyFill="1" applyBorder="1" applyAlignment="1" applyProtection="1">
      <alignment horizontal="center" vertical="center" wrapText="1"/>
    </xf>
    <xf numFmtId="4" fontId="28" fillId="12" borderId="6" xfId="0" applyNumberFormat="1" applyFont="1" applyFill="1" applyBorder="1" applyAlignment="1" applyProtection="1">
      <alignment horizontal="center" vertical="center" wrapText="1"/>
    </xf>
    <xf numFmtId="0" fontId="15" fillId="0" borderId="0" xfId="0" applyFont="1" applyFill="1" applyAlignment="1" applyProtection="1">
      <alignment horizontal="center" vertical="top"/>
    </xf>
    <xf numFmtId="0" fontId="26" fillId="3" borderId="2" xfId="0" applyFont="1" applyFill="1" applyBorder="1" applyAlignment="1" applyProtection="1">
      <alignment horizontal="left" wrapText="1"/>
    </xf>
    <xf numFmtId="0" fontId="10" fillId="0" borderId="2" xfId="0" applyFont="1" applyFill="1" applyBorder="1" applyAlignment="1" applyProtection="1">
      <alignment horizontal="left" vertical="top"/>
    </xf>
    <xf numFmtId="0" fontId="26" fillId="3" borderId="2" xfId="0" applyFont="1" applyFill="1" applyBorder="1" applyAlignment="1" applyProtection="1">
      <alignment horizontal="center" wrapText="1"/>
    </xf>
    <xf numFmtId="0" fontId="26" fillId="3" borderId="16" xfId="0" applyFont="1" applyFill="1" applyBorder="1" applyAlignment="1" applyProtection="1">
      <alignment horizontal="center" wrapText="1"/>
    </xf>
    <xf numFmtId="4" fontId="28" fillId="12" borderId="18" xfId="0" applyNumberFormat="1" applyFont="1" applyFill="1" applyBorder="1" applyAlignment="1" applyProtection="1">
      <alignment horizontal="center" vertical="center" wrapText="1"/>
    </xf>
    <xf numFmtId="4" fontId="28" fillId="12" borderId="19" xfId="0" applyNumberFormat="1" applyFont="1" applyFill="1" applyBorder="1" applyAlignment="1" applyProtection="1">
      <alignment horizontal="center" vertical="center" wrapText="1"/>
    </xf>
    <xf numFmtId="4" fontId="28" fillId="12" borderId="20" xfId="0" applyNumberFormat="1" applyFont="1" applyFill="1" applyBorder="1" applyAlignment="1" applyProtection="1">
      <alignment horizontal="center" vertical="center" wrapText="1"/>
    </xf>
    <xf numFmtId="0" fontId="39" fillId="0" borderId="2" xfId="0" applyFont="1" applyFill="1" applyBorder="1" applyAlignment="1" applyProtection="1">
      <alignment horizontal="left"/>
    </xf>
    <xf numFmtId="0" fontId="10" fillId="3" borderId="0" xfId="0" applyFont="1" applyFill="1" applyBorder="1" applyAlignment="1" applyProtection="1">
      <alignment horizontal="left" wrapText="1"/>
    </xf>
    <xf numFmtId="0" fontId="10" fillId="3" borderId="15" xfId="0" applyFont="1" applyFill="1" applyBorder="1" applyAlignment="1" applyProtection="1">
      <alignment horizontal="left" wrapText="1"/>
    </xf>
    <xf numFmtId="4" fontId="28" fillId="10" borderId="9" xfId="0" applyNumberFormat="1" applyFont="1" applyFill="1" applyBorder="1" applyAlignment="1" applyProtection="1">
      <alignment horizontal="center" vertical="center"/>
      <protection locked="0"/>
    </xf>
    <xf numFmtId="0" fontId="26" fillId="3" borderId="8" xfId="0" applyFont="1" applyFill="1" applyBorder="1" applyAlignment="1" applyProtection="1">
      <alignment horizontal="center" wrapText="1"/>
    </xf>
  </cellXfs>
  <cellStyles count="8">
    <cellStyle name="Euro" xfId="1" xr:uid="{00000000-0005-0000-0000-000000000000}"/>
    <cellStyle name="Gevolgde hyperlink" xfId="2" builtinId="9" customBuiltin="1"/>
    <cellStyle name="Hyperlink" xfId="3" builtinId="8" customBuiltin="1"/>
    <cellStyle name="Hyperlink 2" xfId="4" xr:uid="{00000000-0005-0000-0000-000003000000}"/>
    <cellStyle name="Hyperlink 3" xfId="5" xr:uid="{00000000-0005-0000-0000-000004000000}"/>
    <cellStyle name="Komma 2" xfId="6" xr:uid="{00000000-0005-0000-0000-000005000000}"/>
    <cellStyle name="Standaard" xfId="0" builtinId="0"/>
    <cellStyle name="Standaard 3" xfId="7" xr:uid="{00000000-0005-0000-0000-000007000000}"/>
  </cellStyles>
  <dxfs count="27">
    <dxf>
      <font>
        <color rgb="FFB8CCE4"/>
      </font>
      <fill>
        <patternFill>
          <bgColor rgb="FFB8CCE4"/>
        </patternFill>
      </fill>
      <border>
        <left/>
        <right/>
        <top/>
        <bottom/>
        <vertical/>
        <horizontal/>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
      <font>
        <color rgb="FFB8CCE4"/>
      </font>
      <fill>
        <patternFill>
          <bgColor rgb="FFB8CCE4"/>
        </patternFill>
      </fill>
      <border>
        <left/>
        <right/>
        <top/>
        <bottom/>
        <vertical/>
        <horizontal/>
      </border>
    </dxf>
    <dxf>
      <font>
        <color rgb="FFB8CCE4"/>
      </font>
      <fill>
        <patternFill>
          <bgColor rgb="FFB8CCE4"/>
        </patternFill>
      </fill>
      <border>
        <left/>
        <right/>
        <top/>
        <bottom/>
        <vertical/>
        <horizontal/>
      </border>
    </dxf>
    <dxf>
      <font>
        <color rgb="FFB8CCE4"/>
      </font>
      <fill>
        <patternFill patternType="solid">
          <bgColor rgb="FFB8CCE4"/>
        </patternFill>
      </fill>
      <border>
        <left/>
        <right/>
        <top/>
        <bottom/>
      </border>
    </dxf>
  </dxfs>
  <tableStyles count="0" defaultTableStyle="TableStyleMedium2" defaultPivotStyle="PivotStyleLight16"/>
  <colors>
    <mruColors>
      <color rgb="FF105269"/>
      <color rgb="FFB8CCE4"/>
      <color rgb="FF57A7B7"/>
      <color rgb="FF002776"/>
      <color rgb="FFA5D0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279400</xdr:colOff>
      <xdr:row>1</xdr:row>
      <xdr:rowOff>38100</xdr:rowOff>
    </xdr:from>
    <xdr:to>
      <xdr:col>14</xdr:col>
      <xdr:colOff>101600</xdr:colOff>
      <xdr:row>2</xdr:row>
      <xdr:rowOff>6350</xdr:rowOff>
    </xdr:to>
    <xdr:pic>
      <xdr:nvPicPr>
        <xdr:cNvPr id="1026" name="Afbeelding 1">
          <a:extLst>
            <a:ext uri="{FF2B5EF4-FFF2-40B4-BE49-F238E27FC236}">
              <a16:creationId xmlns:a16="http://schemas.microsoft.com/office/drawing/2014/main" id="{A8B26922-E98A-4BB9-9894-CB2F22D5EF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0" y="38100"/>
          <a:ext cx="39052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ie@vlaanderen.be" TargetMode="External"/><Relationship Id="rId1" Type="http://schemas.openxmlformats.org/officeDocument/2006/relationships/hyperlink" Target="https://www.energiesparen.b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B7C9CD"/>
    <outlinePr applyStyles="1" summaryBelow="0" summaryRight="0"/>
    <pageSetUpPr fitToPage="1"/>
  </sheetPr>
  <dimension ref="A1:CE1446"/>
  <sheetViews>
    <sheetView showGridLines="0" tabSelected="1" topLeftCell="A27" zoomScaleNormal="100" zoomScaleSheetLayoutView="130" workbookViewId="0">
      <selection activeCell="S33" sqref="S33:T33"/>
    </sheetView>
  </sheetViews>
  <sheetFormatPr defaultColWidth="0" defaultRowHeight="14.25" zeroHeight="1" x14ac:dyDescent="0.25"/>
  <cols>
    <col min="1" max="5" width="4.7109375" style="69" customWidth="1"/>
    <col min="6" max="6" width="10.140625" style="69" customWidth="1"/>
    <col min="7" max="11" width="4.7109375" style="69" customWidth="1"/>
    <col min="12" max="12" width="5.7109375" style="69" customWidth="1"/>
    <col min="13" max="19" width="4.7109375" style="69" customWidth="1"/>
    <col min="20" max="20" width="4.7109375" style="15" customWidth="1"/>
    <col min="21" max="21" width="19.7109375" style="16" hidden="1" customWidth="1"/>
    <col min="22" max="32" width="0" style="14" hidden="1" customWidth="1"/>
    <col min="33" max="83" width="9.140625" style="14" hidden="1" customWidth="1"/>
    <col min="84" max="16384" width="0" style="14" hidden="1"/>
  </cols>
  <sheetData>
    <row r="1" spans="1:21" hidden="1" x14ac:dyDescent="0.25"/>
    <row r="2" spans="1:21" s="19" customFormat="1" ht="69" customHeight="1" x14ac:dyDescent="0.25">
      <c r="A2" s="109"/>
      <c r="B2" s="110"/>
      <c r="C2" s="110"/>
      <c r="D2" s="110"/>
      <c r="E2" s="110"/>
      <c r="F2" s="110"/>
      <c r="G2" s="110"/>
      <c r="H2" s="110"/>
      <c r="I2" s="110"/>
      <c r="J2" s="110"/>
      <c r="K2" s="110"/>
      <c r="L2" s="110"/>
      <c r="M2" s="111"/>
      <c r="N2" s="17"/>
      <c r="O2" s="108"/>
      <c r="P2" s="108"/>
      <c r="Q2" s="108"/>
      <c r="R2" s="108"/>
      <c r="S2" s="108"/>
      <c r="T2" s="108"/>
      <c r="U2" s="18"/>
    </row>
    <row r="3" spans="1:21" s="19" customFormat="1" ht="49.5" customHeight="1" x14ac:dyDescent="0.25">
      <c r="A3" s="20"/>
      <c r="B3" s="90" t="s">
        <v>207</v>
      </c>
      <c r="C3" s="90"/>
      <c r="D3" s="90"/>
      <c r="E3" s="90"/>
      <c r="F3" s="90"/>
      <c r="G3" s="90"/>
      <c r="H3" s="90"/>
      <c r="I3" s="90"/>
      <c r="J3" s="90"/>
      <c r="K3" s="90"/>
      <c r="L3" s="90"/>
      <c r="M3" s="90"/>
      <c r="N3" s="90"/>
      <c r="O3" s="90"/>
      <c r="P3" s="90"/>
      <c r="Q3" s="90"/>
      <c r="R3" s="90"/>
      <c r="S3" s="90"/>
      <c r="T3" s="20"/>
      <c r="U3" s="18"/>
    </row>
    <row r="4" spans="1:21" s="19" customFormat="1" ht="12.95" customHeight="1" x14ac:dyDescent="0.25">
      <c r="A4" s="101" t="s">
        <v>14</v>
      </c>
      <c r="B4" s="102"/>
      <c r="C4" s="102"/>
      <c r="D4" s="102"/>
      <c r="E4" s="102"/>
      <c r="F4" s="102"/>
      <c r="G4" s="102"/>
      <c r="H4" s="102"/>
      <c r="I4" s="102"/>
      <c r="J4" s="102"/>
      <c r="K4" s="102"/>
      <c r="L4" s="102"/>
      <c r="N4" s="20"/>
      <c r="O4" s="20"/>
      <c r="P4" s="20"/>
      <c r="Q4" s="20"/>
      <c r="R4" s="20"/>
      <c r="S4" s="20"/>
      <c r="T4" s="20"/>
      <c r="U4" s="22"/>
    </row>
    <row r="5" spans="1:21" s="19" customFormat="1" ht="12.95" customHeight="1" x14ac:dyDescent="0.25">
      <c r="A5" s="93" t="s">
        <v>13</v>
      </c>
      <c r="B5" s="93"/>
      <c r="C5" s="93"/>
      <c r="D5" s="93"/>
      <c r="E5" s="93"/>
      <c r="F5" s="93"/>
      <c r="G5" s="93"/>
      <c r="H5" s="93"/>
      <c r="I5" s="93"/>
      <c r="J5" s="93"/>
      <c r="K5" s="93"/>
      <c r="L5" s="93"/>
      <c r="N5" s="20"/>
      <c r="O5" s="20"/>
      <c r="P5" s="20"/>
      <c r="Q5" s="20"/>
      <c r="R5" s="20"/>
      <c r="S5" s="20"/>
      <c r="T5" s="20"/>
      <c r="U5" s="22"/>
    </row>
    <row r="6" spans="1:21" s="19" customFormat="1" ht="12.95" customHeight="1" x14ac:dyDescent="0.25">
      <c r="A6" s="93" t="s">
        <v>12</v>
      </c>
      <c r="B6" s="93"/>
      <c r="C6" s="93"/>
      <c r="D6" s="93"/>
      <c r="E6" s="93"/>
      <c r="F6" s="93"/>
      <c r="G6" s="93"/>
      <c r="H6" s="93"/>
      <c r="I6" s="93"/>
      <c r="J6" s="93"/>
      <c r="K6" s="93"/>
      <c r="L6" s="93"/>
      <c r="M6" s="23"/>
      <c r="N6" s="20"/>
      <c r="O6" s="20"/>
      <c r="P6" s="20"/>
      <c r="Q6" s="20"/>
      <c r="R6" s="20"/>
      <c r="S6" s="20"/>
      <c r="T6" s="20"/>
      <c r="U6" s="22"/>
    </row>
    <row r="7" spans="1:21" s="19" customFormat="1" ht="12.95" customHeight="1" x14ac:dyDescent="0.25">
      <c r="A7" s="99" t="s">
        <v>11</v>
      </c>
      <c r="B7" s="100"/>
      <c r="C7" s="100"/>
      <c r="D7" s="100"/>
      <c r="E7" s="100"/>
      <c r="F7" s="100"/>
      <c r="G7" s="100"/>
      <c r="H7" s="100"/>
      <c r="I7" s="100"/>
      <c r="J7" s="100"/>
      <c r="K7" s="100"/>
      <c r="L7" s="100"/>
      <c r="M7" s="23"/>
      <c r="N7" s="20"/>
      <c r="O7" s="20"/>
      <c r="P7" s="20"/>
      <c r="Q7" s="20"/>
      <c r="R7" s="20"/>
      <c r="S7" s="20"/>
      <c r="T7" s="20"/>
      <c r="U7" s="24"/>
    </row>
    <row r="8" spans="1:21" s="19" customFormat="1" ht="12.95" customHeight="1" x14ac:dyDescent="0.25">
      <c r="A8" s="99" t="s">
        <v>176</v>
      </c>
      <c r="B8" s="100"/>
      <c r="C8" s="100"/>
      <c r="D8" s="100"/>
      <c r="E8" s="100"/>
      <c r="F8" s="100"/>
      <c r="G8" s="100"/>
      <c r="H8" s="100"/>
      <c r="I8" s="100"/>
      <c r="J8" s="100"/>
      <c r="K8" s="100"/>
      <c r="L8" s="100"/>
      <c r="M8" s="23"/>
      <c r="N8" s="20"/>
      <c r="O8" s="20"/>
      <c r="P8" s="20"/>
      <c r="Q8" s="20"/>
      <c r="R8" s="20"/>
      <c r="S8" s="20"/>
      <c r="T8" s="20"/>
      <c r="U8" s="24"/>
    </row>
    <row r="9" spans="1:21" s="19" customFormat="1" ht="5.25" customHeight="1" x14ac:dyDescent="0.25">
      <c r="M9" s="23"/>
      <c r="N9" s="20"/>
      <c r="O9" s="20"/>
      <c r="P9" s="20"/>
      <c r="Q9" s="20"/>
      <c r="R9" s="20"/>
      <c r="S9" s="20"/>
      <c r="T9" s="20"/>
      <c r="U9" s="22"/>
    </row>
    <row r="10" spans="1:21" ht="5.25" customHeight="1" x14ac:dyDescent="0.25">
      <c r="A10" s="97"/>
      <c r="B10" s="97"/>
      <c r="C10" s="97"/>
      <c r="D10" s="97"/>
      <c r="E10" s="97"/>
      <c r="F10" s="97"/>
      <c r="G10" s="97"/>
      <c r="H10" s="97"/>
      <c r="I10" s="97"/>
      <c r="J10" s="97"/>
      <c r="K10" s="97"/>
      <c r="L10" s="97"/>
      <c r="M10" s="97"/>
      <c r="N10" s="97"/>
      <c r="O10" s="97"/>
      <c r="P10" s="97"/>
      <c r="Q10" s="97"/>
      <c r="R10" s="97"/>
      <c r="S10" s="97"/>
      <c r="T10" s="97"/>
      <c r="U10" s="25"/>
    </row>
    <row r="11" spans="1:21" s="27" customFormat="1" ht="24.75" customHeight="1" x14ac:dyDescent="0.25">
      <c r="A11" s="87" t="s">
        <v>10</v>
      </c>
      <c r="B11" s="98"/>
      <c r="C11" s="98"/>
      <c r="D11" s="98"/>
      <c r="E11" s="98"/>
      <c r="F11" s="98"/>
      <c r="G11" s="98"/>
      <c r="H11" s="98"/>
      <c r="I11" s="98"/>
      <c r="J11" s="98"/>
      <c r="K11" s="98"/>
      <c r="L11" s="98"/>
      <c r="M11" s="98"/>
      <c r="N11" s="98"/>
      <c r="O11" s="98"/>
      <c r="P11" s="98"/>
      <c r="Q11" s="98"/>
      <c r="R11" s="98"/>
      <c r="S11" s="98"/>
      <c r="T11" s="98"/>
      <c r="U11" s="26"/>
    </row>
    <row r="12" spans="1:21" s="27" customFormat="1" ht="7.5" customHeight="1" x14ac:dyDescent="0.25">
      <c r="A12" s="97"/>
      <c r="B12" s="119"/>
      <c r="C12" s="119"/>
      <c r="D12" s="119"/>
      <c r="E12" s="119"/>
      <c r="F12" s="119"/>
      <c r="G12" s="119"/>
      <c r="H12" s="119"/>
      <c r="I12" s="119"/>
      <c r="J12" s="119"/>
      <c r="K12" s="119"/>
      <c r="L12" s="119"/>
      <c r="M12" s="119"/>
      <c r="N12" s="119"/>
      <c r="O12" s="119"/>
      <c r="P12" s="119"/>
      <c r="Q12" s="119"/>
      <c r="R12" s="119"/>
      <c r="S12" s="119"/>
      <c r="T12" s="119"/>
      <c r="U12" s="26"/>
    </row>
    <row r="13" spans="1:21" s="27" customFormat="1" ht="15" customHeight="1" x14ac:dyDescent="0.25">
      <c r="A13" s="94" t="s">
        <v>175</v>
      </c>
      <c r="B13" s="94"/>
      <c r="C13" s="94"/>
      <c r="D13" s="94"/>
      <c r="E13" s="94"/>
      <c r="F13" s="94"/>
      <c r="G13" s="94"/>
      <c r="H13" s="94"/>
      <c r="I13" s="94"/>
      <c r="J13" s="94"/>
      <c r="K13" s="94"/>
      <c r="L13" s="94"/>
      <c r="M13" s="94"/>
      <c r="N13" s="94"/>
      <c r="O13" s="94"/>
      <c r="P13" s="94"/>
      <c r="Q13" s="94"/>
      <c r="R13" s="94"/>
      <c r="S13" s="94"/>
      <c r="T13" s="94"/>
      <c r="U13" s="26"/>
    </row>
    <row r="14" spans="1:21" s="29" customFormat="1" ht="15" x14ac:dyDescent="0.25">
      <c r="A14" s="105" t="s">
        <v>190</v>
      </c>
      <c r="B14" s="106"/>
      <c r="C14" s="106"/>
      <c r="D14" s="106"/>
      <c r="E14" s="106"/>
      <c r="F14" s="106"/>
      <c r="G14" s="106"/>
      <c r="H14" s="106"/>
      <c r="I14" s="106"/>
      <c r="J14" s="106"/>
      <c r="K14" s="106"/>
      <c r="L14" s="106"/>
      <c r="M14" s="106"/>
      <c r="N14" s="106"/>
      <c r="O14" s="106"/>
      <c r="P14" s="106"/>
      <c r="Q14" s="106"/>
      <c r="R14" s="106"/>
      <c r="S14" s="106"/>
      <c r="T14" s="106"/>
      <c r="U14" s="28"/>
    </row>
    <row r="15" spans="1:21" s="29" customFormat="1" ht="18.75" customHeight="1" x14ac:dyDescent="0.25">
      <c r="A15" s="82" t="s">
        <v>229</v>
      </c>
      <c r="B15" s="83"/>
      <c r="C15" s="83"/>
      <c r="D15" s="83"/>
      <c r="E15" s="83"/>
      <c r="F15" s="83"/>
      <c r="G15" s="83"/>
      <c r="H15" s="83"/>
      <c r="I15" s="83"/>
      <c r="J15" s="83"/>
      <c r="K15" s="83"/>
      <c r="L15" s="83"/>
      <c r="M15" s="83"/>
      <c r="N15" s="83"/>
      <c r="O15" s="83"/>
      <c r="P15" s="83"/>
      <c r="Q15" s="83"/>
      <c r="R15" s="83"/>
      <c r="S15" s="83"/>
      <c r="T15" s="83"/>
      <c r="U15" s="28"/>
    </row>
    <row r="16" spans="1:21" s="27" customFormat="1" ht="6" customHeight="1" x14ac:dyDescent="0.25">
      <c r="A16" s="68"/>
      <c r="B16" s="70"/>
      <c r="C16" s="70"/>
      <c r="D16" s="70"/>
      <c r="E16" s="70"/>
      <c r="F16" s="70"/>
      <c r="G16" s="70"/>
      <c r="H16" s="70"/>
      <c r="I16" s="70"/>
      <c r="J16" s="70"/>
      <c r="K16" s="70"/>
      <c r="L16" s="70"/>
      <c r="M16" s="70"/>
      <c r="N16" s="70"/>
      <c r="O16" s="70"/>
      <c r="P16" s="70"/>
      <c r="Q16" s="70"/>
      <c r="R16" s="70"/>
      <c r="S16" s="70"/>
      <c r="T16" s="70"/>
      <c r="U16" s="26"/>
    </row>
    <row r="17" spans="1:21" s="27" customFormat="1" ht="114" customHeight="1" x14ac:dyDescent="0.25">
      <c r="A17" s="88" t="s">
        <v>264</v>
      </c>
      <c r="B17" s="120"/>
      <c r="C17" s="120"/>
      <c r="D17" s="120"/>
      <c r="E17" s="120"/>
      <c r="F17" s="120"/>
      <c r="G17" s="120"/>
      <c r="H17" s="120"/>
      <c r="I17" s="120"/>
      <c r="J17" s="120"/>
      <c r="K17" s="120"/>
      <c r="L17" s="120"/>
      <c r="M17" s="120"/>
      <c r="N17" s="120"/>
      <c r="O17" s="120"/>
      <c r="P17" s="120"/>
      <c r="Q17" s="120"/>
      <c r="R17" s="120"/>
      <c r="S17" s="120"/>
      <c r="T17" s="120"/>
      <c r="U17" s="26"/>
    </row>
    <row r="18" spans="1:21" s="27" customFormat="1" ht="6.75" customHeight="1" x14ac:dyDescent="0.25">
      <c r="A18" s="68"/>
      <c r="B18" s="70"/>
      <c r="C18" s="70"/>
      <c r="D18" s="70"/>
      <c r="E18" s="70"/>
      <c r="F18" s="70"/>
      <c r="G18" s="70"/>
      <c r="H18" s="70"/>
      <c r="I18" s="70"/>
      <c r="J18" s="70"/>
      <c r="K18" s="70"/>
      <c r="L18" s="70"/>
      <c r="M18" s="70"/>
      <c r="N18" s="70"/>
      <c r="O18" s="70"/>
      <c r="P18" s="70"/>
      <c r="Q18" s="70"/>
      <c r="R18" s="70"/>
      <c r="S18" s="70"/>
      <c r="T18" s="70"/>
      <c r="U18" s="26"/>
    </row>
    <row r="19" spans="1:21" s="27" customFormat="1" ht="65.45" customHeight="1" x14ac:dyDescent="0.25">
      <c r="A19" s="88" t="s">
        <v>261</v>
      </c>
      <c r="B19" s="88"/>
      <c r="C19" s="88"/>
      <c r="D19" s="88"/>
      <c r="E19" s="88"/>
      <c r="F19" s="88"/>
      <c r="G19" s="88"/>
      <c r="H19" s="88"/>
      <c r="I19" s="88"/>
      <c r="J19" s="88"/>
      <c r="K19" s="88"/>
      <c r="L19" s="88"/>
      <c r="M19" s="88"/>
      <c r="N19" s="88"/>
      <c r="O19" s="88"/>
      <c r="P19" s="88"/>
      <c r="Q19" s="88"/>
      <c r="R19" s="88"/>
      <c r="S19" s="88"/>
      <c r="T19" s="88"/>
      <c r="U19" s="26"/>
    </row>
    <row r="20" spans="1:21" ht="4.9000000000000004" customHeight="1" x14ac:dyDescent="0.25">
      <c r="A20" s="95"/>
      <c r="B20" s="96"/>
      <c r="C20" s="96"/>
      <c r="D20" s="96"/>
      <c r="E20" s="96"/>
      <c r="F20" s="96"/>
      <c r="G20" s="96"/>
      <c r="H20" s="96"/>
      <c r="I20" s="96"/>
      <c r="J20" s="96"/>
      <c r="K20" s="96"/>
      <c r="L20" s="96"/>
      <c r="M20" s="96"/>
      <c r="N20" s="96"/>
      <c r="O20" s="96"/>
      <c r="P20" s="96"/>
      <c r="Q20" s="96"/>
      <c r="R20" s="96"/>
      <c r="S20" s="96"/>
      <c r="T20" s="96"/>
      <c r="U20" s="25"/>
    </row>
    <row r="21" spans="1:21" s="30" customFormat="1" ht="15" customHeight="1" x14ac:dyDescent="0.25">
      <c r="A21" s="94" t="s">
        <v>185</v>
      </c>
      <c r="B21" s="94"/>
      <c r="C21" s="94"/>
      <c r="D21" s="94"/>
      <c r="E21" s="94"/>
      <c r="F21" s="94"/>
      <c r="G21" s="94"/>
      <c r="H21" s="94"/>
      <c r="I21" s="94"/>
      <c r="J21" s="94"/>
      <c r="K21" s="94"/>
      <c r="L21" s="94"/>
      <c r="M21" s="94"/>
      <c r="N21" s="94"/>
      <c r="O21" s="94"/>
      <c r="P21" s="94"/>
      <c r="Q21" s="94"/>
      <c r="R21" s="94"/>
      <c r="S21" s="94"/>
      <c r="T21" s="94"/>
      <c r="U21" s="26"/>
    </row>
    <row r="22" spans="1:21" ht="4.9000000000000004" customHeight="1" x14ac:dyDescent="0.25">
      <c r="A22" s="95"/>
      <c r="B22" s="96"/>
      <c r="C22" s="96"/>
      <c r="D22" s="96"/>
      <c r="E22" s="96"/>
      <c r="F22" s="96"/>
      <c r="G22" s="96"/>
      <c r="H22" s="96"/>
      <c r="I22" s="96"/>
      <c r="J22" s="96"/>
      <c r="K22" s="96"/>
      <c r="L22" s="96"/>
      <c r="M22" s="96"/>
      <c r="N22" s="96"/>
      <c r="O22" s="96"/>
      <c r="P22" s="96"/>
      <c r="Q22" s="96"/>
      <c r="R22" s="96"/>
      <c r="S22" s="96"/>
      <c r="T22" s="96"/>
      <c r="U22" s="25"/>
    </row>
    <row r="23" spans="1:21" ht="24" customHeight="1" x14ac:dyDescent="0.25">
      <c r="A23" s="88" t="s">
        <v>208</v>
      </c>
      <c r="B23" s="91"/>
      <c r="C23" s="91"/>
      <c r="D23" s="91"/>
      <c r="E23" s="91"/>
      <c r="F23" s="91"/>
      <c r="G23" s="91"/>
      <c r="H23" s="91"/>
      <c r="I23" s="91"/>
      <c r="J23" s="91"/>
      <c r="K23" s="91"/>
      <c r="L23" s="91"/>
      <c r="M23" s="91"/>
      <c r="N23" s="91"/>
      <c r="O23" s="91"/>
      <c r="P23" s="91"/>
      <c r="Q23" s="91"/>
      <c r="R23" s="91"/>
      <c r="S23" s="91"/>
      <c r="T23" s="91"/>
      <c r="U23" s="25"/>
    </row>
    <row r="24" spans="1:21" ht="5.25" customHeight="1" x14ac:dyDescent="0.25">
      <c r="A24" s="121"/>
      <c r="B24" s="121"/>
      <c r="C24" s="121"/>
      <c r="D24" s="121"/>
      <c r="E24" s="121"/>
      <c r="F24" s="121"/>
      <c r="G24" s="121"/>
      <c r="H24" s="121"/>
      <c r="I24" s="121"/>
      <c r="J24" s="121"/>
      <c r="K24" s="121"/>
      <c r="L24" s="121"/>
      <c r="M24" s="121"/>
      <c r="N24" s="121"/>
      <c r="O24" s="121"/>
      <c r="P24" s="121"/>
      <c r="Q24" s="121"/>
      <c r="R24" s="121"/>
      <c r="S24" s="121"/>
      <c r="T24" s="121"/>
      <c r="U24" s="25"/>
    </row>
    <row r="25" spans="1:21" s="27" customFormat="1" ht="24.75" customHeight="1" x14ac:dyDescent="0.25">
      <c r="A25" s="87" t="s">
        <v>230</v>
      </c>
      <c r="B25" s="87"/>
      <c r="C25" s="87"/>
      <c r="D25" s="87"/>
      <c r="E25" s="87"/>
      <c r="F25" s="87"/>
      <c r="G25" s="87"/>
      <c r="H25" s="87"/>
      <c r="I25" s="87"/>
      <c r="J25" s="87"/>
      <c r="K25" s="87"/>
      <c r="L25" s="87"/>
      <c r="M25" s="87"/>
      <c r="N25" s="87"/>
      <c r="O25" s="87"/>
      <c r="P25" s="87"/>
      <c r="Q25" s="87"/>
      <c r="R25" s="87"/>
      <c r="S25" s="87"/>
      <c r="T25" s="87"/>
      <c r="U25" s="26"/>
    </row>
    <row r="26" spans="1:21" ht="9.75" customHeight="1" x14ac:dyDescent="0.25">
      <c r="A26" s="86"/>
      <c r="B26" s="86"/>
      <c r="C26" s="86"/>
      <c r="D26" s="86"/>
      <c r="E26" s="86"/>
      <c r="F26" s="86"/>
      <c r="G26" s="86"/>
      <c r="H26" s="86"/>
      <c r="I26" s="86"/>
      <c r="J26" s="86"/>
      <c r="K26" s="86"/>
      <c r="L26" s="86"/>
      <c r="M26" s="86"/>
      <c r="N26" s="86"/>
      <c r="O26" s="86"/>
      <c r="P26" s="86"/>
      <c r="Q26" s="86"/>
      <c r="R26" s="86"/>
      <c r="S26" s="86"/>
      <c r="T26" s="86"/>
      <c r="U26" s="25"/>
    </row>
    <row r="27" spans="1:21" s="32" customFormat="1" ht="15" customHeight="1" x14ac:dyDescent="0.25">
      <c r="A27" s="94" t="s">
        <v>228</v>
      </c>
      <c r="B27" s="94"/>
      <c r="C27" s="94"/>
      <c r="D27" s="94"/>
      <c r="E27" s="94"/>
      <c r="F27" s="94"/>
      <c r="G27" s="94"/>
      <c r="H27" s="94"/>
      <c r="I27" s="94"/>
      <c r="J27" s="94"/>
      <c r="K27" s="94"/>
      <c r="L27" s="94"/>
      <c r="M27" s="94"/>
      <c r="N27" s="94"/>
      <c r="O27" s="94"/>
      <c r="P27" s="94"/>
      <c r="Q27" s="94"/>
      <c r="R27" s="94"/>
      <c r="S27" s="94"/>
      <c r="T27" s="94"/>
      <c r="U27" s="31"/>
    </row>
    <row r="28" spans="1:21" s="32" customFormat="1" ht="15" customHeight="1" x14ac:dyDescent="0.25">
      <c r="A28" s="86"/>
      <c r="B28" s="86"/>
      <c r="C28" s="86"/>
      <c r="D28" s="86"/>
      <c r="E28" s="86"/>
      <c r="F28" s="86"/>
      <c r="G28" s="86"/>
      <c r="H28" s="86"/>
      <c r="I28" s="86"/>
      <c r="J28" s="86"/>
      <c r="K28" s="86"/>
      <c r="L28" s="86"/>
      <c r="M28" s="86"/>
      <c r="N28" s="86"/>
      <c r="O28" s="86"/>
      <c r="P28" s="86"/>
      <c r="Q28" s="86"/>
      <c r="R28" s="86"/>
      <c r="S28" s="86"/>
      <c r="T28" s="86"/>
      <c r="U28" s="31"/>
    </row>
    <row r="29" spans="1:21" s="34" customFormat="1" ht="17.25" customHeight="1" x14ac:dyDescent="0.2">
      <c r="A29" s="67"/>
      <c r="B29" s="84" t="s">
        <v>177</v>
      </c>
      <c r="C29" s="84"/>
      <c r="D29" s="84"/>
      <c r="E29" s="84"/>
      <c r="F29" s="84"/>
      <c r="G29" s="89"/>
      <c r="H29" s="89"/>
      <c r="I29" s="89"/>
      <c r="J29" s="89"/>
      <c r="K29" s="89"/>
      <c r="L29" s="89"/>
      <c r="M29" s="89"/>
      <c r="N29" s="89"/>
      <c r="O29" s="89"/>
      <c r="P29" s="89"/>
      <c r="Q29" s="89"/>
      <c r="R29" s="89"/>
      <c r="S29" s="89"/>
      <c r="T29" s="89"/>
      <c r="U29" s="33"/>
    </row>
    <row r="30" spans="1:21" s="34" customFormat="1" ht="17.25" customHeight="1" x14ac:dyDescent="0.2">
      <c r="A30" s="67"/>
      <c r="B30" s="84" t="s">
        <v>15</v>
      </c>
      <c r="C30" s="84"/>
      <c r="D30" s="84"/>
      <c r="E30" s="84"/>
      <c r="F30" s="84"/>
      <c r="G30" s="89"/>
      <c r="H30" s="89"/>
      <c r="I30" s="89"/>
      <c r="J30" s="89"/>
      <c r="K30" s="89"/>
      <c r="L30" s="89"/>
      <c r="M30" s="89"/>
      <c r="N30" s="89"/>
      <c r="O30" s="89"/>
      <c r="P30" s="89"/>
      <c r="Q30" s="89"/>
      <c r="R30" s="89"/>
      <c r="S30" s="89"/>
      <c r="T30" s="89"/>
      <c r="U30" s="33"/>
    </row>
    <row r="31" spans="1:21" s="34" customFormat="1" ht="17.25" customHeight="1" x14ac:dyDescent="0.2">
      <c r="A31" s="67"/>
      <c r="B31" s="84" t="s">
        <v>231</v>
      </c>
      <c r="C31" s="84"/>
      <c r="D31" s="84"/>
      <c r="E31" s="84"/>
      <c r="F31" s="84"/>
      <c r="G31" s="85"/>
      <c r="H31" s="85"/>
      <c r="I31" s="85"/>
      <c r="J31" s="85"/>
      <c r="K31" s="85"/>
      <c r="L31" s="85"/>
      <c r="M31" s="85"/>
      <c r="N31" s="85"/>
      <c r="O31" s="85"/>
      <c r="P31" s="85"/>
      <c r="Q31" s="85"/>
      <c r="R31" s="85"/>
      <c r="S31" s="85"/>
      <c r="T31" s="85"/>
      <c r="U31" s="33"/>
    </row>
    <row r="32" spans="1:21" s="34" customFormat="1" ht="17.25" customHeight="1" x14ac:dyDescent="0.2">
      <c r="A32" s="67"/>
      <c r="B32" s="103" t="s">
        <v>4</v>
      </c>
      <c r="C32" s="103"/>
      <c r="D32" s="103"/>
      <c r="E32" s="103"/>
      <c r="F32" s="103" t="s">
        <v>4</v>
      </c>
      <c r="G32" s="81"/>
      <c r="H32" s="81"/>
      <c r="I32" s="81"/>
      <c r="J32" s="80" t="s">
        <v>3</v>
      </c>
      <c r="K32" s="80"/>
      <c r="L32" s="80"/>
      <c r="M32" s="81"/>
      <c r="N32" s="81"/>
      <c r="O32" s="81"/>
      <c r="P32" s="81"/>
      <c r="Q32" s="81"/>
      <c r="R32" s="81"/>
      <c r="S32" s="81"/>
      <c r="T32" s="81"/>
      <c r="U32" s="33"/>
    </row>
    <row r="33" spans="1:32" s="34" customFormat="1" ht="17.25" customHeight="1" x14ac:dyDescent="0.2">
      <c r="A33" s="67"/>
      <c r="B33" s="92" t="s">
        <v>2</v>
      </c>
      <c r="C33" s="92"/>
      <c r="D33" s="92"/>
      <c r="E33" s="92"/>
      <c r="F33" s="92"/>
      <c r="G33" s="107"/>
      <c r="H33" s="107"/>
      <c r="I33" s="107"/>
      <c r="J33" s="107"/>
      <c r="K33" s="107"/>
      <c r="L33" s="107"/>
      <c r="M33" s="107"/>
      <c r="N33" s="107"/>
      <c r="O33" s="107"/>
      <c r="P33" s="107"/>
      <c r="Q33" s="103" t="s">
        <v>1</v>
      </c>
      <c r="R33" s="104"/>
      <c r="S33" s="114"/>
      <c r="T33" s="114"/>
      <c r="U33" s="33"/>
    </row>
    <row r="34" spans="1:32" s="34" customFormat="1" ht="17.25" customHeight="1" x14ac:dyDescent="0.2">
      <c r="A34" s="67"/>
      <c r="B34" s="103" t="s">
        <v>6</v>
      </c>
      <c r="C34" s="103"/>
      <c r="D34" s="103"/>
      <c r="E34" s="103"/>
      <c r="F34" s="103"/>
      <c r="G34" s="117"/>
      <c r="H34" s="117"/>
      <c r="I34" s="117"/>
      <c r="J34" s="117"/>
      <c r="K34" s="117"/>
      <c r="L34" s="117"/>
      <c r="M34" s="117"/>
      <c r="N34" s="117"/>
      <c r="O34" s="117"/>
      <c r="P34" s="117"/>
      <c r="Q34" s="117"/>
      <c r="R34" s="117"/>
      <c r="S34" s="117"/>
      <c r="T34" s="117"/>
      <c r="U34" s="33"/>
    </row>
    <row r="35" spans="1:32" s="34" customFormat="1" ht="17.25" customHeight="1" x14ac:dyDescent="0.2">
      <c r="A35" s="67"/>
      <c r="B35" s="92" t="s">
        <v>5</v>
      </c>
      <c r="C35" s="92"/>
      <c r="D35" s="92"/>
      <c r="E35" s="92"/>
      <c r="F35" s="92"/>
      <c r="G35" s="115"/>
      <c r="H35" s="115"/>
      <c r="I35" s="115"/>
      <c r="J35" s="115"/>
      <c r="K35" s="115"/>
      <c r="L35" s="115"/>
      <c r="M35" s="115"/>
      <c r="N35" s="115"/>
      <c r="O35" s="115"/>
      <c r="P35" s="115"/>
      <c r="Q35" s="115"/>
      <c r="R35" s="115"/>
      <c r="S35" s="115"/>
      <c r="T35" s="115"/>
      <c r="U35" s="33"/>
    </row>
    <row r="36" spans="1:32" ht="10.5" customHeight="1" x14ac:dyDescent="0.25">
      <c r="A36" s="116"/>
      <c r="B36" s="116"/>
      <c r="C36" s="116"/>
      <c r="D36" s="116"/>
      <c r="E36" s="116"/>
      <c r="F36" s="116"/>
      <c r="G36" s="116"/>
      <c r="H36" s="116"/>
      <c r="I36" s="116"/>
      <c r="J36" s="116"/>
      <c r="K36" s="116"/>
      <c r="L36" s="116"/>
      <c r="M36" s="116"/>
      <c r="N36" s="116"/>
      <c r="O36" s="116"/>
      <c r="P36" s="116"/>
      <c r="Q36" s="116"/>
      <c r="R36" s="116"/>
      <c r="S36" s="116"/>
      <c r="T36" s="116"/>
      <c r="U36" s="35"/>
      <c r="V36" s="35"/>
      <c r="W36" s="35"/>
      <c r="X36" s="35"/>
      <c r="Y36" s="35"/>
      <c r="Z36" s="35"/>
      <c r="AA36" s="35"/>
      <c r="AB36" s="35"/>
      <c r="AC36" s="35"/>
      <c r="AD36" s="35"/>
      <c r="AE36" s="35"/>
      <c r="AF36" s="35"/>
    </row>
    <row r="37" spans="1:32" s="32" customFormat="1" ht="15" customHeight="1" x14ac:dyDescent="0.25">
      <c r="A37" s="94" t="s">
        <v>16</v>
      </c>
      <c r="B37" s="94"/>
      <c r="C37" s="94"/>
      <c r="D37" s="94"/>
      <c r="E37" s="94"/>
      <c r="F37" s="94"/>
      <c r="G37" s="94"/>
      <c r="H37" s="94"/>
      <c r="I37" s="94"/>
      <c r="J37" s="94"/>
      <c r="K37" s="94"/>
      <c r="L37" s="94"/>
      <c r="M37" s="94"/>
      <c r="N37" s="94"/>
      <c r="O37" s="94"/>
      <c r="P37" s="94"/>
      <c r="Q37" s="94"/>
      <c r="R37" s="94"/>
      <c r="S37" s="94"/>
      <c r="T37" s="94"/>
      <c r="U37" s="31"/>
    </row>
    <row r="38" spans="1:32" ht="6.75" customHeight="1" x14ac:dyDescent="0.25">
      <c r="A38" s="86"/>
      <c r="B38" s="86"/>
      <c r="C38" s="86"/>
      <c r="D38" s="86"/>
      <c r="E38" s="86"/>
      <c r="F38" s="86"/>
      <c r="G38" s="86"/>
      <c r="H38" s="86"/>
      <c r="I38" s="86"/>
      <c r="J38" s="86"/>
      <c r="K38" s="86"/>
      <c r="L38" s="86"/>
      <c r="M38" s="86"/>
      <c r="N38" s="86"/>
      <c r="O38" s="86"/>
      <c r="P38" s="86"/>
      <c r="Q38" s="86"/>
      <c r="R38" s="86"/>
      <c r="S38" s="86"/>
      <c r="T38" s="86"/>
      <c r="U38" s="25"/>
    </row>
    <row r="39" spans="1:32" s="34" customFormat="1" ht="17.25" customHeight="1" x14ac:dyDescent="0.2">
      <c r="A39" s="67"/>
      <c r="B39" s="84" t="s">
        <v>9</v>
      </c>
      <c r="C39" s="84"/>
      <c r="D39" s="84"/>
      <c r="E39" s="84"/>
      <c r="F39" s="84"/>
      <c r="G39" s="112"/>
      <c r="H39" s="112"/>
      <c r="I39" s="113"/>
      <c r="J39" s="113"/>
      <c r="K39" s="113"/>
      <c r="L39" s="113"/>
      <c r="M39" s="103" t="s">
        <v>8</v>
      </c>
      <c r="N39" s="103"/>
      <c r="O39" s="103"/>
      <c r="P39" s="103"/>
      <c r="Q39" s="114"/>
      <c r="R39" s="114"/>
      <c r="S39" s="114"/>
      <c r="T39" s="114"/>
      <c r="U39" s="33"/>
    </row>
    <row r="40" spans="1:32" s="34" customFormat="1" ht="17.25" customHeight="1" x14ac:dyDescent="0.2">
      <c r="A40" s="67"/>
      <c r="B40" s="92" t="s">
        <v>7</v>
      </c>
      <c r="C40" s="92"/>
      <c r="D40" s="92"/>
      <c r="E40" s="92"/>
      <c r="F40" s="92"/>
      <c r="G40" s="115"/>
      <c r="H40" s="115"/>
      <c r="I40" s="115"/>
      <c r="J40" s="115"/>
      <c r="K40" s="115"/>
      <c r="L40" s="115"/>
      <c r="M40" s="115"/>
      <c r="N40" s="115"/>
      <c r="O40" s="115"/>
      <c r="P40" s="115"/>
      <c r="Q40" s="115"/>
      <c r="R40" s="115"/>
      <c r="S40" s="115"/>
      <c r="T40" s="115"/>
      <c r="U40" s="33"/>
    </row>
    <row r="41" spans="1:32" s="34" customFormat="1" ht="17.25" customHeight="1" x14ac:dyDescent="0.2">
      <c r="A41" s="67"/>
      <c r="B41" s="92" t="s">
        <v>6</v>
      </c>
      <c r="C41" s="92"/>
      <c r="D41" s="92"/>
      <c r="E41" s="92"/>
      <c r="F41" s="92"/>
      <c r="G41" s="117"/>
      <c r="H41" s="117"/>
      <c r="I41" s="117"/>
      <c r="J41" s="117"/>
      <c r="K41" s="117"/>
      <c r="L41" s="117"/>
      <c r="M41" s="117"/>
      <c r="N41" s="117"/>
      <c r="O41" s="117"/>
      <c r="P41" s="117"/>
      <c r="Q41" s="117"/>
      <c r="R41" s="117"/>
      <c r="S41" s="117"/>
      <c r="T41" s="117"/>
      <c r="U41" s="33"/>
    </row>
    <row r="42" spans="1:32" s="34" customFormat="1" ht="17.25" customHeight="1" x14ac:dyDescent="0.2">
      <c r="A42" s="67"/>
      <c r="B42" s="84" t="s">
        <v>5</v>
      </c>
      <c r="C42" s="84"/>
      <c r="D42" s="84"/>
      <c r="E42" s="84"/>
      <c r="F42" s="84"/>
      <c r="G42" s="115"/>
      <c r="H42" s="115"/>
      <c r="I42" s="115"/>
      <c r="J42" s="115"/>
      <c r="K42" s="115"/>
      <c r="L42" s="115"/>
      <c r="M42" s="115"/>
      <c r="N42" s="115"/>
      <c r="O42" s="115"/>
      <c r="P42" s="115"/>
      <c r="Q42" s="115"/>
      <c r="R42" s="115"/>
      <c r="S42" s="115"/>
      <c r="T42" s="115"/>
      <c r="U42" s="33"/>
    </row>
    <row r="43" spans="1:32" ht="9.75" customHeight="1" x14ac:dyDescent="0.25">
      <c r="A43" s="86"/>
      <c r="B43" s="86"/>
      <c r="C43" s="86"/>
      <c r="D43" s="86"/>
      <c r="E43" s="86"/>
      <c r="F43" s="86"/>
      <c r="G43" s="86"/>
      <c r="H43" s="86"/>
      <c r="I43" s="86"/>
      <c r="J43" s="86"/>
      <c r="K43" s="86"/>
      <c r="L43" s="86"/>
      <c r="M43" s="86"/>
      <c r="N43" s="86"/>
      <c r="O43" s="86"/>
      <c r="P43" s="86"/>
      <c r="Q43" s="86"/>
      <c r="R43" s="86"/>
      <c r="S43" s="86"/>
      <c r="T43" s="86"/>
      <c r="U43" s="25"/>
    </row>
    <row r="44" spans="1:32" ht="26.25" customHeight="1" x14ac:dyDescent="0.25">
      <c r="P44" s="118" t="s">
        <v>216</v>
      </c>
      <c r="Q44" s="118"/>
      <c r="R44" s="118"/>
      <c r="S44" s="118"/>
      <c r="T44" s="118"/>
    </row>
    <row r="45" spans="1:32" hidden="1" x14ac:dyDescent="0.25">
      <c r="T45" s="69"/>
    </row>
    <row r="46" spans="1:32" hidden="1" x14ac:dyDescent="0.25"/>
    <row r="47" spans="1:32" hidden="1" x14ac:dyDescent="0.25"/>
    <row r="48" spans="1:3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x14ac:dyDescent="0.25"/>
  </sheetData>
  <sheetProtection algorithmName="SHA-512" hashValue="kAhaAUx3+RoaeixsomNUJ9pT6LshMDAvOXfiePd6w0zgodLOHWzMIju1RKqEj0ekEmWWO0f+mHJteIzOCh0hJg==" saltValue="GYES5RpQeVAbIQiUMy9zEw==" spinCount="100000" sheet="1" objects="1" scenarios="1" selectLockedCells="1"/>
  <protectedRanges>
    <protectedRange sqref="S33 T36 G29:G35" name="Installatie"/>
    <protectedRange sqref="Q39 G39:G42" name="Verklaring"/>
  </protectedRanges>
  <dataConsolidate/>
  <mergeCells count="58">
    <mergeCell ref="P44:T44"/>
    <mergeCell ref="A12:T12"/>
    <mergeCell ref="A17:T17"/>
    <mergeCell ref="B30:F30"/>
    <mergeCell ref="S33:T33"/>
    <mergeCell ref="B32:F32"/>
    <mergeCell ref="A13:T13"/>
    <mergeCell ref="A24:T24"/>
    <mergeCell ref="G32:I32"/>
    <mergeCell ref="G40:T40"/>
    <mergeCell ref="B42:F42"/>
    <mergeCell ref="G42:T42"/>
    <mergeCell ref="A43:T43"/>
    <mergeCell ref="B40:F40"/>
    <mergeCell ref="B41:F41"/>
    <mergeCell ref="G41:T41"/>
    <mergeCell ref="O2:T2"/>
    <mergeCell ref="A5:L5"/>
    <mergeCell ref="A2:M2"/>
    <mergeCell ref="G39:L39"/>
    <mergeCell ref="M39:P39"/>
    <mergeCell ref="Q39:T39"/>
    <mergeCell ref="A21:T21"/>
    <mergeCell ref="A20:T20"/>
    <mergeCell ref="A37:T37"/>
    <mergeCell ref="A38:T38"/>
    <mergeCell ref="B39:F39"/>
    <mergeCell ref="B35:F35"/>
    <mergeCell ref="G35:T35"/>
    <mergeCell ref="A36:T36"/>
    <mergeCell ref="B34:F34"/>
    <mergeCell ref="G34:T34"/>
    <mergeCell ref="B3:S3"/>
    <mergeCell ref="A23:T23"/>
    <mergeCell ref="B33:F33"/>
    <mergeCell ref="A6:L6"/>
    <mergeCell ref="A27:T27"/>
    <mergeCell ref="A22:T22"/>
    <mergeCell ref="A10:T10"/>
    <mergeCell ref="A11:T11"/>
    <mergeCell ref="A7:L7"/>
    <mergeCell ref="A8:L8"/>
    <mergeCell ref="A4:L4"/>
    <mergeCell ref="Q33:R33"/>
    <mergeCell ref="A26:T26"/>
    <mergeCell ref="A14:T14"/>
    <mergeCell ref="G30:T30"/>
    <mergeCell ref="G33:P33"/>
    <mergeCell ref="J32:L32"/>
    <mergeCell ref="M32:T32"/>
    <mergeCell ref="A15:T15"/>
    <mergeCell ref="B31:F31"/>
    <mergeCell ref="G31:T31"/>
    <mergeCell ref="A28:T28"/>
    <mergeCell ref="A25:T25"/>
    <mergeCell ref="A19:T19"/>
    <mergeCell ref="B29:F29"/>
    <mergeCell ref="G29:T29"/>
  </mergeCells>
  <hyperlinks>
    <hyperlink ref="A8" r:id="rId1" xr:uid="{00000000-0004-0000-0000-000000000000}"/>
    <hyperlink ref="A7" r:id="rId2" xr:uid="{00000000-0004-0000-0000-000001000000}"/>
    <hyperlink ref="P44:T44" location="Begroting_project_1!A1" display="Volgende tab  &gt;&gt; " xr:uid="{00000000-0004-0000-0000-000002000000}"/>
  </hyperlinks>
  <pageMargins left="0.23622047244094491" right="0.23622047244094491" top="0.74803149606299213" bottom="0.74803149606299213" header="0.31496062992125984" footer="0.31496062992125984"/>
  <pageSetup paperSize="9" scale="98" fitToHeight="0" orientation="portrait" r:id="rId3"/>
  <rowBreaks count="2" manualBreakCount="2">
    <brk id="24" max="16383" man="1"/>
    <brk id="43" max="16383"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E8BA1051-74F9-4D8E-AFC8-C45CFC5A4D62}">
          <x14:formula1>
            <xm:f>'achtergrondgegevens gemeenten'!$A$2:$A$150</xm:f>
          </x14:formula1>
          <xm:sqref>G29:T29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4C733-B04C-4BA6-A1E9-2048FC390F39}">
  <sheetPr>
    <tabColor rgb="FFB7C9CD"/>
    <outlinePr applyStyles="1" summaryBelow="0" summaryRight="0"/>
    <pageSetUpPr fitToPage="1"/>
  </sheetPr>
  <dimension ref="A1:CE97"/>
  <sheetViews>
    <sheetView showGridLines="0" topLeftCell="A67" zoomScaleNormal="100" zoomScaleSheetLayoutView="130" workbookViewId="0">
      <selection activeCell="N87" activeCellId="11" sqref="E8:T8 P10:T10 P12:T12 C22:L31 N22:R31 N39:R41 C49:L58 N49:R58 N66:R68 N80:R80 I82:T82 N87:R87"/>
    </sheetView>
  </sheetViews>
  <sheetFormatPr defaultColWidth="0" defaultRowHeight="0" customHeight="1" zeroHeight="1" x14ac:dyDescent="0.25"/>
  <cols>
    <col min="1" max="4" width="4.7109375" style="19" customWidth="1"/>
    <col min="5" max="5" width="11.42578125" style="19" customWidth="1"/>
    <col min="6" max="11" width="4.7109375" style="19" customWidth="1"/>
    <col min="12" max="12" width="5.7109375" style="19" customWidth="1"/>
    <col min="13" max="13" width="2.42578125" style="19" customWidth="1"/>
    <col min="14" max="14" width="4.85546875" style="19" customWidth="1"/>
    <col min="15" max="15" width="7.5703125" style="19" customWidth="1"/>
    <col min="16" max="19" width="4.7109375" style="19" customWidth="1"/>
    <col min="20" max="20" width="4.7109375" style="36" customWidth="1"/>
    <col min="21" max="21" width="16.42578125" style="44" customWidth="1"/>
    <col min="22" max="22" width="19.7109375" style="18" hidden="1" customWidth="1"/>
    <col min="23" max="33" width="0" style="19" hidden="1" customWidth="1"/>
    <col min="34" max="83" width="9.140625" style="19" hidden="1" customWidth="1"/>
    <col min="84" max="16384" width="0" style="19" hidden="1"/>
  </cols>
  <sheetData>
    <row r="1" spans="1:24" ht="0" hidden="1" customHeight="1" x14ac:dyDescent="0.25"/>
    <row r="2" spans="1:24" ht="26.25" customHeight="1" x14ac:dyDescent="0.25">
      <c r="A2" s="140" t="s">
        <v>188</v>
      </c>
      <c r="B2" s="140"/>
      <c r="C2" s="140"/>
      <c r="D2" s="140"/>
      <c r="E2" s="140"/>
      <c r="F2" s="42"/>
      <c r="G2" s="42"/>
      <c r="H2" s="42"/>
      <c r="I2" s="42"/>
      <c r="J2" s="42"/>
      <c r="K2" s="42"/>
      <c r="L2" s="42"/>
      <c r="M2" s="124" t="s">
        <v>239</v>
      </c>
      <c r="N2" s="124"/>
      <c r="O2" s="124"/>
      <c r="P2" s="124"/>
      <c r="Q2" s="124"/>
      <c r="R2" s="124"/>
      <c r="S2" s="124"/>
      <c r="T2" s="124"/>
      <c r="U2" s="47"/>
    </row>
    <row r="3" spans="1:24" ht="15.75" thickBot="1" x14ac:dyDescent="0.3">
      <c r="A3" s="43"/>
      <c r="B3" s="43"/>
      <c r="C3" s="43"/>
      <c r="D3" s="43"/>
      <c r="E3" s="43"/>
      <c r="F3" s="43"/>
      <c r="G3" s="43"/>
      <c r="H3" s="43"/>
      <c r="I3" s="43"/>
      <c r="J3" s="43"/>
      <c r="K3" s="43"/>
      <c r="L3" s="43"/>
      <c r="M3" s="143"/>
      <c r="N3" s="143"/>
      <c r="O3" s="143"/>
      <c r="P3" s="143"/>
      <c r="Q3" s="143"/>
      <c r="R3" s="143"/>
      <c r="S3" s="143"/>
      <c r="T3" s="143"/>
      <c r="U3" s="45"/>
    </row>
    <row r="4" spans="1:24" ht="24.75" customHeight="1" thickBot="1" x14ac:dyDescent="0.3">
      <c r="A4" s="87" t="s">
        <v>295</v>
      </c>
      <c r="B4" s="87"/>
      <c r="C4" s="87"/>
      <c r="D4" s="87"/>
      <c r="E4" s="87"/>
      <c r="F4" s="87"/>
      <c r="G4" s="87"/>
      <c r="H4" s="87"/>
      <c r="I4" s="133">
        <f>'Algemene Informatie'!G29</f>
        <v>0</v>
      </c>
      <c r="J4" s="134"/>
      <c r="K4" s="134"/>
      <c r="L4" s="134"/>
      <c r="M4" s="134"/>
      <c r="N4" s="134"/>
      <c r="O4" s="134"/>
      <c r="P4" s="134"/>
      <c r="Q4" s="134"/>
      <c r="R4" s="134"/>
      <c r="S4" s="134"/>
      <c r="T4" s="135"/>
      <c r="U4" s="45"/>
    </row>
    <row r="5" spans="1:24" ht="13.35" customHeight="1" x14ac:dyDescent="0.25">
      <c r="A5" s="141"/>
      <c r="B5" s="141"/>
      <c r="C5" s="141"/>
      <c r="D5" s="141"/>
      <c r="E5" s="141"/>
      <c r="F5" s="141"/>
      <c r="G5" s="141"/>
      <c r="H5" s="141"/>
      <c r="I5" s="141"/>
      <c r="J5" s="141"/>
      <c r="K5" s="141"/>
      <c r="L5" s="141"/>
      <c r="M5" s="141"/>
      <c r="N5" s="141"/>
      <c r="O5" s="141"/>
      <c r="P5" s="141"/>
      <c r="Q5" s="141"/>
      <c r="R5" s="141"/>
      <c r="S5" s="141"/>
      <c r="T5" s="141"/>
      <c r="U5" s="45"/>
    </row>
    <row r="6" spans="1:24" ht="15" customHeight="1" x14ac:dyDescent="0.25">
      <c r="A6" s="123" t="s">
        <v>17</v>
      </c>
      <c r="B6" s="123"/>
      <c r="C6" s="123"/>
      <c r="D6" s="123"/>
      <c r="E6" s="123"/>
      <c r="F6" s="123"/>
      <c r="G6" s="123"/>
      <c r="H6" s="123"/>
      <c r="I6" s="123"/>
      <c r="J6" s="123"/>
      <c r="K6" s="123"/>
      <c r="L6" s="123"/>
      <c r="M6" s="123"/>
      <c r="N6" s="123"/>
      <c r="O6" s="123"/>
      <c r="P6" s="123"/>
      <c r="Q6" s="123"/>
      <c r="R6" s="123"/>
      <c r="S6" s="123"/>
      <c r="T6" s="123"/>
      <c r="U6" s="46"/>
    </row>
    <row r="7" spans="1:24" ht="7.5" customHeight="1" x14ac:dyDescent="0.25">
      <c r="A7" s="53"/>
      <c r="B7" s="148"/>
      <c r="C7" s="148"/>
      <c r="D7" s="148"/>
      <c r="E7" s="148"/>
      <c r="F7" s="148"/>
      <c r="G7" s="148"/>
      <c r="H7" s="148"/>
      <c r="I7" s="148"/>
      <c r="J7" s="148"/>
      <c r="K7" s="148"/>
      <c r="L7" s="148"/>
      <c r="M7" s="148"/>
      <c r="N7" s="148"/>
      <c r="O7" s="148"/>
      <c r="P7" s="148"/>
      <c r="Q7" s="148"/>
      <c r="R7" s="148"/>
      <c r="S7" s="148"/>
      <c r="T7" s="148"/>
      <c r="U7" s="45"/>
    </row>
    <row r="8" spans="1:24" ht="60" customHeight="1" x14ac:dyDescent="0.25">
      <c r="A8" s="72"/>
      <c r="B8" s="122" t="s">
        <v>173</v>
      </c>
      <c r="C8" s="122"/>
      <c r="D8" s="122"/>
      <c r="E8" s="142"/>
      <c r="F8" s="142"/>
      <c r="G8" s="142"/>
      <c r="H8" s="142"/>
      <c r="I8" s="142"/>
      <c r="J8" s="142"/>
      <c r="K8" s="142"/>
      <c r="L8" s="142"/>
      <c r="M8" s="142"/>
      <c r="N8" s="142"/>
      <c r="O8" s="142"/>
      <c r="P8" s="142"/>
      <c r="Q8" s="142"/>
      <c r="R8" s="142"/>
      <c r="S8" s="142"/>
      <c r="T8" s="142"/>
      <c r="U8" s="46" t="s">
        <v>186</v>
      </c>
    </row>
    <row r="9" spans="1:24" ht="7.5" customHeight="1" x14ac:dyDescent="0.25">
      <c r="A9" s="38"/>
      <c r="B9" s="38"/>
      <c r="C9" s="38"/>
      <c r="D9" s="38"/>
      <c r="E9" s="38"/>
      <c r="F9" s="38"/>
      <c r="G9" s="38"/>
      <c r="H9" s="38"/>
      <c r="I9" s="38"/>
      <c r="J9" s="38"/>
      <c r="K9" s="38"/>
      <c r="L9" s="38"/>
      <c r="M9" s="38"/>
      <c r="N9" s="38"/>
      <c r="O9" s="38"/>
      <c r="P9" s="38"/>
      <c r="Q9" s="38"/>
      <c r="R9" s="38"/>
      <c r="S9" s="38"/>
      <c r="T9" s="38"/>
      <c r="U9" s="45"/>
    </row>
    <row r="10" spans="1:24" ht="17.100000000000001" customHeight="1" x14ac:dyDescent="0.25">
      <c r="A10" s="72"/>
      <c r="B10" s="122" t="s">
        <v>210</v>
      </c>
      <c r="C10" s="122"/>
      <c r="D10" s="122"/>
      <c r="E10" s="122"/>
      <c r="F10" s="122"/>
      <c r="G10" s="122"/>
      <c r="H10" s="122"/>
      <c r="I10" s="122"/>
      <c r="J10" s="122"/>
      <c r="K10" s="122"/>
      <c r="L10" s="122"/>
      <c r="M10" s="122"/>
      <c r="N10" s="122"/>
      <c r="O10" s="122"/>
      <c r="P10" s="137"/>
      <c r="Q10" s="137"/>
      <c r="R10" s="137"/>
      <c r="S10" s="137"/>
      <c r="T10" s="137"/>
      <c r="U10" s="45"/>
      <c r="V10" s="37"/>
      <c r="W10" s="37"/>
      <c r="X10" s="37"/>
    </row>
    <row r="11" spans="1:24" ht="16.5" customHeight="1" x14ac:dyDescent="0.25">
      <c r="B11" s="139" t="s">
        <v>227</v>
      </c>
      <c r="C11" s="139"/>
      <c r="D11" s="139"/>
      <c r="E11" s="139"/>
      <c r="F11" s="139"/>
      <c r="G11" s="139"/>
      <c r="H11" s="139"/>
      <c r="I11" s="139"/>
      <c r="J11" s="139"/>
      <c r="K11" s="139"/>
      <c r="L11" s="139"/>
      <c r="M11" s="139"/>
      <c r="N11" s="139"/>
      <c r="O11" s="139"/>
      <c r="P11" s="139"/>
      <c r="Q11" s="139"/>
      <c r="R11" s="139"/>
      <c r="S11" s="139"/>
      <c r="T11" s="139"/>
    </row>
    <row r="12" spans="1:24" ht="21.75" customHeight="1" x14ac:dyDescent="0.25">
      <c r="B12" s="122" t="s">
        <v>191</v>
      </c>
      <c r="C12" s="122"/>
      <c r="D12" s="122"/>
      <c r="E12" s="122"/>
      <c r="F12" s="122"/>
      <c r="G12" s="122"/>
      <c r="H12" s="122"/>
      <c r="I12" s="122"/>
      <c r="J12" s="122"/>
      <c r="K12" s="122"/>
      <c r="L12" s="122"/>
      <c r="M12" s="122"/>
      <c r="N12" s="122"/>
      <c r="O12" s="122"/>
      <c r="P12" s="137"/>
      <c r="Q12" s="137"/>
      <c r="R12" s="137"/>
      <c r="S12" s="137"/>
      <c r="T12" s="137"/>
      <c r="U12" s="46" t="s">
        <v>186</v>
      </c>
    </row>
    <row r="13" spans="1:24" ht="19.5" customHeight="1" x14ac:dyDescent="0.25">
      <c r="B13" s="139" t="s">
        <v>262</v>
      </c>
      <c r="C13" s="139"/>
      <c r="D13" s="139"/>
      <c r="E13" s="139"/>
      <c r="F13" s="139"/>
      <c r="G13" s="139"/>
      <c r="H13" s="139"/>
      <c r="I13" s="139"/>
      <c r="J13" s="139"/>
      <c r="K13" s="139"/>
      <c r="L13" s="139"/>
      <c r="M13" s="139"/>
      <c r="N13" s="139"/>
      <c r="O13" s="139"/>
      <c r="P13" s="139"/>
      <c r="Q13" s="139"/>
      <c r="R13" s="139"/>
      <c r="S13" s="139"/>
      <c r="T13" s="139"/>
      <c r="U13" s="45"/>
    </row>
    <row r="14" spans="1:24" ht="15" customHeight="1" x14ac:dyDescent="0.25">
      <c r="A14" s="123" t="s">
        <v>211</v>
      </c>
      <c r="B14" s="123"/>
      <c r="C14" s="123"/>
      <c r="D14" s="123"/>
      <c r="E14" s="123"/>
      <c r="F14" s="123"/>
      <c r="G14" s="123"/>
      <c r="H14" s="123"/>
      <c r="I14" s="123"/>
      <c r="J14" s="123"/>
      <c r="K14" s="123"/>
      <c r="L14" s="123"/>
      <c r="M14" s="123"/>
      <c r="N14" s="123"/>
      <c r="O14" s="123"/>
      <c r="P14" s="123"/>
      <c r="Q14" s="123"/>
      <c r="R14" s="123"/>
      <c r="S14" s="123"/>
      <c r="T14" s="123"/>
      <c r="U14" s="45"/>
    </row>
    <row r="15" spans="1:24" s="39" customFormat="1" ht="6.95" customHeight="1" x14ac:dyDescent="0.25">
      <c r="U15" s="45"/>
    </row>
    <row r="16" spans="1:24" s="39" customFormat="1" ht="6.95" customHeight="1" x14ac:dyDescent="0.25">
      <c r="U16" s="45"/>
    </row>
    <row r="17" spans="1:34" s="39" customFormat="1" ht="24" customHeight="1" x14ac:dyDescent="0.25">
      <c r="A17" s="147" t="s">
        <v>212</v>
      </c>
      <c r="B17" s="147"/>
      <c r="C17" s="147"/>
      <c r="D17" s="147"/>
      <c r="E17" s="147"/>
      <c r="F17" s="147"/>
      <c r="G17" s="147"/>
      <c r="H17" s="147"/>
      <c r="I17" s="147"/>
      <c r="J17" s="147"/>
      <c r="K17" s="147"/>
      <c r="L17" s="147"/>
      <c r="M17" s="147"/>
      <c r="N17" s="147"/>
      <c r="O17" s="147"/>
      <c r="P17" s="147"/>
      <c r="Q17" s="147"/>
      <c r="R17" s="147"/>
      <c r="S17" s="147"/>
      <c r="T17" s="147"/>
      <c r="U17" s="45"/>
    </row>
    <row r="18" spans="1:34" s="41" customFormat="1" ht="12.95" customHeight="1" x14ac:dyDescent="0.25">
      <c r="A18" s="138" t="s">
        <v>213</v>
      </c>
      <c r="B18" s="138"/>
      <c r="C18" s="138"/>
      <c r="D18" s="138"/>
      <c r="E18" s="138"/>
      <c r="F18" s="138"/>
      <c r="G18" s="138"/>
      <c r="H18" s="138"/>
      <c r="I18" s="138"/>
      <c r="J18" s="138"/>
      <c r="K18" s="138"/>
      <c r="L18" s="138"/>
      <c r="M18" s="138"/>
      <c r="N18" s="138"/>
      <c r="O18" s="138"/>
      <c r="P18" s="138"/>
      <c r="Q18" s="138"/>
      <c r="R18" s="138"/>
      <c r="S18" s="138"/>
      <c r="T18" s="138"/>
      <c r="U18" s="46" t="s">
        <v>186</v>
      </c>
      <c r="V18" s="40"/>
    </row>
    <row r="19" spans="1:34" s="39" customFormat="1" ht="6.95" customHeight="1" x14ac:dyDescent="0.25">
      <c r="U19" s="45"/>
    </row>
    <row r="20" spans="1:34" ht="69" customHeight="1" x14ac:dyDescent="0.25">
      <c r="A20" s="72"/>
      <c r="B20" s="136" t="s">
        <v>214</v>
      </c>
      <c r="C20" s="136"/>
      <c r="D20" s="136"/>
      <c r="E20" s="136"/>
      <c r="F20" s="136"/>
      <c r="G20" s="136"/>
      <c r="H20" s="136"/>
      <c r="I20" s="136"/>
      <c r="J20" s="136"/>
      <c r="K20" s="136"/>
      <c r="L20" s="136"/>
      <c r="M20" s="136"/>
      <c r="N20" s="136"/>
      <c r="O20" s="136"/>
      <c r="P20" s="136"/>
      <c r="Q20" s="136"/>
      <c r="R20" s="136"/>
      <c r="S20" s="136"/>
      <c r="T20" s="136"/>
      <c r="U20" s="45"/>
      <c r="V20" s="11"/>
      <c r="W20" s="11"/>
      <c r="X20" s="11"/>
      <c r="Y20" s="11"/>
      <c r="Z20" s="11"/>
      <c r="AA20" s="11"/>
      <c r="AB20" s="11"/>
      <c r="AC20" s="11"/>
      <c r="AD20" s="11"/>
      <c r="AE20" s="11"/>
      <c r="AF20" s="11"/>
      <c r="AG20" s="11"/>
      <c r="AH20" s="11"/>
    </row>
    <row r="21" spans="1:34" ht="21.95" customHeight="1" x14ac:dyDescent="0.25">
      <c r="A21" s="72"/>
      <c r="C21" s="122" t="s">
        <v>201</v>
      </c>
      <c r="D21" s="122"/>
      <c r="E21" s="122"/>
      <c r="F21" s="122"/>
      <c r="G21" s="122"/>
      <c r="H21" s="122"/>
      <c r="I21" s="122"/>
      <c r="J21" s="122"/>
      <c r="K21" s="122"/>
      <c r="L21" s="122"/>
      <c r="M21" s="49"/>
      <c r="N21" s="122" t="str">
        <f>IF($P$12="ja","Bedrag EXCL. btw","Bedrag INCL. btw")</f>
        <v>Bedrag INCL. btw</v>
      </c>
      <c r="O21" s="122"/>
      <c r="P21" s="122"/>
      <c r="Q21" s="122"/>
      <c r="R21" s="122"/>
      <c r="S21" s="122"/>
      <c r="T21" s="122"/>
      <c r="U21" s="45"/>
      <c r="V21" s="11"/>
      <c r="W21" s="11"/>
      <c r="X21" s="11"/>
      <c r="Y21" s="11"/>
      <c r="Z21" s="11"/>
      <c r="AA21" s="11"/>
      <c r="AB21" s="11"/>
      <c r="AC21" s="11"/>
      <c r="AD21" s="11"/>
      <c r="AE21" s="11"/>
      <c r="AF21" s="11"/>
      <c r="AG21" s="11"/>
      <c r="AH21" s="11"/>
    </row>
    <row r="22" spans="1:34" s="64" customFormat="1" ht="21.95" customHeight="1" x14ac:dyDescent="0.25">
      <c r="A22" s="72"/>
      <c r="B22" s="71" t="s">
        <v>195</v>
      </c>
      <c r="C22" s="128"/>
      <c r="D22" s="128"/>
      <c r="E22" s="128"/>
      <c r="F22" s="128"/>
      <c r="G22" s="128"/>
      <c r="H22" s="128"/>
      <c r="I22" s="128"/>
      <c r="J22" s="128"/>
      <c r="K22" s="128"/>
      <c r="L22" s="128"/>
      <c r="M22" s="49"/>
      <c r="N22" s="129"/>
      <c r="O22" s="129"/>
      <c r="P22" s="129"/>
      <c r="Q22" s="129"/>
      <c r="R22" s="129"/>
      <c r="S22" s="122" t="s">
        <v>0</v>
      </c>
      <c r="T22" s="122"/>
      <c r="U22" s="62"/>
      <c r="V22" s="63"/>
      <c r="W22" s="63"/>
      <c r="X22" s="63"/>
      <c r="Y22" s="63"/>
      <c r="Z22" s="63"/>
      <c r="AA22" s="63"/>
      <c r="AB22" s="63"/>
      <c r="AC22" s="63"/>
      <c r="AD22" s="63"/>
      <c r="AE22" s="63"/>
      <c r="AF22" s="63"/>
      <c r="AG22" s="63"/>
      <c r="AH22" s="63"/>
    </row>
    <row r="23" spans="1:34" s="64" customFormat="1" ht="21.95" customHeight="1" x14ac:dyDescent="0.25">
      <c r="A23" s="72"/>
      <c r="B23" s="71" t="s">
        <v>196</v>
      </c>
      <c r="C23" s="128"/>
      <c r="D23" s="128"/>
      <c r="E23" s="128"/>
      <c r="F23" s="128"/>
      <c r="G23" s="128"/>
      <c r="H23" s="128"/>
      <c r="I23" s="128"/>
      <c r="J23" s="128"/>
      <c r="K23" s="128"/>
      <c r="L23" s="128"/>
      <c r="M23" s="49"/>
      <c r="N23" s="129"/>
      <c r="O23" s="129"/>
      <c r="P23" s="129"/>
      <c r="Q23" s="129"/>
      <c r="R23" s="129"/>
      <c r="S23" s="122" t="s">
        <v>0</v>
      </c>
      <c r="T23" s="122"/>
      <c r="U23" s="62"/>
      <c r="V23" s="63"/>
      <c r="W23" s="63"/>
      <c r="X23" s="63"/>
      <c r="Y23" s="63"/>
      <c r="Z23" s="63"/>
      <c r="AA23" s="63"/>
      <c r="AB23" s="63"/>
      <c r="AC23" s="63"/>
      <c r="AD23" s="63"/>
      <c r="AE23" s="63"/>
      <c r="AF23" s="63"/>
      <c r="AG23" s="63"/>
      <c r="AH23" s="63"/>
    </row>
    <row r="24" spans="1:34" s="64" customFormat="1" ht="21.95" customHeight="1" x14ac:dyDescent="0.25">
      <c r="A24" s="72"/>
      <c r="B24" s="71" t="s">
        <v>197</v>
      </c>
      <c r="C24" s="128"/>
      <c r="D24" s="128"/>
      <c r="E24" s="128"/>
      <c r="F24" s="128"/>
      <c r="G24" s="128"/>
      <c r="H24" s="128"/>
      <c r="I24" s="128"/>
      <c r="J24" s="128"/>
      <c r="K24" s="128"/>
      <c r="L24" s="128"/>
      <c r="M24" s="49"/>
      <c r="N24" s="129"/>
      <c r="O24" s="129"/>
      <c r="P24" s="129"/>
      <c r="Q24" s="129"/>
      <c r="R24" s="129"/>
      <c r="S24" s="122" t="s">
        <v>0</v>
      </c>
      <c r="T24" s="122"/>
      <c r="U24" s="62"/>
      <c r="V24" s="63"/>
      <c r="W24" s="63"/>
      <c r="X24" s="63"/>
      <c r="Y24" s="63"/>
      <c r="Z24" s="63"/>
      <c r="AA24" s="63"/>
      <c r="AB24" s="63"/>
      <c r="AC24" s="63"/>
      <c r="AD24" s="63"/>
      <c r="AE24" s="63"/>
      <c r="AF24" s="63"/>
      <c r="AG24" s="63"/>
      <c r="AH24" s="63"/>
    </row>
    <row r="25" spans="1:34" s="64" customFormat="1" ht="21.95" customHeight="1" x14ac:dyDescent="0.25">
      <c r="A25" s="72"/>
      <c r="B25" s="71" t="s">
        <v>198</v>
      </c>
      <c r="C25" s="128"/>
      <c r="D25" s="128"/>
      <c r="E25" s="128"/>
      <c r="F25" s="128"/>
      <c r="G25" s="128"/>
      <c r="H25" s="128"/>
      <c r="I25" s="128"/>
      <c r="J25" s="128"/>
      <c r="K25" s="128"/>
      <c r="L25" s="128"/>
      <c r="M25" s="49"/>
      <c r="N25" s="129"/>
      <c r="O25" s="129"/>
      <c r="P25" s="129"/>
      <c r="Q25" s="129"/>
      <c r="R25" s="129"/>
      <c r="S25" s="122" t="s">
        <v>0</v>
      </c>
      <c r="T25" s="122"/>
      <c r="U25" s="62"/>
      <c r="V25" s="63"/>
      <c r="W25" s="63"/>
      <c r="X25" s="63"/>
      <c r="Y25" s="63"/>
      <c r="Z25" s="63"/>
      <c r="AA25" s="63"/>
      <c r="AB25" s="63"/>
      <c r="AC25" s="63"/>
      <c r="AD25" s="63"/>
      <c r="AE25" s="63"/>
      <c r="AF25" s="63"/>
      <c r="AG25" s="63"/>
      <c r="AH25" s="63"/>
    </row>
    <row r="26" spans="1:34" s="64" customFormat="1" ht="21.95" customHeight="1" x14ac:dyDescent="0.25">
      <c r="A26" s="72"/>
      <c r="B26" s="71" t="s">
        <v>199</v>
      </c>
      <c r="C26" s="128"/>
      <c r="D26" s="128"/>
      <c r="E26" s="128"/>
      <c r="F26" s="128"/>
      <c r="G26" s="128"/>
      <c r="H26" s="128"/>
      <c r="I26" s="128"/>
      <c r="J26" s="128"/>
      <c r="K26" s="128"/>
      <c r="L26" s="128"/>
      <c r="M26" s="49"/>
      <c r="N26" s="129"/>
      <c r="O26" s="129"/>
      <c r="P26" s="129"/>
      <c r="Q26" s="129"/>
      <c r="R26" s="129"/>
      <c r="S26" s="122" t="s">
        <v>0</v>
      </c>
      <c r="T26" s="122"/>
      <c r="U26" s="62"/>
      <c r="V26" s="63"/>
      <c r="W26" s="63"/>
      <c r="X26" s="63"/>
      <c r="Y26" s="63"/>
      <c r="Z26" s="63"/>
      <c r="AA26" s="63"/>
      <c r="AB26" s="63"/>
      <c r="AC26" s="63"/>
      <c r="AD26" s="63"/>
      <c r="AE26" s="63"/>
      <c r="AF26" s="63"/>
      <c r="AG26" s="63"/>
      <c r="AH26" s="63"/>
    </row>
    <row r="27" spans="1:34" s="64" customFormat="1" ht="21.95" customHeight="1" x14ac:dyDescent="0.25">
      <c r="A27" s="72"/>
      <c r="B27" s="71" t="s">
        <v>200</v>
      </c>
      <c r="C27" s="128"/>
      <c r="D27" s="128"/>
      <c r="E27" s="128"/>
      <c r="F27" s="128"/>
      <c r="G27" s="128"/>
      <c r="H27" s="128"/>
      <c r="I27" s="128"/>
      <c r="J27" s="128"/>
      <c r="K27" s="128"/>
      <c r="L27" s="128"/>
      <c r="M27" s="49"/>
      <c r="N27" s="129"/>
      <c r="O27" s="129"/>
      <c r="P27" s="129"/>
      <c r="Q27" s="129"/>
      <c r="R27" s="129"/>
      <c r="S27" s="122" t="s">
        <v>0</v>
      </c>
      <c r="T27" s="122"/>
      <c r="U27" s="62"/>
      <c r="V27" s="63"/>
      <c r="W27" s="63"/>
      <c r="X27" s="63"/>
      <c r="Y27" s="63"/>
      <c r="Z27" s="63"/>
      <c r="AA27" s="63"/>
      <c r="AB27" s="63"/>
      <c r="AC27" s="63"/>
      <c r="AD27" s="63"/>
      <c r="AE27" s="63"/>
      <c r="AF27" s="63"/>
      <c r="AG27" s="63"/>
      <c r="AH27" s="63"/>
    </row>
    <row r="28" spans="1:34" s="64" customFormat="1" ht="21.95" customHeight="1" x14ac:dyDescent="0.25">
      <c r="A28" s="72"/>
      <c r="B28" s="71" t="s">
        <v>202</v>
      </c>
      <c r="C28" s="128"/>
      <c r="D28" s="128"/>
      <c r="E28" s="128"/>
      <c r="F28" s="128"/>
      <c r="G28" s="128"/>
      <c r="H28" s="128"/>
      <c r="I28" s="128"/>
      <c r="J28" s="128"/>
      <c r="K28" s="128"/>
      <c r="L28" s="128"/>
      <c r="M28" s="49"/>
      <c r="N28" s="129"/>
      <c r="O28" s="129"/>
      <c r="P28" s="129"/>
      <c r="Q28" s="129"/>
      <c r="R28" s="129"/>
      <c r="S28" s="122" t="s">
        <v>0</v>
      </c>
      <c r="T28" s="122"/>
      <c r="U28" s="62"/>
      <c r="V28" s="63"/>
      <c r="W28" s="63"/>
      <c r="X28" s="63"/>
      <c r="Y28" s="63"/>
      <c r="Z28" s="63"/>
      <c r="AA28" s="63"/>
      <c r="AB28" s="63"/>
      <c r="AC28" s="63"/>
      <c r="AD28" s="63"/>
      <c r="AE28" s="63"/>
      <c r="AF28" s="63"/>
      <c r="AG28" s="63"/>
      <c r="AH28" s="63"/>
    </row>
    <row r="29" spans="1:34" s="64" customFormat="1" ht="21.95" customHeight="1" x14ac:dyDescent="0.25">
      <c r="A29" s="72"/>
      <c r="B29" s="71" t="s">
        <v>203</v>
      </c>
      <c r="C29" s="128"/>
      <c r="D29" s="128"/>
      <c r="E29" s="128"/>
      <c r="F29" s="128"/>
      <c r="G29" s="128"/>
      <c r="H29" s="128"/>
      <c r="I29" s="128"/>
      <c r="J29" s="128"/>
      <c r="K29" s="128"/>
      <c r="L29" s="128"/>
      <c r="M29" s="49"/>
      <c r="N29" s="129"/>
      <c r="O29" s="129"/>
      <c r="P29" s="129"/>
      <c r="Q29" s="129"/>
      <c r="R29" s="129"/>
      <c r="S29" s="122" t="s">
        <v>0</v>
      </c>
      <c r="T29" s="122"/>
      <c r="U29" s="62"/>
      <c r="V29" s="63"/>
      <c r="W29" s="63"/>
      <c r="X29" s="63"/>
      <c r="Y29" s="63"/>
      <c r="Z29" s="63"/>
      <c r="AA29" s="63"/>
      <c r="AB29" s="63"/>
      <c r="AC29" s="63"/>
      <c r="AD29" s="63"/>
      <c r="AE29" s="63"/>
      <c r="AF29" s="63"/>
      <c r="AG29" s="63"/>
      <c r="AH29" s="63"/>
    </row>
    <row r="30" spans="1:34" s="64" customFormat="1" ht="21.95" customHeight="1" x14ac:dyDescent="0.25">
      <c r="A30" s="72"/>
      <c r="B30" s="71" t="s">
        <v>204</v>
      </c>
      <c r="C30" s="128"/>
      <c r="D30" s="128"/>
      <c r="E30" s="128"/>
      <c r="F30" s="128"/>
      <c r="G30" s="128"/>
      <c r="H30" s="128"/>
      <c r="I30" s="128"/>
      <c r="J30" s="128"/>
      <c r="K30" s="128"/>
      <c r="L30" s="128"/>
      <c r="M30" s="49"/>
      <c r="N30" s="129"/>
      <c r="O30" s="129"/>
      <c r="P30" s="129"/>
      <c r="Q30" s="129"/>
      <c r="R30" s="129"/>
      <c r="S30" s="122" t="s">
        <v>0</v>
      </c>
      <c r="T30" s="122"/>
      <c r="U30" s="62"/>
      <c r="V30" s="63"/>
      <c r="W30" s="63"/>
      <c r="X30" s="63"/>
      <c r="Y30" s="63"/>
      <c r="Z30" s="63"/>
      <c r="AA30" s="63"/>
      <c r="AB30" s="63"/>
      <c r="AC30" s="63"/>
      <c r="AD30" s="63"/>
      <c r="AE30" s="63"/>
      <c r="AF30" s="63"/>
      <c r="AG30" s="63"/>
      <c r="AH30" s="63"/>
    </row>
    <row r="31" spans="1:34" s="64" customFormat="1" ht="21.95" customHeight="1" x14ac:dyDescent="0.25">
      <c r="A31" s="72"/>
      <c r="B31" s="71" t="s">
        <v>205</v>
      </c>
      <c r="C31" s="128"/>
      <c r="D31" s="128"/>
      <c r="E31" s="128"/>
      <c r="F31" s="128"/>
      <c r="G31" s="128"/>
      <c r="H31" s="128"/>
      <c r="I31" s="128"/>
      <c r="J31" s="128"/>
      <c r="K31" s="128"/>
      <c r="L31" s="128"/>
      <c r="M31" s="49"/>
      <c r="N31" s="129"/>
      <c r="O31" s="129"/>
      <c r="P31" s="129"/>
      <c r="Q31" s="129"/>
      <c r="R31" s="129"/>
      <c r="S31" s="122" t="s">
        <v>0</v>
      </c>
      <c r="T31" s="122"/>
      <c r="U31" s="62"/>
      <c r="V31" s="63"/>
      <c r="W31" s="63"/>
      <c r="X31" s="63"/>
      <c r="Y31" s="63"/>
      <c r="Z31" s="63"/>
      <c r="AA31" s="63"/>
      <c r="AB31" s="63"/>
      <c r="AC31" s="63"/>
      <c r="AD31" s="63"/>
      <c r="AE31" s="63"/>
      <c r="AF31" s="63"/>
      <c r="AG31" s="63"/>
      <c r="AH31" s="63"/>
    </row>
    <row r="32" spans="1:34" ht="11.45" customHeight="1" x14ac:dyDescent="0.25">
      <c r="A32" s="72"/>
      <c r="B32" s="72"/>
      <c r="C32" s="72"/>
      <c r="D32" s="72"/>
      <c r="E32" s="72"/>
      <c r="F32" s="72"/>
      <c r="G32" s="72"/>
      <c r="H32" s="72"/>
      <c r="I32" s="72"/>
      <c r="J32" s="72"/>
      <c r="K32" s="72"/>
      <c r="L32" s="72"/>
      <c r="M32" s="72"/>
      <c r="N32" s="72"/>
      <c r="O32" s="72"/>
      <c r="P32" s="72"/>
      <c r="Q32" s="72"/>
      <c r="R32" s="72"/>
      <c r="S32" s="72"/>
      <c r="T32" s="72"/>
      <c r="U32" s="45"/>
      <c r="V32" s="11"/>
      <c r="W32" s="11"/>
      <c r="X32" s="11"/>
      <c r="Y32" s="11"/>
      <c r="Z32" s="11"/>
      <c r="AA32" s="11"/>
      <c r="AB32" s="11"/>
      <c r="AC32" s="11"/>
      <c r="AD32" s="11"/>
      <c r="AE32" s="11"/>
      <c r="AF32" s="11"/>
      <c r="AG32" s="11"/>
      <c r="AH32" s="11"/>
    </row>
    <row r="33" spans="1:34" ht="11.45" customHeight="1" thickBot="1" x14ac:dyDescent="0.3">
      <c r="A33" s="72"/>
      <c r="B33" s="72"/>
      <c r="C33" s="72"/>
      <c r="D33" s="72"/>
      <c r="E33" s="72"/>
      <c r="F33" s="72"/>
      <c r="G33" s="72"/>
      <c r="H33" s="72"/>
      <c r="I33" s="72"/>
      <c r="J33" s="72"/>
      <c r="K33" s="72"/>
      <c r="L33" s="72"/>
      <c r="M33" s="72"/>
      <c r="N33" s="72"/>
      <c r="O33" s="72"/>
      <c r="P33" s="72"/>
      <c r="Q33" s="72"/>
      <c r="R33" s="72"/>
      <c r="S33" s="72"/>
      <c r="T33" s="72"/>
      <c r="U33" s="45"/>
      <c r="V33" s="11"/>
      <c r="W33" s="11"/>
      <c r="X33" s="11"/>
      <c r="Y33" s="11"/>
      <c r="Z33" s="11"/>
      <c r="AA33" s="11"/>
      <c r="AB33" s="11"/>
      <c r="AC33" s="11"/>
      <c r="AD33" s="11"/>
      <c r="AE33" s="11"/>
      <c r="AF33" s="11"/>
      <c r="AG33" s="11"/>
      <c r="AH33" s="11"/>
    </row>
    <row r="34" spans="1:34" ht="21.95" customHeight="1" thickBot="1" x14ac:dyDescent="0.3">
      <c r="A34" s="72"/>
      <c r="B34" s="122" t="s">
        <v>215</v>
      </c>
      <c r="C34" s="122"/>
      <c r="D34" s="122"/>
      <c r="E34" s="122"/>
      <c r="F34" s="122"/>
      <c r="G34" s="122"/>
      <c r="H34" s="122"/>
      <c r="I34" s="122"/>
      <c r="J34" s="122"/>
      <c r="K34" s="122"/>
      <c r="L34" s="122"/>
      <c r="M34" s="122"/>
      <c r="N34" s="130">
        <f>SUM(N22:R31)</f>
        <v>0</v>
      </c>
      <c r="O34" s="131"/>
      <c r="P34" s="131"/>
      <c r="Q34" s="131"/>
      <c r="R34" s="132"/>
      <c r="S34" s="122" t="s">
        <v>0</v>
      </c>
      <c r="T34" s="122"/>
      <c r="U34" s="45"/>
      <c r="V34" s="11"/>
      <c r="W34" s="11"/>
      <c r="X34" s="11"/>
      <c r="Y34" s="11"/>
      <c r="Z34" s="11"/>
      <c r="AA34" s="11"/>
      <c r="AB34" s="11"/>
      <c r="AC34" s="11"/>
      <c r="AD34" s="11"/>
      <c r="AE34" s="11"/>
      <c r="AF34" s="11"/>
      <c r="AG34" s="11"/>
      <c r="AH34" s="11"/>
    </row>
    <row r="35" spans="1:34" ht="9.75" customHeight="1" x14ac:dyDescent="0.25">
      <c r="A35" s="39"/>
      <c r="B35" s="39"/>
      <c r="C35" s="39"/>
      <c r="D35" s="39"/>
      <c r="E35" s="39"/>
      <c r="F35" s="39"/>
      <c r="G35" s="39"/>
      <c r="H35" s="39"/>
      <c r="I35" s="39"/>
      <c r="J35" s="39"/>
      <c r="K35" s="39"/>
      <c r="L35" s="39"/>
      <c r="M35" s="39"/>
      <c r="N35" s="39"/>
      <c r="O35" s="39"/>
      <c r="P35" s="39"/>
      <c r="Q35" s="39"/>
      <c r="R35" s="39"/>
      <c r="S35" s="39"/>
      <c r="T35" s="39"/>
      <c r="U35" s="45"/>
      <c r="V35" s="11"/>
      <c r="W35" s="11"/>
      <c r="X35" s="11"/>
      <c r="Y35" s="11"/>
      <c r="Z35" s="11"/>
      <c r="AA35" s="11"/>
      <c r="AB35" s="11"/>
      <c r="AC35" s="11"/>
      <c r="AD35" s="11"/>
      <c r="AE35" s="11"/>
      <c r="AF35" s="11"/>
      <c r="AG35" s="11"/>
      <c r="AH35" s="11"/>
    </row>
    <row r="36" spans="1:34" s="41" customFormat="1" ht="12.95" customHeight="1" x14ac:dyDescent="0.25">
      <c r="A36" s="138" t="s">
        <v>217</v>
      </c>
      <c r="B36" s="138"/>
      <c r="C36" s="138"/>
      <c r="D36" s="138"/>
      <c r="E36" s="138"/>
      <c r="F36" s="138"/>
      <c r="G36" s="138"/>
      <c r="H36" s="138"/>
      <c r="I36" s="138"/>
      <c r="J36" s="138"/>
      <c r="K36" s="138"/>
      <c r="L36" s="138"/>
      <c r="M36" s="138"/>
      <c r="N36" s="138"/>
      <c r="O36" s="138"/>
      <c r="P36" s="138"/>
      <c r="Q36" s="138"/>
      <c r="R36" s="138"/>
      <c r="S36" s="138"/>
      <c r="T36" s="138"/>
      <c r="U36" s="45"/>
      <c r="V36" s="40"/>
    </row>
    <row r="37" spans="1:34" ht="12.6" customHeight="1" thickBot="1" x14ac:dyDescent="0.3">
      <c r="A37" s="38"/>
      <c r="B37" s="38"/>
      <c r="C37" s="38"/>
      <c r="D37" s="38"/>
      <c r="E37" s="38"/>
      <c r="F37" s="38"/>
      <c r="G37" s="38"/>
      <c r="H37" s="38"/>
      <c r="I37" s="38"/>
      <c r="J37" s="38"/>
      <c r="K37" s="38"/>
      <c r="L37" s="38"/>
      <c r="M37" s="38"/>
      <c r="N37" s="38"/>
      <c r="O37" s="38"/>
      <c r="T37" s="19"/>
      <c r="U37" s="45"/>
    </row>
    <row r="38" spans="1:34" ht="21.95" customHeight="1" thickBot="1" x14ac:dyDescent="0.3">
      <c r="A38" s="72"/>
      <c r="B38" s="122" t="str">
        <f>IF($P$12="ja","Investeringskost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8" s="122"/>
      <c r="D38" s="122"/>
      <c r="E38" s="122"/>
      <c r="F38" s="122"/>
      <c r="G38" s="122"/>
      <c r="H38" s="122"/>
      <c r="I38" s="122"/>
      <c r="J38" s="122"/>
      <c r="K38" s="122"/>
      <c r="L38" s="122"/>
      <c r="M38" s="122"/>
      <c r="N38" s="130">
        <f>N34</f>
        <v>0</v>
      </c>
      <c r="O38" s="131"/>
      <c r="P38" s="131"/>
      <c r="Q38" s="131"/>
      <c r="R38" s="132"/>
      <c r="S38" s="122" t="s">
        <v>0</v>
      </c>
      <c r="T38" s="122"/>
      <c r="V38" s="11"/>
      <c r="W38" s="11"/>
      <c r="X38" s="11"/>
      <c r="Y38" s="11"/>
      <c r="Z38" s="11"/>
      <c r="AA38" s="11"/>
      <c r="AB38" s="11"/>
      <c r="AC38" s="11"/>
      <c r="AD38" s="11"/>
      <c r="AE38" s="11"/>
      <c r="AF38" s="11"/>
      <c r="AG38" s="11"/>
      <c r="AH38" s="11"/>
    </row>
    <row r="39" spans="1:34" ht="21.95" customHeight="1" x14ac:dyDescent="0.25">
      <c r="A39" s="38"/>
      <c r="B39" s="122" t="s">
        <v>194</v>
      </c>
      <c r="C39" s="122"/>
      <c r="D39" s="122"/>
      <c r="E39" s="122"/>
      <c r="F39" s="122"/>
      <c r="G39" s="122"/>
      <c r="H39" s="122"/>
      <c r="I39" s="122"/>
      <c r="J39" s="122"/>
      <c r="K39" s="122"/>
      <c r="L39" s="122"/>
      <c r="M39" s="122"/>
      <c r="N39" s="145"/>
      <c r="O39" s="145"/>
      <c r="P39" s="145"/>
      <c r="Q39" s="145"/>
      <c r="R39" s="145"/>
      <c r="S39" s="122" t="s">
        <v>0</v>
      </c>
      <c r="T39" s="122"/>
      <c r="U39" s="46" t="s">
        <v>186</v>
      </c>
      <c r="V39" s="11"/>
      <c r="W39" s="11"/>
      <c r="X39" s="11"/>
      <c r="Y39" s="11"/>
      <c r="Z39" s="11"/>
      <c r="AA39" s="11"/>
      <c r="AB39" s="11"/>
      <c r="AC39" s="11"/>
      <c r="AD39" s="11"/>
      <c r="AE39" s="11"/>
      <c r="AF39" s="11"/>
      <c r="AG39" s="11"/>
      <c r="AH39" s="11"/>
    </row>
    <row r="40" spans="1:34" ht="21.95" customHeight="1" x14ac:dyDescent="0.25">
      <c r="A40" s="72"/>
      <c r="B40" s="122" t="s">
        <v>192</v>
      </c>
      <c r="C40" s="122"/>
      <c r="D40" s="122"/>
      <c r="E40" s="122"/>
      <c r="F40" s="122"/>
      <c r="G40" s="122"/>
      <c r="H40" s="122"/>
      <c r="I40" s="122"/>
      <c r="J40" s="122"/>
      <c r="K40" s="122"/>
      <c r="L40" s="122"/>
      <c r="M40" s="122"/>
      <c r="N40" s="145"/>
      <c r="O40" s="145"/>
      <c r="P40" s="145"/>
      <c r="Q40" s="145"/>
      <c r="R40" s="145"/>
      <c r="S40" s="122" t="s">
        <v>0</v>
      </c>
      <c r="T40" s="122"/>
      <c r="U40" s="46" t="s">
        <v>186</v>
      </c>
      <c r="V40" s="11"/>
      <c r="W40" s="11"/>
      <c r="X40" s="11"/>
      <c r="Y40" s="11"/>
      <c r="Z40" s="11"/>
      <c r="AA40" s="11"/>
      <c r="AB40" s="11"/>
      <c r="AC40" s="11"/>
      <c r="AD40" s="11"/>
      <c r="AE40" s="11"/>
      <c r="AF40" s="11"/>
      <c r="AG40" s="11"/>
      <c r="AH40" s="11"/>
    </row>
    <row r="41" spans="1:34" ht="21.95" customHeight="1" thickBot="1" x14ac:dyDescent="0.3">
      <c r="A41" s="72"/>
      <c r="B41" s="122" t="s">
        <v>193</v>
      </c>
      <c r="C41" s="122"/>
      <c r="D41" s="122"/>
      <c r="E41" s="122"/>
      <c r="F41" s="122"/>
      <c r="G41" s="122"/>
      <c r="H41" s="122"/>
      <c r="I41" s="122"/>
      <c r="J41" s="122"/>
      <c r="K41" s="122"/>
      <c r="L41" s="122"/>
      <c r="M41" s="122"/>
      <c r="N41" s="145"/>
      <c r="O41" s="145"/>
      <c r="P41" s="145"/>
      <c r="Q41" s="145"/>
      <c r="R41" s="145"/>
      <c r="S41" s="122" t="s">
        <v>0</v>
      </c>
      <c r="T41" s="122"/>
      <c r="U41" s="46" t="s">
        <v>186</v>
      </c>
      <c r="V41" s="11"/>
      <c r="W41" s="11"/>
      <c r="X41" s="11"/>
      <c r="Y41" s="11"/>
      <c r="Z41" s="11"/>
      <c r="AA41" s="11"/>
      <c r="AB41" s="11"/>
      <c r="AC41" s="11"/>
      <c r="AD41" s="11"/>
      <c r="AE41" s="11"/>
      <c r="AF41" s="11"/>
      <c r="AG41" s="11"/>
      <c r="AH41" s="11"/>
    </row>
    <row r="42" spans="1:34" ht="21.95" customHeight="1" thickBot="1" x14ac:dyDescent="0.3">
      <c r="A42" s="72"/>
      <c r="B42" s="122" t="str">
        <f>IF($P$12="ja","Netto-investeringskost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2" s="122"/>
      <c r="D42" s="122"/>
      <c r="E42" s="122"/>
      <c r="F42" s="122"/>
      <c r="G42" s="122"/>
      <c r="H42" s="122"/>
      <c r="I42" s="122"/>
      <c r="J42" s="122"/>
      <c r="K42" s="122"/>
      <c r="L42" s="122"/>
      <c r="M42" s="122"/>
      <c r="N42" s="130">
        <f>N38-N39-N40-N41</f>
        <v>0</v>
      </c>
      <c r="O42" s="131"/>
      <c r="P42" s="131"/>
      <c r="Q42" s="131"/>
      <c r="R42" s="132"/>
      <c r="S42" s="48"/>
      <c r="T42" s="48"/>
      <c r="U42" s="46"/>
      <c r="V42" s="11"/>
      <c r="W42" s="11"/>
      <c r="X42" s="11"/>
      <c r="Y42" s="11"/>
      <c r="Z42" s="11"/>
      <c r="AA42" s="11"/>
      <c r="AB42" s="11"/>
      <c r="AC42" s="11"/>
      <c r="AD42" s="11"/>
      <c r="AE42" s="11"/>
      <c r="AF42" s="11"/>
      <c r="AG42" s="11"/>
      <c r="AH42" s="11"/>
    </row>
    <row r="43" spans="1:34" s="39" customFormat="1" ht="6.95" customHeight="1" x14ac:dyDescent="0.25">
      <c r="U43" s="45"/>
    </row>
    <row r="44" spans="1:34" s="39" customFormat="1" ht="24" customHeight="1" x14ac:dyDescent="0.25">
      <c r="A44" s="147" t="s">
        <v>223</v>
      </c>
      <c r="B44" s="147"/>
      <c r="C44" s="147"/>
      <c r="D44" s="147"/>
      <c r="E44" s="147"/>
      <c r="F44" s="147"/>
      <c r="G44" s="147"/>
      <c r="H44" s="147"/>
      <c r="I44" s="147"/>
      <c r="J44" s="147"/>
      <c r="K44" s="147"/>
      <c r="L44" s="147"/>
      <c r="M44" s="147"/>
      <c r="N44" s="147"/>
      <c r="O44" s="147"/>
      <c r="P44" s="147"/>
      <c r="Q44" s="147"/>
      <c r="R44" s="147"/>
      <c r="S44" s="147"/>
      <c r="T44" s="147"/>
      <c r="U44" s="45"/>
    </row>
    <row r="45" spans="1:34" s="41" customFormat="1" ht="12.95" customHeight="1" x14ac:dyDescent="0.25">
      <c r="A45" s="138" t="s">
        <v>218</v>
      </c>
      <c r="B45" s="138"/>
      <c r="C45" s="138"/>
      <c r="D45" s="138"/>
      <c r="E45" s="138"/>
      <c r="F45" s="138"/>
      <c r="G45" s="138"/>
      <c r="H45" s="138"/>
      <c r="I45" s="138"/>
      <c r="J45" s="138"/>
      <c r="K45" s="138"/>
      <c r="L45" s="138"/>
      <c r="M45" s="138"/>
      <c r="N45" s="138"/>
      <c r="O45" s="138"/>
      <c r="P45" s="138"/>
      <c r="Q45" s="138"/>
      <c r="R45" s="138"/>
      <c r="S45" s="138"/>
      <c r="T45" s="138"/>
      <c r="U45" s="46" t="s">
        <v>186</v>
      </c>
      <c r="V45" s="40"/>
    </row>
    <row r="46" spans="1:34" s="39" customFormat="1" ht="6.95" customHeight="1" x14ac:dyDescent="0.25">
      <c r="U46" s="45"/>
    </row>
    <row r="47" spans="1:34" ht="74.25" customHeight="1" x14ac:dyDescent="0.25">
      <c r="A47" s="72"/>
      <c r="B47" s="136" t="s">
        <v>214</v>
      </c>
      <c r="C47" s="136"/>
      <c r="D47" s="136"/>
      <c r="E47" s="136"/>
      <c r="F47" s="136"/>
      <c r="G47" s="136"/>
      <c r="H47" s="136"/>
      <c r="I47" s="136"/>
      <c r="J47" s="136"/>
      <c r="K47" s="136"/>
      <c r="L47" s="136"/>
      <c r="M47" s="136"/>
      <c r="N47" s="136"/>
      <c r="O47" s="136"/>
      <c r="P47" s="136"/>
      <c r="Q47" s="136"/>
      <c r="R47" s="136"/>
      <c r="S47" s="136"/>
      <c r="T47" s="136"/>
      <c r="U47" s="45"/>
      <c r="V47" s="11"/>
      <c r="W47" s="11"/>
      <c r="X47" s="11"/>
      <c r="Y47" s="11"/>
      <c r="Z47" s="11"/>
      <c r="AA47" s="11"/>
      <c r="AB47" s="11"/>
      <c r="AC47" s="11"/>
      <c r="AD47" s="11"/>
      <c r="AE47" s="11"/>
      <c r="AF47" s="11"/>
      <c r="AG47" s="11"/>
      <c r="AH47" s="11"/>
    </row>
    <row r="48" spans="1:34" ht="21.95" customHeight="1" x14ac:dyDescent="0.25">
      <c r="A48" s="72"/>
      <c r="C48" s="122" t="s">
        <v>201</v>
      </c>
      <c r="D48" s="122"/>
      <c r="E48" s="122"/>
      <c r="F48" s="122"/>
      <c r="G48" s="122"/>
      <c r="H48" s="122"/>
      <c r="I48" s="122"/>
      <c r="J48" s="122"/>
      <c r="K48" s="122"/>
      <c r="L48" s="122"/>
      <c r="M48" s="49"/>
      <c r="N48" s="122" t="str">
        <f>IF($P$12="ja","Bedrag EXCL. btw","Bedrag INCL. btw")</f>
        <v>Bedrag INCL. btw</v>
      </c>
      <c r="O48" s="122"/>
      <c r="P48" s="122"/>
      <c r="Q48" s="122"/>
      <c r="R48" s="122"/>
      <c r="S48" s="122"/>
      <c r="T48" s="122"/>
      <c r="U48" s="45"/>
      <c r="V48" s="11"/>
      <c r="W48" s="11"/>
      <c r="X48" s="11"/>
      <c r="Y48" s="11"/>
      <c r="Z48" s="11"/>
      <c r="AA48" s="11"/>
      <c r="AB48" s="11"/>
      <c r="AC48" s="11"/>
      <c r="AD48" s="11"/>
      <c r="AE48" s="11"/>
      <c r="AF48" s="11"/>
      <c r="AG48" s="11"/>
      <c r="AH48" s="11"/>
    </row>
    <row r="49" spans="1:34" s="64" customFormat="1" ht="21.95" customHeight="1" x14ac:dyDescent="0.25">
      <c r="A49" s="72"/>
      <c r="B49" s="71" t="s">
        <v>195</v>
      </c>
      <c r="C49" s="128"/>
      <c r="D49" s="128"/>
      <c r="E49" s="128"/>
      <c r="F49" s="128"/>
      <c r="G49" s="128"/>
      <c r="H49" s="128"/>
      <c r="I49" s="128"/>
      <c r="J49" s="128"/>
      <c r="K49" s="128"/>
      <c r="L49" s="128"/>
      <c r="M49" s="49"/>
      <c r="N49" s="129"/>
      <c r="O49" s="129"/>
      <c r="P49" s="129"/>
      <c r="Q49" s="129"/>
      <c r="R49" s="129"/>
      <c r="S49" s="122" t="s">
        <v>0</v>
      </c>
      <c r="T49" s="122"/>
      <c r="U49" s="62"/>
      <c r="V49" s="63"/>
      <c r="W49" s="63"/>
      <c r="X49" s="63"/>
      <c r="Y49" s="63"/>
      <c r="Z49" s="63"/>
      <c r="AA49" s="63"/>
      <c r="AB49" s="63"/>
      <c r="AC49" s="63"/>
      <c r="AD49" s="63"/>
      <c r="AE49" s="63"/>
      <c r="AF49" s="63"/>
      <c r="AG49" s="63"/>
      <c r="AH49" s="63"/>
    </row>
    <row r="50" spans="1:34" s="64" customFormat="1" ht="21.95" customHeight="1" x14ac:dyDescent="0.25">
      <c r="A50" s="72"/>
      <c r="B50" s="71" t="s">
        <v>196</v>
      </c>
      <c r="C50" s="128"/>
      <c r="D50" s="128"/>
      <c r="E50" s="128"/>
      <c r="F50" s="128"/>
      <c r="G50" s="128"/>
      <c r="H50" s="128"/>
      <c r="I50" s="128"/>
      <c r="J50" s="128"/>
      <c r="K50" s="128"/>
      <c r="L50" s="128"/>
      <c r="M50" s="49"/>
      <c r="N50" s="129"/>
      <c r="O50" s="129"/>
      <c r="P50" s="129"/>
      <c r="Q50" s="129"/>
      <c r="R50" s="129"/>
      <c r="S50" s="122" t="s">
        <v>0</v>
      </c>
      <c r="T50" s="122"/>
      <c r="U50" s="62"/>
      <c r="V50" s="63"/>
      <c r="W50" s="63"/>
      <c r="X50" s="63"/>
      <c r="Y50" s="63"/>
      <c r="Z50" s="63"/>
      <c r="AA50" s="63"/>
      <c r="AB50" s="63"/>
      <c r="AC50" s="63"/>
      <c r="AD50" s="63"/>
      <c r="AE50" s="63"/>
      <c r="AF50" s="63"/>
      <c r="AG50" s="63"/>
      <c r="AH50" s="63"/>
    </row>
    <row r="51" spans="1:34" s="64" customFormat="1" ht="21.95" customHeight="1" x14ac:dyDescent="0.25">
      <c r="A51" s="72"/>
      <c r="B51" s="71" t="s">
        <v>197</v>
      </c>
      <c r="C51" s="128"/>
      <c r="D51" s="128"/>
      <c r="E51" s="128"/>
      <c r="F51" s="128"/>
      <c r="G51" s="128"/>
      <c r="H51" s="128"/>
      <c r="I51" s="128"/>
      <c r="J51" s="128"/>
      <c r="K51" s="128"/>
      <c r="L51" s="128"/>
      <c r="M51" s="49"/>
      <c r="N51" s="129"/>
      <c r="O51" s="129"/>
      <c r="P51" s="129"/>
      <c r="Q51" s="129"/>
      <c r="R51" s="129"/>
      <c r="S51" s="122" t="s">
        <v>0</v>
      </c>
      <c r="T51" s="122"/>
      <c r="U51" s="62"/>
      <c r="V51" s="63"/>
      <c r="W51" s="63"/>
      <c r="X51" s="63"/>
      <c r="Y51" s="63"/>
      <c r="Z51" s="63"/>
      <c r="AA51" s="63"/>
      <c r="AB51" s="63"/>
      <c r="AC51" s="63"/>
      <c r="AD51" s="63"/>
      <c r="AE51" s="63"/>
      <c r="AF51" s="63"/>
      <c r="AG51" s="63"/>
      <c r="AH51" s="63"/>
    </row>
    <row r="52" spans="1:34" s="64" customFormat="1" ht="21.95" customHeight="1" x14ac:dyDescent="0.25">
      <c r="A52" s="72"/>
      <c r="B52" s="71" t="s">
        <v>198</v>
      </c>
      <c r="C52" s="128"/>
      <c r="D52" s="128"/>
      <c r="E52" s="128"/>
      <c r="F52" s="128"/>
      <c r="G52" s="128"/>
      <c r="H52" s="128"/>
      <c r="I52" s="128"/>
      <c r="J52" s="128"/>
      <c r="K52" s="128"/>
      <c r="L52" s="128"/>
      <c r="M52" s="49"/>
      <c r="N52" s="129"/>
      <c r="O52" s="129"/>
      <c r="P52" s="129"/>
      <c r="Q52" s="129"/>
      <c r="R52" s="129"/>
      <c r="S52" s="122" t="s">
        <v>0</v>
      </c>
      <c r="T52" s="122"/>
      <c r="U52" s="62"/>
      <c r="V52" s="63"/>
      <c r="W52" s="63"/>
      <c r="X52" s="63"/>
      <c r="Y52" s="63"/>
      <c r="Z52" s="63"/>
      <c r="AA52" s="63"/>
      <c r="AB52" s="63"/>
      <c r="AC52" s="63"/>
      <c r="AD52" s="63"/>
      <c r="AE52" s="63"/>
      <c r="AF52" s="63"/>
      <c r="AG52" s="63"/>
      <c r="AH52" s="63"/>
    </row>
    <row r="53" spans="1:34" s="64" customFormat="1" ht="21.95" customHeight="1" x14ac:dyDescent="0.25">
      <c r="A53" s="72"/>
      <c r="B53" s="71" t="s">
        <v>199</v>
      </c>
      <c r="C53" s="128"/>
      <c r="D53" s="128"/>
      <c r="E53" s="128"/>
      <c r="F53" s="128"/>
      <c r="G53" s="128"/>
      <c r="H53" s="128"/>
      <c r="I53" s="128"/>
      <c r="J53" s="128"/>
      <c r="K53" s="128"/>
      <c r="L53" s="128"/>
      <c r="M53" s="49"/>
      <c r="N53" s="129"/>
      <c r="O53" s="129"/>
      <c r="P53" s="129"/>
      <c r="Q53" s="129"/>
      <c r="R53" s="129"/>
      <c r="S53" s="122" t="s">
        <v>0</v>
      </c>
      <c r="T53" s="122"/>
      <c r="U53" s="62"/>
      <c r="V53" s="63"/>
      <c r="W53" s="63"/>
      <c r="X53" s="63"/>
      <c r="Y53" s="63"/>
      <c r="Z53" s="63"/>
      <c r="AA53" s="63"/>
      <c r="AB53" s="63"/>
      <c r="AC53" s="63"/>
      <c r="AD53" s="63"/>
      <c r="AE53" s="63"/>
      <c r="AF53" s="63"/>
      <c r="AG53" s="63"/>
      <c r="AH53" s="63"/>
    </row>
    <row r="54" spans="1:34" s="64" customFormat="1" ht="21.95" customHeight="1" x14ac:dyDescent="0.25">
      <c r="A54" s="72"/>
      <c r="B54" s="71" t="s">
        <v>200</v>
      </c>
      <c r="C54" s="128"/>
      <c r="D54" s="128"/>
      <c r="E54" s="128"/>
      <c r="F54" s="128"/>
      <c r="G54" s="128"/>
      <c r="H54" s="128"/>
      <c r="I54" s="128"/>
      <c r="J54" s="128"/>
      <c r="K54" s="128"/>
      <c r="L54" s="128"/>
      <c r="M54" s="49"/>
      <c r="N54" s="129"/>
      <c r="O54" s="129"/>
      <c r="P54" s="129"/>
      <c r="Q54" s="129"/>
      <c r="R54" s="129"/>
      <c r="S54" s="122" t="s">
        <v>0</v>
      </c>
      <c r="T54" s="122"/>
      <c r="U54" s="62"/>
      <c r="V54" s="63"/>
      <c r="W54" s="63"/>
      <c r="X54" s="63"/>
      <c r="Y54" s="63"/>
      <c r="Z54" s="63"/>
      <c r="AA54" s="63"/>
      <c r="AB54" s="63"/>
      <c r="AC54" s="63"/>
      <c r="AD54" s="63"/>
      <c r="AE54" s="63"/>
      <c r="AF54" s="63"/>
      <c r="AG54" s="63"/>
      <c r="AH54" s="63"/>
    </row>
    <row r="55" spans="1:34" s="64" customFormat="1" ht="21.95" customHeight="1" x14ac:dyDescent="0.25">
      <c r="A55" s="72"/>
      <c r="B55" s="71" t="s">
        <v>202</v>
      </c>
      <c r="C55" s="128"/>
      <c r="D55" s="128"/>
      <c r="E55" s="128"/>
      <c r="F55" s="128"/>
      <c r="G55" s="128"/>
      <c r="H55" s="128"/>
      <c r="I55" s="128"/>
      <c r="J55" s="128"/>
      <c r="K55" s="128"/>
      <c r="L55" s="128"/>
      <c r="M55" s="49"/>
      <c r="N55" s="129"/>
      <c r="O55" s="129"/>
      <c r="P55" s="129"/>
      <c r="Q55" s="129"/>
      <c r="R55" s="129"/>
      <c r="S55" s="122" t="s">
        <v>0</v>
      </c>
      <c r="T55" s="122"/>
      <c r="U55" s="62"/>
      <c r="V55" s="63"/>
      <c r="W55" s="63"/>
      <c r="X55" s="63"/>
      <c r="Y55" s="63"/>
      <c r="Z55" s="63"/>
      <c r="AA55" s="63"/>
      <c r="AB55" s="63"/>
      <c r="AC55" s="63"/>
      <c r="AD55" s="63"/>
      <c r="AE55" s="63"/>
      <c r="AF55" s="63"/>
      <c r="AG55" s="63"/>
      <c r="AH55" s="63"/>
    </row>
    <row r="56" spans="1:34" s="64" customFormat="1" ht="21.95" customHeight="1" x14ac:dyDescent="0.25">
      <c r="A56" s="72"/>
      <c r="B56" s="71" t="s">
        <v>203</v>
      </c>
      <c r="C56" s="128"/>
      <c r="D56" s="128"/>
      <c r="E56" s="128"/>
      <c r="F56" s="128"/>
      <c r="G56" s="128"/>
      <c r="H56" s="128"/>
      <c r="I56" s="128"/>
      <c r="J56" s="128"/>
      <c r="K56" s="128"/>
      <c r="L56" s="128"/>
      <c r="M56" s="49"/>
      <c r="N56" s="129"/>
      <c r="O56" s="129"/>
      <c r="P56" s="129"/>
      <c r="Q56" s="129"/>
      <c r="R56" s="129"/>
      <c r="S56" s="122" t="s">
        <v>0</v>
      </c>
      <c r="T56" s="122"/>
      <c r="U56" s="62"/>
      <c r="V56" s="63"/>
      <c r="W56" s="63"/>
      <c r="X56" s="63"/>
      <c r="Y56" s="63"/>
      <c r="Z56" s="63"/>
      <c r="AA56" s="63"/>
      <c r="AB56" s="63"/>
      <c r="AC56" s="63"/>
      <c r="AD56" s="63"/>
      <c r="AE56" s="63"/>
      <c r="AF56" s="63"/>
      <c r="AG56" s="63"/>
      <c r="AH56" s="63"/>
    </row>
    <row r="57" spans="1:34" s="64" customFormat="1" ht="21.95" customHeight="1" x14ac:dyDescent="0.25">
      <c r="A57" s="72"/>
      <c r="B57" s="71" t="s">
        <v>204</v>
      </c>
      <c r="C57" s="128"/>
      <c r="D57" s="128"/>
      <c r="E57" s="128"/>
      <c r="F57" s="128"/>
      <c r="G57" s="128"/>
      <c r="H57" s="128"/>
      <c r="I57" s="128"/>
      <c r="J57" s="128"/>
      <c r="K57" s="128"/>
      <c r="L57" s="128"/>
      <c r="M57" s="49"/>
      <c r="N57" s="129"/>
      <c r="O57" s="129"/>
      <c r="P57" s="129"/>
      <c r="Q57" s="129"/>
      <c r="R57" s="129"/>
      <c r="S57" s="122" t="s">
        <v>0</v>
      </c>
      <c r="T57" s="122"/>
      <c r="U57" s="62"/>
      <c r="V57" s="63"/>
      <c r="W57" s="63"/>
      <c r="X57" s="63"/>
      <c r="Y57" s="63"/>
      <c r="Z57" s="63"/>
      <c r="AA57" s="63"/>
      <c r="AB57" s="63"/>
      <c r="AC57" s="63"/>
      <c r="AD57" s="63"/>
      <c r="AE57" s="63"/>
      <c r="AF57" s="63"/>
      <c r="AG57" s="63"/>
      <c r="AH57" s="63"/>
    </row>
    <row r="58" spans="1:34" s="64" customFormat="1" ht="21.95" customHeight="1" x14ac:dyDescent="0.25">
      <c r="A58" s="72"/>
      <c r="B58" s="71" t="s">
        <v>205</v>
      </c>
      <c r="C58" s="128"/>
      <c r="D58" s="128"/>
      <c r="E58" s="128"/>
      <c r="F58" s="128"/>
      <c r="G58" s="128"/>
      <c r="H58" s="128"/>
      <c r="I58" s="128"/>
      <c r="J58" s="128"/>
      <c r="K58" s="128"/>
      <c r="L58" s="128"/>
      <c r="M58" s="49"/>
      <c r="N58" s="129"/>
      <c r="O58" s="129"/>
      <c r="P58" s="129"/>
      <c r="Q58" s="129"/>
      <c r="R58" s="129"/>
      <c r="S58" s="122" t="s">
        <v>0</v>
      </c>
      <c r="T58" s="122"/>
      <c r="U58" s="62"/>
      <c r="V58" s="63"/>
      <c r="W58" s="63"/>
      <c r="X58" s="63"/>
      <c r="Y58" s="63"/>
      <c r="Z58" s="63"/>
      <c r="AA58" s="63"/>
      <c r="AB58" s="63"/>
      <c r="AC58" s="63"/>
      <c r="AD58" s="63"/>
      <c r="AE58" s="63"/>
      <c r="AF58" s="63"/>
      <c r="AG58" s="63"/>
      <c r="AH58" s="63"/>
    </row>
    <row r="59" spans="1:34" ht="11.45" customHeight="1" x14ac:dyDescent="0.25">
      <c r="A59" s="72"/>
      <c r="B59" s="72"/>
      <c r="C59" s="72"/>
      <c r="D59" s="72"/>
      <c r="E59" s="72"/>
      <c r="F59" s="72"/>
      <c r="G59" s="72"/>
      <c r="H59" s="72"/>
      <c r="I59" s="72"/>
      <c r="J59" s="72"/>
      <c r="K59" s="72"/>
      <c r="L59" s="72"/>
      <c r="M59" s="72"/>
      <c r="N59" s="72"/>
      <c r="O59" s="72"/>
      <c r="P59" s="72"/>
      <c r="Q59" s="72"/>
      <c r="R59" s="72"/>
      <c r="S59" s="72"/>
      <c r="T59" s="72"/>
      <c r="U59" s="45"/>
      <c r="V59" s="11"/>
      <c r="W59" s="11"/>
      <c r="X59" s="11"/>
      <c r="Y59" s="11"/>
      <c r="Z59" s="11"/>
      <c r="AA59" s="11"/>
      <c r="AB59" s="11"/>
      <c r="AC59" s="11"/>
      <c r="AD59" s="11"/>
      <c r="AE59" s="11"/>
      <c r="AF59" s="11"/>
      <c r="AG59" s="11"/>
      <c r="AH59" s="11"/>
    </row>
    <row r="60" spans="1:34" ht="11.45" customHeight="1" thickBot="1" x14ac:dyDescent="0.3">
      <c r="A60" s="72"/>
      <c r="B60" s="72"/>
      <c r="C60" s="72"/>
      <c r="D60" s="72"/>
      <c r="E60" s="72"/>
      <c r="F60" s="72"/>
      <c r="G60" s="72"/>
      <c r="H60" s="72"/>
      <c r="I60" s="72"/>
      <c r="J60" s="72"/>
      <c r="K60" s="72"/>
      <c r="L60" s="72"/>
      <c r="M60" s="72"/>
      <c r="N60" s="72"/>
      <c r="O60" s="72"/>
      <c r="P60" s="72"/>
      <c r="Q60" s="72"/>
      <c r="R60" s="72"/>
      <c r="S60" s="72"/>
      <c r="T60" s="72"/>
      <c r="U60" s="45"/>
      <c r="V60" s="11"/>
      <c r="W60" s="11"/>
      <c r="X60" s="11"/>
      <c r="Y60" s="11"/>
      <c r="Z60" s="11"/>
      <c r="AA60" s="11"/>
      <c r="AB60" s="11"/>
      <c r="AC60" s="11"/>
      <c r="AD60" s="11"/>
      <c r="AE60" s="11"/>
      <c r="AF60" s="11"/>
      <c r="AG60" s="11"/>
      <c r="AH60" s="11"/>
    </row>
    <row r="61" spans="1:34" ht="21.95" customHeight="1" thickBot="1" x14ac:dyDescent="0.3">
      <c r="A61" s="72"/>
      <c r="B61" s="122" t="s">
        <v>215</v>
      </c>
      <c r="C61" s="122"/>
      <c r="D61" s="122"/>
      <c r="E61" s="122"/>
      <c r="F61" s="122"/>
      <c r="G61" s="122"/>
      <c r="H61" s="122"/>
      <c r="I61" s="122"/>
      <c r="J61" s="122"/>
      <c r="K61" s="122"/>
      <c r="L61" s="122"/>
      <c r="M61" s="122"/>
      <c r="N61" s="130">
        <f>SUM(N49:R58)</f>
        <v>0</v>
      </c>
      <c r="O61" s="131"/>
      <c r="P61" s="131"/>
      <c r="Q61" s="131"/>
      <c r="R61" s="132"/>
      <c r="S61" s="122" t="s">
        <v>0</v>
      </c>
      <c r="T61" s="122"/>
      <c r="U61" s="45"/>
      <c r="V61" s="11"/>
      <c r="W61" s="11"/>
      <c r="X61" s="11"/>
      <c r="Y61" s="11"/>
      <c r="Z61" s="11"/>
      <c r="AA61" s="11"/>
      <c r="AB61" s="11"/>
      <c r="AC61" s="11"/>
      <c r="AD61" s="11"/>
      <c r="AE61" s="11"/>
      <c r="AF61" s="11"/>
      <c r="AG61" s="11"/>
      <c r="AH61" s="11"/>
    </row>
    <row r="62" spans="1:34" ht="9.75" customHeight="1" x14ac:dyDescent="0.25">
      <c r="A62" s="39"/>
      <c r="B62" s="39"/>
      <c r="C62" s="39"/>
      <c r="D62" s="39"/>
      <c r="E62" s="39"/>
      <c r="F62" s="39"/>
      <c r="G62" s="39"/>
      <c r="H62" s="39"/>
      <c r="I62" s="39"/>
      <c r="J62" s="39"/>
      <c r="K62" s="39"/>
      <c r="L62" s="39"/>
      <c r="M62" s="39"/>
      <c r="N62" s="39"/>
      <c r="O62" s="39"/>
      <c r="P62" s="39"/>
      <c r="Q62" s="39"/>
      <c r="R62" s="39"/>
      <c r="S62" s="39"/>
      <c r="T62" s="39"/>
      <c r="U62" s="45"/>
      <c r="V62" s="11"/>
      <c r="W62" s="11"/>
      <c r="X62" s="11"/>
      <c r="Y62" s="11"/>
      <c r="Z62" s="11"/>
      <c r="AA62" s="11"/>
      <c r="AB62" s="11"/>
      <c r="AC62" s="11"/>
      <c r="AD62" s="11"/>
      <c r="AE62" s="11"/>
      <c r="AF62" s="11"/>
      <c r="AG62" s="11"/>
      <c r="AH62" s="11"/>
    </row>
    <row r="63" spans="1:34" s="41" customFormat="1" ht="12.95" customHeight="1" x14ac:dyDescent="0.25">
      <c r="A63" s="138" t="s">
        <v>219</v>
      </c>
      <c r="B63" s="138"/>
      <c r="C63" s="138"/>
      <c r="D63" s="138"/>
      <c r="E63" s="138"/>
      <c r="F63" s="138"/>
      <c r="G63" s="138"/>
      <c r="H63" s="138"/>
      <c r="I63" s="138"/>
      <c r="J63" s="138"/>
      <c r="K63" s="138"/>
      <c r="L63" s="138"/>
      <c r="M63" s="138"/>
      <c r="N63" s="138"/>
      <c r="O63" s="138"/>
      <c r="P63" s="138"/>
      <c r="Q63" s="138"/>
      <c r="R63" s="138"/>
      <c r="S63" s="138"/>
      <c r="T63" s="138"/>
      <c r="U63" s="45"/>
      <c r="V63" s="40"/>
    </row>
    <row r="64" spans="1:34" ht="12.6" customHeight="1" thickBot="1" x14ac:dyDescent="0.3">
      <c r="A64" s="38"/>
      <c r="B64" s="38"/>
      <c r="C64" s="38"/>
      <c r="D64" s="38"/>
      <c r="E64" s="38"/>
      <c r="F64" s="38"/>
      <c r="G64" s="38"/>
      <c r="H64" s="38"/>
      <c r="I64" s="38"/>
      <c r="J64" s="38"/>
      <c r="K64" s="38"/>
      <c r="L64" s="38"/>
      <c r="M64" s="38"/>
      <c r="N64" s="38"/>
      <c r="O64" s="38"/>
      <c r="T64" s="19"/>
      <c r="U64" s="45"/>
    </row>
    <row r="65" spans="1:34" ht="21.95" customHeight="1" thickBot="1" x14ac:dyDescent="0.3">
      <c r="A65" s="72"/>
      <c r="B65" s="122" t="str">
        <f>IF($P$12="ja","Investeringskost EXCL. btw van het onderdeel groene stroom","Investeringskost INCL.btw van het onderdeel groene stroom")</f>
        <v>Investeringskost INCL.btw van het onderdeel groene stroom</v>
      </c>
      <c r="C65" s="122"/>
      <c r="D65" s="122"/>
      <c r="E65" s="122"/>
      <c r="F65" s="122"/>
      <c r="G65" s="122"/>
      <c r="H65" s="122"/>
      <c r="I65" s="122"/>
      <c r="J65" s="122"/>
      <c r="K65" s="122"/>
      <c r="L65" s="122"/>
      <c r="M65" s="122"/>
      <c r="N65" s="130">
        <f>N61</f>
        <v>0</v>
      </c>
      <c r="O65" s="131"/>
      <c r="P65" s="131"/>
      <c r="Q65" s="131"/>
      <c r="R65" s="132"/>
      <c r="S65" s="122" t="s">
        <v>0</v>
      </c>
      <c r="T65" s="122"/>
      <c r="V65" s="11"/>
      <c r="W65" s="11"/>
      <c r="X65" s="11"/>
      <c r="Y65" s="11"/>
      <c r="Z65" s="11"/>
      <c r="AA65" s="11"/>
      <c r="AB65" s="11"/>
      <c r="AC65" s="11"/>
      <c r="AD65" s="11"/>
      <c r="AE65" s="11"/>
      <c r="AF65" s="11"/>
      <c r="AG65" s="11"/>
      <c r="AH65" s="11"/>
    </row>
    <row r="66" spans="1:34" ht="21.95" customHeight="1" x14ac:dyDescent="0.25">
      <c r="A66" s="38"/>
      <c r="B66" s="122" t="s">
        <v>221</v>
      </c>
      <c r="C66" s="122"/>
      <c r="D66" s="122"/>
      <c r="E66" s="122"/>
      <c r="F66" s="122"/>
      <c r="G66" s="122"/>
      <c r="H66" s="122"/>
      <c r="I66" s="122"/>
      <c r="J66" s="122"/>
      <c r="K66" s="122"/>
      <c r="L66" s="122"/>
      <c r="M66" s="122"/>
      <c r="N66" s="145"/>
      <c r="O66" s="145"/>
      <c r="P66" s="145"/>
      <c r="Q66" s="145"/>
      <c r="R66" s="145"/>
      <c r="S66" s="122" t="s">
        <v>0</v>
      </c>
      <c r="T66" s="122"/>
      <c r="U66" s="46" t="s">
        <v>186</v>
      </c>
      <c r="V66" s="11"/>
      <c r="W66" s="11"/>
      <c r="X66" s="11"/>
      <c r="Y66" s="11"/>
      <c r="Z66" s="11"/>
      <c r="AA66" s="11"/>
      <c r="AB66" s="11"/>
      <c r="AC66" s="11"/>
      <c r="AD66" s="11"/>
      <c r="AE66" s="11"/>
      <c r="AF66" s="11"/>
      <c r="AG66" s="11"/>
      <c r="AH66" s="11"/>
    </row>
    <row r="67" spans="1:34" ht="21.95" customHeight="1" x14ac:dyDescent="0.25">
      <c r="A67" s="72"/>
      <c r="B67" s="122" t="s">
        <v>220</v>
      </c>
      <c r="C67" s="122"/>
      <c r="D67" s="122"/>
      <c r="E67" s="122"/>
      <c r="F67" s="122"/>
      <c r="G67" s="122"/>
      <c r="H67" s="122"/>
      <c r="I67" s="122"/>
      <c r="J67" s="122"/>
      <c r="K67" s="122"/>
      <c r="L67" s="122"/>
      <c r="M67" s="122"/>
      <c r="N67" s="145"/>
      <c r="O67" s="145"/>
      <c r="P67" s="145"/>
      <c r="Q67" s="145"/>
      <c r="R67" s="145"/>
      <c r="S67" s="122" t="s">
        <v>0</v>
      </c>
      <c r="T67" s="122"/>
      <c r="U67" s="46" t="s">
        <v>186</v>
      </c>
      <c r="V67" s="11"/>
      <c r="W67" s="11"/>
      <c r="X67" s="11"/>
      <c r="Y67" s="11"/>
      <c r="Z67" s="11"/>
      <c r="AA67" s="11"/>
      <c r="AB67" s="11"/>
      <c r="AC67" s="11"/>
      <c r="AD67" s="11"/>
      <c r="AE67" s="11"/>
      <c r="AF67" s="11"/>
      <c r="AG67" s="11"/>
      <c r="AH67" s="11"/>
    </row>
    <row r="68" spans="1:34" ht="21.95" customHeight="1" thickBot="1" x14ac:dyDescent="0.3">
      <c r="A68" s="72"/>
      <c r="B68" s="122" t="s">
        <v>222</v>
      </c>
      <c r="C68" s="122"/>
      <c r="D68" s="122"/>
      <c r="E68" s="122"/>
      <c r="F68" s="122"/>
      <c r="G68" s="122"/>
      <c r="H68" s="122"/>
      <c r="I68" s="122"/>
      <c r="J68" s="122"/>
      <c r="K68" s="122"/>
      <c r="L68" s="122"/>
      <c r="M68" s="122"/>
      <c r="N68" s="145"/>
      <c r="O68" s="145"/>
      <c r="P68" s="145"/>
      <c r="Q68" s="145"/>
      <c r="R68" s="145"/>
      <c r="S68" s="122" t="s">
        <v>0</v>
      </c>
      <c r="T68" s="122"/>
      <c r="U68" s="46" t="s">
        <v>186</v>
      </c>
      <c r="V68" s="11"/>
      <c r="W68" s="11"/>
      <c r="X68" s="11"/>
      <c r="Y68" s="11"/>
      <c r="Z68" s="11"/>
      <c r="AA68" s="11"/>
      <c r="AB68" s="11"/>
      <c r="AC68" s="11"/>
      <c r="AD68" s="11"/>
      <c r="AE68" s="11"/>
      <c r="AF68" s="11"/>
      <c r="AG68" s="11"/>
      <c r="AH68" s="11"/>
    </row>
    <row r="69" spans="1:34" ht="21.95" customHeight="1" thickBot="1" x14ac:dyDescent="0.3">
      <c r="A69" s="72"/>
      <c r="B69" s="122" t="str">
        <f>IF($P$12="ja","Netto-investeringskost EXCL. btw van het onderdeel groene stroom","Netto-investeringskost INCL. btw van het onderdeel groene stroom")</f>
        <v>Netto-investeringskost INCL. btw van het onderdeel groene stroom</v>
      </c>
      <c r="C69" s="122"/>
      <c r="D69" s="122"/>
      <c r="E69" s="122"/>
      <c r="F69" s="122"/>
      <c r="G69" s="122"/>
      <c r="H69" s="122"/>
      <c r="I69" s="122"/>
      <c r="J69" s="122"/>
      <c r="K69" s="122"/>
      <c r="L69" s="122"/>
      <c r="M69" s="122"/>
      <c r="N69" s="130">
        <f>N65-N66-N67-N68</f>
        <v>0</v>
      </c>
      <c r="O69" s="131"/>
      <c r="P69" s="131"/>
      <c r="Q69" s="131"/>
      <c r="R69" s="132"/>
      <c r="S69" s="48"/>
      <c r="T69" s="48"/>
      <c r="U69" s="46"/>
      <c r="V69" s="11"/>
      <c r="W69" s="11"/>
      <c r="X69" s="11"/>
      <c r="Y69" s="11"/>
      <c r="Z69" s="11"/>
      <c r="AA69" s="11"/>
      <c r="AB69" s="11"/>
      <c r="AC69" s="11"/>
      <c r="AD69" s="11"/>
      <c r="AE69" s="11"/>
      <c r="AF69" s="11"/>
      <c r="AG69" s="11"/>
      <c r="AH69" s="11"/>
    </row>
    <row r="70" spans="1:34" s="39" customFormat="1" ht="6.95" customHeight="1" x14ac:dyDescent="0.25">
      <c r="U70" s="45"/>
    </row>
    <row r="71" spans="1:34" ht="6.75" customHeight="1" x14ac:dyDescent="0.25">
      <c r="A71" s="39"/>
      <c r="B71" s="39"/>
      <c r="C71" s="39"/>
      <c r="D71" s="39"/>
      <c r="E71" s="39"/>
      <c r="F71" s="39"/>
      <c r="G71" s="39"/>
      <c r="H71" s="39"/>
      <c r="I71" s="39"/>
      <c r="J71" s="39"/>
      <c r="K71" s="39"/>
      <c r="L71" s="39"/>
      <c r="M71" s="39"/>
      <c r="N71" s="39"/>
      <c r="O71" s="39"/>
      <c r="P71" s="39"/>
      <c r="Q71" s="39"/>
      <c r="R71" s="39"/>
      <c r="S71" s="39"/>
      <c r="T71" s="39"/>
      <c r="U71" s="39"/>
      <c r="V71" s="11"/>
      <c r="W71" s="11"/>
      <c r="X71" s="11"/>
      <c r="Y71" s="11"/>
      <c r="Z71" s="11"/>
      <c r="AA71" s="11"/>
      <c r="AB71" s="11"/>
      <c r="AC71" s="11"/>
      <c r="AD71" s="11"/>
      <c r="AE71" s="11"/>
      <c r="AF71" s="11"/>
      <c r="AG71" s="11"/>
      <c r="AH71" s="11"/>
    </row>
    <row r="72" spans="1:34" s="41" customFormat="1" ht="12.95" customHeight="1" x14ac:dyDescent="0.25">
      <c r="A72" s="123" t="s">
        <v>224</v>
      </c>
      <c r="B72" s="123"/>
      <c r="C72" s="123"/>
      <c r="D72" s="123"/>
      <c r="E72" s="123"/>
      <c r="F72" s="123"/>
      <c r="G72" s="123"/>
      <c r="H72" s="123"/>
      <c r="I72" s="123"/>
      <c r="J72" s="123"/>
      <c r="K72" s="123"/>
      <c r="L72" s="123"/>
      <c r="M72" s="123"/>
      <c r="N72" s="123"/>
      <c r="O72" s="123"/>
      <c r="P72" s="123"/>
      <c r="Q72" s="123"/>
      <c r="R72" s="123"/>
      <c r="S72" s="123"/>
      <c r="T72" s="123"/>
      <c r="U72" s="45"/>
      <c r="V72" s="40"/>
    </row>
    <row r="73" spans="1:34" ht="9" customHeight="1" thickBot="1" x14ac:dyDescent="0.3">
      <c r="A73" s="39"/>
      <c r="B73" s="39"/>
      <c r="C73" s="39"/>
      <c r="D73" s="39"/>
      <c r="E73" s="39"/>
      <c r="F73" s="39"/>
      <c r="G73" s="39"/>
      <c r="H73" s="39"/>
      <c r="I73" s="39"/>
      <c r="J73" s="39"/>
      <c r="K73" s="39"/>
      <c r="L73" s="39"/>
      <c r="M73" s="39"/>
      <c r="N73" s="39"/>
      <c r="O73" s="39"/>
      <c r="P73" s="39"/>
      <c r="Q73" s="39"/>
      <c r="R73" s="39"/>
      <c r="S73" s="39"/>
      <c r="T73" s="39"/>
      <c r="U73" s="45"/>
      <c r="V73" s="11"/>
      <c r="W73" s="11"/>
      <c r="X73" s="11"/>
      <c r="Y73" s="11"/>
      <c r="Z73" s="11"/>
      <c r="AA73" s="11"/>
      <c r="AB73" s="11"/>
      <c r="AC73" s="11"/>
      <c r="AD73" s="11"/>
      <c r="AE73" s="11"/>
      <c r="AF73" s="11"/>
      <c r="AG73" s="11"/>
      <c r="AH73" s="11"/>
    </row>
    <row r="74" spans="1:34" ht="21.95" customHeight="1" thickBot="1" x14ac:dyDescent="0.3">
      <c r="A74" s="39"/>
      <c r="B74" s="122" t="str">
        <f>IF($P$12="ja","Totale investeringskost EXCL. btw van het project","Totale investeringskost incl.btw van het project")</f>
        <v>Totale investeringskost incl.btw van het project</v>
      </c>
      <c r="C74" s="122"/>
      <c r="D74" s="122"/>
      <c r="E74" s="122"/>
      <c r="F74" s="122"/>
      <c r="G74" s="122"/>
      <c r="H74" s="122"/>
      <c r="I74" s="122"/>
      <c r="J74" s="122"/>
      <c r="K74" s="122"/>
      <c r="L74" s="122"/>
      <c r="M74" s="122"/>
      <c r="N74" s="130">
        <f>N38+N65</f>
        <v>0</v>
      </c>
      <c r="O74" s="131"/>
      <c r="P74" s="131"/>
      <c r="Q74" s="131"/>
      <c r="R74" s="132"/>
      <c r="S74" s="122" t="s">
        <v>0</v>
      </c>
      <c r="T74" s="122"/>
      <c r="U74" s="45"/>
      <c r="V74" s="11"/>
      <c r="W74" s="11"/>
      <c r="X74" s="11"/>
      <c r="Y74" s="11"/>
      <c r="Z74" s="11"/>
      <c r="AA74" s="11"/>
      <c r="AB74" s="11"/>
      <c r="AC74" s="11"/>
      <c r="AD74" s="11"/>
      <c r="AE74" s="11"/>
      <c r="AF74" s="11"/>
      <c r="AG74" s="11"/>
      <c r="AH74" s="11"/>
    </row>
    <row r="75" spans="1:34" ht="21.95" customHeight="1" thickBot="1" x14ac:dyDescent="0.3">
      <c r="A75" s="39"/>
      <c r="B75" s="122" t="str">
        <f>IF($P$12="ja","Netto-investeringskost EXCL. btw van het project","Netto-investeringskost incl.btw van het project")</f>
        <v>Netto-investeringskost incl.btw van het project</v>
      </c>
      <c r="C75" s="122"/>
      <c r="D75" s="122"/>
      <c r="E75" s="122"/>
      <c r="F75" s="122"/>
      <c r="G75" s="122"/>
      <c r="H75" s="122"/>
      <c r="I75" s="122"/>
      <c r="J75" s="122"/>
      <c r="K75" s="122"/>
      <c r="L75" s="122"/>
      <c r="M75" s="122"/>
      <c r="N75" s="130">
        <f>N42+N69</f>
        <v>0</v>
      </c>
      <c r="O75" s="131"/>
      <c r="P75" s="131"/>
      <c r="Q75" s="131"/>
      <c r="R75" s="132"/>
      <c r="S75" s="122" t="s">
        <v>0</v>
      </c>
      <c r="T75" s="122"/>
      <c r="U75" s="45"/>
      <c r="V75" s="11"/>
      <c r="W75" s="11"/>
      <c r="X75" s="11"/>
      <c r="Y75" s="11"/>
      <c r="Z75" s="11"/>
      <c r="AA75" s="11"/>
      <c r="AB75" s="11"/>
      <c r="AC75" s="11"/>
      <c r="AD75" s="11"/>
      <c r="AE75" s="11"/>
      <c r="AF75" s="11"/>
      <c r="AG75" s="11"/>
      <c r="AH75" s="11"/>
    </row>
    <row r="76" spans="1:34" ht="0" hidden="1" customHeight="1" x14ac:dyDescent="0.25"/>
    <row r="77" spans="1:34" ht="21.95" customHeight="1" thickBot="1" x14ac:dyDescent="0.3">
      <c r="A77" s="39"/>
      <c r="B77" s="122" t="s">
        <v>174</v>
      </c>
      <c r="C77" s="122"/>
      <c r="D77" s="122"/>
      <c r="E77" s="122"/>
      <c r="F77" s="122"/>
      <c r="G77" s="122"/>
      <c r="H77" s="122"/>
      <c r="I77" s="122"/>
      <c r="J77" s="122"/>
      <c r="K77" s="122"/>
      <c r="L77" s="122"/>
      <c r="M77" s="122"/>
      <c r="N77" s="122"/>
      <c r="O77" s="122"/>
      <c r="P77" s="122"/>
      <c r="Q77" s="125" t="str">
        <f>IF(((N42+N69)*0.6)&lt;=N42,"OK","NIET OK")</f>
        <v>OK</v>
      </c>
      <c r="R77" s="126"/>
      <c r="S77" s="126"/>
      <c r="T77" s="127"/>
      <c r="U77" s="46" t="s">
        <v>186</v>
      </c>
      <c r="V77" s="11"/>
      <c r="W77" s="11"/>
      <c r="X77" s="11"/>
      <c r="Y77" s="11"/>
      <c r="Z77" s="11"/>
      <c r="AA77" s="11"/>
      <c r="AB77" s="11"/>
      <c r="AC77" s="11"/>
      <c r="AD77" s="11"/>
      <c r="AE77" s="11"/>
      <c r="AF77" s="11"/>
      <c r="AG77" s="11"/>
      <c r="AH77" s="11"/>
    </row>
    <row r="78" spans="1:34" ht="20.25" customHeight="1" thickBot="1" x14ac:dyDescent="0.3">
      <c r="A78" s="39"/>
      <c r="B78" s="146" t="str">
        <f>IF(Q77="NIET OK","Het project voldoet niet aan de voorwaarden beschreven in het subsidiebesluit en kan niet worden gesubsidieerd.", "Aan deze voorwaarde is voldaan")</f>
        <v>Aan deze voorwaarde is voldaan</v>
      </c>
      <c r="C78" s="146"/>
      <c r="D78" s="146"/>
      <c r="E78" s="146"/>
      <c r="F78" s="146"/>
      <c r="G78" s="146"/>
      <c r="H78" s="146"/>
      <c r="I78" s="146"/>
      <c r="J78" s="146"/>
      <c r="K78" s="146"/>
      <c r="L78" s="146"/>
      <c r="M78" s="146"/>
      <c r="N78" s="146"/>
      <c r="O78" s="146"/>
      <c r="P78" s="146"/>
      <c r="Q78" s="146"/>
      <c r="R78" s="146"/>
      <c r="S78" s="146"/>
      <c r="T78" s="146"/>
      <c r="U78" s="45"/>
      <c r="V78" s="11"/>
      <c r="W78" s="11"/>
      <c r="X78" s="11"/>
      <c r="Y78" s="11"/>
      <c r="Z78" s="11"/>
      <c r="AA78" s="11"/>
      <c r="AB78" s="11"/>
      <c r="AC78" s="11"/>
      <c r="AD78" s="11"/>
      <c r="AE78" s="11"/>
      <c r="AF78" s="11"/>
      <c r="AG78" s="11"/>
      <c r="AH78" s="11"/>
    </row>
    <row r="79" spans="1:34" ht="21.95" customHeight="1" thickBot="1" x14ac:dyDescent="0.3">
      <c r="A79" s="39"/>
      <c r="B79" s="122" t="str">
        <f>IF($P$12="ja","Berekening 25% van de netto-investeringskost EXCL. btw van het project","Berekening 25% van de netto-investeringskost incl. btw van het project")</f>
        <v>Berekening 25% van de netto-investeringskost incl. btw van het project</v>
      </c>
      <c r="C79" s="122"/>
      <c r="D79" s="122"/>
      <c r="E79" s="122"/>
      <c r="F79" s="122"/>
      <c r="G79" s="122"/>
      <c r="H79" s="122"/>
      <c r="I79" s="122"/>
      <c r="J79" s="122"/>
      <c r="K79" s="122"/>
      <c r="L79" s="122"/>
      <c r="M79" s="122"/>
      <c r="N79" s="130">
        <f>N75*0.25</f>
        <v>0</v>
      </c>
      <c r="O79" s="131"/>
      <c r="P79" s="131"/>
      <c r="Q79" s="131"/>
      <c r="R79" s="132"/>
      <c r="S79" s="122" t="s">
        <v>0</v>
      </c>
      <c r="T79" s="122"/>
      <c r="U79" s="45"/>
      <c r="V79" s="11"/>
      <c r="W79" s="11"/>
      <c r="X79" s="11"/>
      <c r="Y79" s="11"/>
      <c r="Z79" s="11"/>
      <c r="AA79" s="11"/>
      <c r="AB79" s="11"/>
      <c r="AC79" s="11"/>
      <c r="AD79" s="11"/>
      <c r="AE79" s="11"/>
      <c r="AF79" s="11"/>
      <c r="AG79" s="11"/>
      <c r="AH79" s="11"/>
    </row>
    <row r="80" spans="1:34" ht="25.5" customHeight="1" x14ac:dyDescent="0.25">
      <c r="A80" s="39"/>
      <c r="B80" s="122" t="s">
        <v>238</v>
      </c>
      <c r="C80" s="122"/>
      <c r="D80" s="122"/>
      <c r="E80" s="122"/>
      <c r="F80" s="122"/>
      <c r="G80" s="122"/>
      <c r="H80" s="122"/>
      <c r="I80" s="122"/>
      <c r="J80" s="122"/>
      <c r="K80" s="122"/>
      <c r="L80" s="122"/>
      <c r="M80" s="122"/>
      <c r="N80" s="153"/>
      <c r="O80" s="153"/>
      <c r="P80" s="153"/>
      <c r="Q80" s="153"/>
      <c r="R80" s="153"/>
      <c r="S80" s="122"/>
      <c r="T80" s="122"/>
      <c r="U80" s="46" t="s">
        <v>186</v>
      </c>
      <c r="V80" s="11"/>
      <c r="W80" s="11"/>
      <c r="X80" s="11"/>
      <c r="Y80" s="11"/>
      <c r="Z80" s="11"/>
      <c r="AA80" s="11"/>
      <c r="AB80" s="11"/>
      <c r="AC80" s="11"/>
      <c r="AD80" s="11"/>
      <c r="AE80" s="11"/>
      <c r="AF80" s="11"/>
      <c r="AG80" s="11"/>
      <c r="AH80" s="11"/>
    </row>
    <row r="81" spans="1:34" ht="27.75" customHeight="1" x14ac:dyDescent="0.25">
      <c r="A81" s="39"/>
      <c r="B81" s="152" t="s">
        <v>263</v>
      </c>
      <c r="C81" s="152"/>
      <c r="D81" s="152"/>
      <c r="E81" s="152"/>
      <c r="F81" s="152"/>
      <c r="G81" s="152"/>
      <c r="H81" s="152"/>
      <c r="I81" s="152"/>
      <c r="J81" s="152"/>
      <c r="K81" s="152"/>
      <c r="L81" s="152"/>
      <c r="M81" s="152"/>
      <c r="N81" s="152"/>
      <c r="O81" s="152"/>
      <c r="P81" s="152"/>
      <c r="Q81" s="152"/>
      <c r="R81" s="152"/>
      <c r="S81" s="152"/>
      <c r="T81" s="152"/>
      <c r="U81" s="45"/>
      <c r="V81" s="11"/>
      <c r="W81" s="11"/>
      <c r="X81" s="11"/>
      <c r="Y81" s="11"/>
      <c r="Z81" s="11"/>
      <c r="AA81" s="11"/>
      <c r="AB81" s="11"/>
      <c r="AC81" s="11"/>
      <c r="AD81" s="11"/>
      <c r="AE81" s="11"/>
      <c r="AF81" s="11"/>
      <c r="AG81" s="11"/>
      <c r="AH81" s="11"/>
    </row>
    <row r="82" spans="1:34" s="64" customFormat="1" ht="52.5" customHeight="1" x14ac:dyDescent="0.25">
      <c r="A82" s="65"/>
      <c r="B82" s="149" t="s">
        <v>225</v>
      </c>
      <c r="C82" s="149"/>
      <c r="D82" s="149"/>
      <c r="E82" s="149"/>
      <c r="F82" s="149"/>
      <c r="G82" s="149"/>
      <c r="H82" s="149"/>
      <c r="I82" s="154"/>
      <c r="J82" s="154"/>
      <c r="K82" s="154"/>
      <c r="L82" s="154"/>
      <c r="M82" s="154"/>
      <c r="N82" s="154"/>
      <c r="O82" s="154"/>
      <c r="P82" s="154"/>
      <c r="Q82" s="154"/>
      <c r="R82" s="154"/>
      <c r="S82" s="154"/>
      <c r="T82" s="154"/>
      <c r="U82" s="66"/>
      <c r="V82" s="63"/>
      <c r="W82" s="63"/>
      <c r="X82" s="63"/>
      <c r="Y82" s="63"/>
      <c r="Z82" s="63"/>
      <c r="AA82" s="63"/>
      <c r="AB82" s="63"/>
      <c r="AC82" s="63"/>
      <c r="AD82" s="63"/>
      <c r="AE82" s="63"/>
      <c r="AF82" s="63"/>
      <c r="AG82" s="63"/>
      <c r="AH82" s="63"/>
    </row>
    <row r="83" spans="1:34" ht="6.95" customHeight="1" thickBot="1" x14ac:dyDescent="0.3">
      <c r="A83" s="39"/>
      <c r="B83" s="72"/>
      <c r="C83" s="72"/>
      <c r="D83" s="72"/>
      <c r="E83" s="72"/>
      <c r="F83" s="72"/>
      <c r="G83" s="72"/>
      <c r="H83" s="72"/>
      <c r="I83" s="72"/>
      <c r="J83" s="72"/>
      <c r="K83" s="72"/>
      <c r="L83" s="72"/>
      <c r="M83" s="72"/>
      <c r="N83" s="72"/>
      <c r="O83" s="72"/>
      <c r="P83" s="72"/>
      <c r="Q83" s="72"/>
      <c r="R83" s="72"/>
      <c r="S83" s="72"/>
      <c r="T83" s="72"/>
      <c r="U83" s="45"/>
      <c r="V83" s="11"/>
      <c r="W83" s="11"/>
      <c r="X83" s="11"/>
      <c r="Y83" s="11"/>
      <c r="Z83" s="11"/>
      <c r="AA83" s="11"/>
      <c r="AB83" s="11"/>
      <c r="AC83" s="11"/>
      <c r="AD83" s="11"/>
      <c r="AE83" s="11"/>
      <c r="AF83" s="11"/>
      <c r="AG83" s="11"/>
      <c r="AH83" s="11"/>
    </row>
    <row r="84" spans="1:34" ht="24.6" customHeight="1" thickBot="1" x14ac:dyDescent="0.3">
      <c r="A84" s="39"/>
      <c r="B84" s="122" t="s">
        <v>226</v>
      </c>
      <c r="C84" s="122"/>
      <c r="D84" s="122"/>
      <c r="E84" s="122"/>
      <c r="F84" s="122"/>
      <c r="G84" s="122"/>
      <c r="H84" s="122"/>
      <c r="I84" s="122"/>
      <c r="J84" s="122"/>
      <c r="K84" s="122"/>
      <c r="L84" s="122"/>
      <c r="M84" s="122"/>
      <c r="N84" s="122"/>
      <c r="O84" s="122"/>
      <c r="P84" s="122"/>
      <c r="Q84" s="125" t="str">
        <f>IF(AND((P10="ja"),(N80&lt;&gt;"ja")),"NIET OK","OK")</f>
        <v>OK</v>
      </c>
      <c r="R84" s="126"/>
      <c r="S84" s="126"/>
      <c r="T84" s="127"/>
      <c r="U84" s="46" t="s">
        <v>186</v>
      </c>
      <c r="V84" s="11"/>
      <c r="W84" s="11"/>
      <c r="X84" s="11"/>
      <c r="Y84" s="11"/>
      <c r="Z84" s="11"/>
      <c r="AA84" s="11"/>
      <c r="AB84" s="11"/>
      <c r="AC84" s="11"/>
      <c r="AD84" s="11"/>
      <c r="AE84" s="11"/>
      <c r="AF84" s="11"/>
      <c r="AG84" s="11"/>
      <c r="AH84" s="11"/>
    </row>
    <row r="85" spans="1:34" ht="17.25" customHeight="1" thickBot="1" x14ac:dyDescent="0.3">
      <c r="A85" s="39"/>
      <c r="B85" s="146" t="str">
        <f>IF(Q84="NIET OK","Het project voldoet niet aan de voorwaarden beschreven in het subsidiebesluit en kan niet worden gesubsidieerd.", "Aan deze voorwaarde is voldaan ")</f>
        <v xml:space="preserve">Aan deze voorwaarde is voldaan </v>
      </c>
      <c r="C85" s="146"/>
      <c r="D85" s="146"/>
      <c r="E85" s="146"/>
      <c r="F85" s="146"/>
      <c r="G85" s="146"/>
      <c r="H85" s="146"/>
      <c r="I85" s="146"/>
      <c r="J85" s="146"/>
      <c r="K85" s="146"/>
      <c r="L85" s="146"/>
      <c r="M85" s="146"/>
      <c r="N85" s="146"/>
      <c r="O85" s="146"/>
      <c r="P85" s="146"/>
      <c r="Q85" s="146"/>
      <c r="R85" s="146"/>
      <c r="S85" s="146"/>
      <c r="T85" s="146"/>
      <c r="U85" s="45"/>
      <c r="V85" s="11"/>
      <c r="W85" s="11"/>
      <c r="X85" s="11"/>
      <c r="Y85" s="11"/>
      <c r="Z85" s="11"/>
      <c r="AA85" s="11"/>
      <c r="AB85" s="11"/>
      <c r="AC85" s="11"/>
      <c r="AD85" s="11"/>
      <c r="AE85" s="11"/>
      <c r="AF85" s="11"/>
      <c r="AG85" s="11"/>
      <c r="AH85" s="11"/>
    </row>
    <row r="86" spans="1:34" ht="24.6" customHeight="1" thickBot="1" x14ac:dyDescent="0.3">
      <c r="A86" s="39"/>
      <c r="B86" s="122" t="s">
        <v>296</v>
      </c>
      <c r="C86" s="122"/>
      <c r="D86" s="122"/>
      <c r="E86" s="122"/>
      <c r="F86" s="122"/>
      <c r="G86" s="122"/>
      <c r="H86" s="122"/>
      <c r="I86" s="122"/>
      <c r="J86" s="122"/>
      <c r="K86" s="122"/>
      <c r="L86" s="122"/>
      <c r="M86" s="122"/>
      <c r="N86" s="130">
        <f>IF(AND(Q77="OK",Q84="OK"),0.75*N75,0)</f>
        <v>0</v>
      </c>
      <c r="O86" s="131"/>
      <c r="P86" s="131"/>
      <c r="Q86" s="131"/>
      <c r="R86" s="132"/>
      <c r="S86" s="122" t="s">
        <v>0</v>
      </c>
      <c r="T86" s="122"/>
      <c r="U86" s="45"/>
      <c r="V86" s="11"/>
      <c r="W86" s="11"/>
      <c r="X86" s="11"/>
      <c r="Y86" s="11"/>
      <c r="Z86" s="11"/>
      <c r="AA86" s="11"/>
      <c r="AB86" s="11"/>
      <c r="AC86" s="11"/>
      <c r="AD86" s="11"/>
      <c r="AE86" s="11"/>
      <c r="AF86" s="11"/>
      <c r="AG86" s="11"/>
      <c r="AH86" s="11"/>
    </row>
    <row r="87" spans="1:34" ht="24.6" customHeight="1" x14ac:dyDescent="0.25">
      <c r="A87" s="39"/>
      <c r="B87" s="122" t="s">
        <v>297</v>
      </c>
      <c r="C87" s="122"/>
      <c r="D87" s="122"/>
      <c r="E87" s="122"/>
      <c r="F87" s="122"/>
      <c r="G87" s="122"/>
      <c r="H87" s="122"/>
      <c r="I87" s="122"/>
      <c r="J87" s="122"/>
      <c r="K87" s="122"/>
      <c r="L87" s="122"/>
      <c r="M87" s="122"/>
      <c r="N87" s="155"/>
      <c r="O87" s="155"/>
      <c r="P87" s="155"/>
      <c r="Q87" s="155"/>
      <c r="R87" s="155"/>
      <c r="S87" s="122" t="s">
        <v>0</v>
      </c>
      <c r="T87" s="122"/>
      <c r="U87" s="45"/>
      <c r="V87" s="73"/>
      <c r="W87" s="73"/>
      <c r="X87" s="73"/>
      <c r="Y87" s="73"/>
      <c r="Z87" s="11"/>
      <c r="AA87" s="11"/>
      <c r="AB87" s="11"/>
      <c r="AC87" s="11"/>
      <c r="AD87" s="11"/>
      <c r="AE87" s="11"/>
      <c r="AF87" s="11"/>
      <c r="AG87" s="11"/>
      <c r="AH87" s="11"/>
    </row>
    <row r="88" spans="1:34" ht="24.6" customHeight="1" x14ac:dyDescent="0.25">
      <c r="A88" s="39"/>
      <c r="B88" s="156" t="s">
        <v>279</v>
      </c>
      <c r="C88" s="156"/>
      <c r="D88" s="156"/>
      <c r="E88" s="156"/>
      <c r="F88" s="156"/>
      <c r="G88" s="156"/>
      <c r="H88" s="156"/>
      <c r="I88" s="156"/>
      <c r="J88" s="156"/>
      <c r="K88" s="156"/>
      <c r="L88" s="156"/>
      <c r="M88" s="156"/>
      <c r="N88" s="156"/>
      <c r="O88" s="156"/>
      <c r="P88" s="156"/>
      <c r="Q88" s="156"/>
      <c r="R88" s="156"/>
      <c r="S88" s="156"/>
      <c r="T88" s="156"/>
      <c r="U88" s="45"/>
      <c r="V88" s="73"/>
      <c r="W88" s="73"/>
      <c r="X88" s="73"/>
      <c r="Y88" s="73"/>
      <c r="Z88" s="11"/>
      <c r="AA88" s="11"/>
      <c r="AB88" s="11"/>
      <c r="AC88" s="11"/>
      <c r="AD88" s="11"/>
      <c r="AE88" s="11"/>
      <c r="AF88" s="11"/>
      <c r="AG88" s="11"/>
      <c r="AH88" s="11"/>
    </row>
    <row r="89" spans="1:34" ht="14.45" customHeight="1" x14ac:dyDescent="0.25">
      <c r="A89" s="72"/>
      <c r="B89" s="151" t="str">
        <f>IF(N87&gt;N86,"Het opgevraagde bedrag voor dit project ligt hoger dan de maximale subsidie dat dit project kan ontvangen","Aan deze voorwaarde is voldaan")</f>
        <v>Aan deze voorwaarde is voldaan</v>
      </c>
      <c r="C89" s="151"/>
      <c r="D89" s="151"/>
      <c r="E89" s="151"/>
      <c r="F89" s="151"/>
      <c r="G89" s="151"/>
      <c r="H89" s="151"/>
      <c r="I89" s="151"/>
      <c r="J89" s="151"/>
      <c r="K89" s="151"/>
      <c r="L89" s="151"/>
      <c r="M89" s="151"/>
      <c r="N89" s="151"/>
      <c r="O89" s="151"/>
      <c r="P89" s="151"/>
      <c r="Q89" s="151"/>
      <c r="R89" s="151"/>
      <c r="S89" s="151"/>
      <c r="T89" s="151"/>
      <c r="U89" s="45"/>
      <c r="V89" s="11"/>
      <c r="W89" s="11"/>
      <c r="X89" s="11"/>
      <c r="Y89" s="11"/>
      <c r="Z89" s="11"/>
      <c r="AA89" s="11"/>
      <c r="AB89" s="11"/>
      <c r="AC89" s="11"/>
      <c r="AD89" s="11"/>
      <c r="AE89" s="11"/>
      <c r="AF89" s="11"/>
      <c r="AG89" s="11"/>
      <c r="AH89" s="11"/>
    </row>
    <row r="90" spans="1:34" ht="14.45" customHeight="1" x14ac:dyDescent="0.25">
      <c r="A90" s="72"/>
      <c r="B90" s="72"/>
      <c r="C90" s="72"/>
      <c r="D90" s="72"/>
      <c r="E90" s="72"/>
      <c r="F90" s="72"/>
      <c r="G90" s="72"/>
      <c r="H90" s="72"/>
      <c r="I90" s="72"/>
      <c r="J90" s="72"/>
      <c r="K90" s="72"/>
      <c r="L90" s="72"/>
      <c r="M90" s="72"/>
      <c r="N90" s="72"/>
      <c r="O90" s="72"/>
      <c r="P90" s="72"/>
      <c r="Q90" s="72"/>
      <c r="R90" s="72"/>
      <c r="S90" s="72"/>
      <c r="T90" s="72"/>
      <c r="U90" s="45"/>
      <c r="V90" s="11"/>
      <c r="W90" s="11"/>
      <c r="X90" s="11"/>
      <c r="Y90" s="11"/>
      <c r="Z90" s="11"/>
      <c r="AA90" s="11"/>
      <c r="AB90" s="11"/>
      <c r="AC90" s="11"/>
      <c r="AD90" s="11"/>
      <c r="AE90" s="11"/>
      <c r="AF90" s="11"/>
      <c r="AG90" s="11"/>
      <c r="AH90" s="11"/>
    </row>
    <row r="91" spans="1:34" ht="26.25" customHeight="1" x14ac:dyDescent="0.25">
      <c r="A91" s="140" t="s">
        <v>188</v>
      </c>
      <c r="B91" s="140"/>
      <c r="C91" s="140"/>
      <c r="D91" s="140"/>
      <c r="E91" s="140"/>
      <c r="F91" s="42"/>
      <c r="G91" s="42"/>
      <c r="H91" s="42"/>
      <c r="I91" s="42"/>
      <c r="J91" s="42"/>
      <c r="K91" s="42"/>
      <c r="L91" s="42"/>
      <c r="M91" s="124" t="s">
        <v>239</v>
      </c>
      <c r="N91" s="124"/>
      <c r="O91" s="124"/>
      <c r="P91" s="124"/>
      <c r="Q91" s="124"/>
      <c r="R91" s="124"/>
      <c r="S91" s="124"/>
      <c r="T91" s="124"/>
      <c r="U91" s="45"/>
    </row>
    <row r="92" spans="1:34" ht="14.25" x14ac:dyDescent="0.25">
      <c r="B92" s="144"/>
      <c r="C92" s="144"/>
      <c r="D92" s="144"/>
      <c r="E92" s="144"/>
      <c r="F92" s="144"/>
      <c r="G92" s="144"/>
      <c r="H92" s="144"/>
      <c r="I92" s="144"/>
      <c r="J92" s="144"/>
      <c r="K92" s="144"/>
      <c r="L92" s="144"/>
      <c r="M92" s="144"/>
      <c r="N92" s="144"/>
      <c r="O92" s="144"/>
      <c r="T92" s="19"/>
      <c r="U92" s="45"/>
    </row>
    <row r="93" spans="1:34" ht="0" hidden="1" customHeight="1" x14ac:dyDescent="0.25"/>
    <row r="94" spans="1:34" ht="0" hidden="1" customHeight="1" x14ac:dyDescent="0.25"/>
    <row r="95" spans="1:34" ht="0" hidden="1" customHeight="1" x14ac:dyDescent="0.25"/>
    <row r="96" spans="1:34" ht="0" hidden="1" customHeight="1" x14ac:dyDescent="0.25"/>
    <row r="97" ht="0" hidden="1" customHeight="1" x14ac:dyDescent="0.25"/>
  </sheetData>
  <sheetProtection algorithmName="SHA-512" hashValue="kxLSEe667xuh1pW6jDVeYM95jxYPpX3yk6attOmh/zuA2HswTHRbyqOLHQQfpZxKvhPtNFQ+BEEcUFy60iDXOw==" saltValue="pBM3F5zYHoJwu7daCDW7wA==" spinCount="100000" sheet="1" objects="1" scenarios="1" selectLockedCells="1"/>
  <protectedRanges>
    <protectedRange sqref="R37 P9 Q36 Q72 R64 Q44:Q45 Q63 Q17:Q18" name="Installatie_1"/>
    <protectedRange sqref="P8 Q61 E8 P10 P12 Q38:Q42 I82 L77:M78 L90:M90 L84:M84 Q74:Q75 L85:N86 B61 L61:N61 L65:N69 L74:N75 Q20:Q22 R32:R33 Q23:R31 F22:F32 C22:C33 N22:N31 H33 N32:O33 Q83:Q86 E33:E34 P82:Q82 Q34 B34 L34:N34 L38:N42 N49:N58 Q65:Q69 H60 N59:O60 E60:E61 L47:N47 S48 H48 R49 Q47:Q49 R59:R60 Q50:R58 K82:L82 L83:N83 Q77:Q80 F49:F59 C49:C60 L79:N80 L20:N20 S21 H21 R22" name="Verklaring"/>
    <protectedRange sqref="L87:N87 U87:V88 P87:Q87 L88:M89" name="Verklaring_1"/>
  </protectedRanges>
  <dataConsolidate/>
  <mergeCells count="157">
    <mergeCell ref="A6:T6"/>
    <mergeCell ref="B7:T7"/>
    <mergeCell ref="B8:D8"/>
    <mergeCell ref="E8:T8"/>
    <mergeCell ref="B10:O10"/>
    <mergeCell ref="P10:T10"/>
    <mergeCell ref="A2:E2"/>
    <mergeCell ref="M2:T2"/>
    <mergeCell ref="M3:T3"/>
    <mergeCell ref="A4:H4"/>
    <mergeCell ref="I4:T4"/>
    <mergeCell ref="A5:T5"/>
    <mergeCell ref="A18:T18"/>
    <mergeCell ref="B20:T20"/>
    <mergeCell ref="C21:L21"/>
    <mergeCell ref="N21:T21"/>
    <mergeCell ref="C22:L22"/>
    <mergeCell ref="N22:R22"/>
    <mergeCell ref="S22:T22"/>
    <mergeCell ref="B11:T11"/>
    <mergeCell ref="B12:O12"/>
    <mergeCell ref="P12:T12"/>
    <mergeCell ref="B13:T13"/>
    <mergeCell ref="A14:T14"/>
    <mergeCell ref="A17:T17"/>
    <mergeCell ref="C25:L25"/>
    <mergeCell ref="N25:R25"/>
    <mergeCell ref="S25:T25"/>
    <mergeCell ref="C26:L26"/>
    <mergeCell ref="N26:R26"/>
    <mergeCell ref="S26:T26"/>
    <mergeCell ref="C23:L23"/>
    <mergeCell ref="N23:R23"/>
    <mergeCell ref="S23:T23"/>
    <mergeCell ref="C24:L24"/>
    <mergeCell ref="N24:R24"/>
    <mergeCell ref="S24:T24"/>
    <mergeCell ref="C29:L29"/>
    <mergeCell ref="N29:R29"/>
    <mergeCell ref="S29:T29"/>
    <mergeCell ref="C30:L30"/>
    <mergeCell ref="N30:R30"/>
    <mergeCell ref="S30:T30"/>
    <mergeCell ref="C27:L27"/>
    <mergeCell ref="N27:R27"/>
    <mergeCell ref="S27:T27"/>
    <mergeCell ref="C28:L28"/>
    <mergeCell ref="N28:R28"/>
    <mergeCell ref="S28:T28"/>
    <mergeCell ref="A36:T36"/>
    <mergeCell ref="B38:M38"/>
    <mergeCell ref="N38:R38"/>
    <mergeCell ref="S38:T38"/>
    <mergeCell ref="B39:M39"/>
    <mergeCell ref="N39:R39"/>
    <mergeCell ref="S39:T39"/>
    <mergeCell ref="C31:L31"/>
    <mergeCell ref="N31:R31"/>
    <mergeCell ref="S31:T31"/>
    <mergeCell ref="B34:M34"/>
    <mergeCell ref="N34:R34"/>
    <mergeCell ref="S34:T34"/>
    <mergeCell ref="B42:M42"/>
    <mergeCell ref="N42:R42"/>
    <mergeCell ref="A44:T44"/>
    <mergeCell ref="A45:T45"/>
    <mergeCell ref="B47:T47"/>
    <mergeCell ref="C48:L48"/>
    <mergeCell ref="N48:T48"/>
    <mergeCell ref="B40:M40"/>
    <mergeCell ref="N40:R40"/>
    <mergeCell ref="S40:T40"/>
    <mergeCell ref="B41:M41"/>
    <mergeCell ref="N41:R41"/>
    <mergeCell ref="S41:T41"/>
    <mergeCell ref="C51:L51"/>
    <mergeCell ref="N51:R51"/>
    <mergeCell ref="S51:T51"/>
    <mergeCell ref="C52:L52"/>
    <mergeCell ref="N52:R52"/>
    <mergeCell ref="S52:T52"/>
    <mergeCell ref="C49:L49"/>
    <mergeCell ref="N49:R49"/>
    <mergeCell ref="S49:T49"/>
    <mergeCell ref="C50:L50"/>
    <mergeCell ref="N50:R50"/>
    <mergeCell ref="S50:T50"/>
    <mergeCell ref="C55:L55"/>
    <mergeCell ref="N55:R55"/>
    <mergeCell ref="S55:T55"/>
    <mergeCell ref="C56:L56"/>
    <mergeCell ref="N56:R56"/>
    <mergeCell ref="S56:T56"/>
    <mergeCell ref="C53:L53"/>
    <mergeCell ref="N53:R53"/>
    <mergeCell ref="S53:T53"/>
    <mergeCell ref="C54:L54"/>
    <mergeCell ref="N54:R54"/>
    <mergeCell ref="S54:T54"/>
    <mergeCell ref="B61:M61"/>
    <mergeCell ref="N61:R61"/>
    <mergeCell ref="S61:T61"/>
    <mergeCell ref="A63:T63"/>
    <mergeCell ref="B65:M65"/>
    <mergeCell ref="N65:R65"/>
    <mergeCell ref="S65:T65"/>
    <mergeCell ref="C57:L57"/>
    <mergeCell ref="N57:R57"/>
    <mergeCell ref="S57:T57"/>
    <mergeCell ref="C58:L58"/>
    <mergeCell ref="N58:R58"/>
    <mergeCell ref="S58:T58"/>
    <mergeCell ref="B68:M68"/>
    <mergeCell ref="N68:R68"/>
    <mergeCell ref="S68:T68"/>
    <mergeCell ref="B69:M69"/>
    <mergeCell ref="N69:R69"/>
    <mergeCell ref="A72:T72"/>
    <mergeCell ref="B66:M66"/>
    <mergeCell ref="N66:R66"/>
    <mergeCell ref="S66:T66"/>
    <mergeCell ref="B67:M67"/>
    <mergeCell ref="N67:R67"/>
    <mergeCell ref="S67:T67"/>
    <mergeCell ref="B77:P77"/>
    <mergeCell ref="Q77:T77"/>
    <mergeCell ref="B78:T78"/>
    <mergeCell ref="B79:M79"/>
    <mergeCell ref="N79:R79"/>
    <mergeCell ref="S79:T79"/>
    <mergeCell ref="B74:M74"/>
    <mergeCell ref="N74:R74"/>
    <mergeCell ref="S74:T74"/>
    <mergeCell ref="B75:M75"/>
    <mergeCell ref="N75:R75"/>
    <mergeCell ref="S75:T75"/>
    <mergeCell ref="B84:P84"/>
    <mergeCell ref="Q84:T84"/>
    <mergeCell ref="B85:T85"/>
    <mergeCell ref="B86:M86"/>
    <mergeCell ref="N86:R86"/>
    <mergeCell ref="S86:T86"/>
    <mergeCell ref="B80:M80"/>
    <mergeCell ref="N80:R80"/>
    <mergeCell ref="S80:T80"/>
    <mergeCell ref="B81:T81"/>
    <mergeCell ref="B82:H82"/>
    <mergeCell ref="I82:T82"/>
    <mergeCell ref="B92:E92"/>
    <mergeCell ref="F92:O92"/>
    <mergeCell ref="B87:M87"/>
    <mergeCell ref="N87:R87"/>
    <mergeCell ref="S87:T87"/>
    <mergeCell ref="B88:T88"/>
    <mergeCell ref="B89:T89"/>
    <mergeCell ref="A91:E91"/>
    <mergeCell ref="M91:T91"/>
  </mergeCells>
  <conditionalFormatting sqref="U2">
    <cfRule type="expression" priority="4">
      <formula>$P$10="neen"</formula>
    </cfRule>
  </conditionalFormatting>
  <conditionalFormatting sqref="A44:U71">
    <cfRule type="expression" dxfId="2" priority="3">
      <formula>$P$10="neen"</formula>
    </cfRule>
  </conditionalFormatting>
  <conditionalFormatting sqref="A77:U78">
    <cfRule type="expression" dxfId="1" priority="2">
      <formula>$P$10="neen"</formula>
    </cfRule>
  </conditionalFormatting>
  <conditionalFormatting sqref="A84:U85">
    <cfRule type="expression" dxfId="0" priority="1">
      <formula>$P$10="neen"</formula>
    </cfRule>
  </conditionalFormatting>
  <dataValidations count="2">
    <dataValidation type="list" allowBlank="1" showInputMessage="1" showErrorMessage="1" sqref="N80:R80" xr:uid="{EF2D503C-C928-4B7D-B837-285E4D04D5F9}">
      <formula1>"ja,neen"</formula1>
    </dataValidation>
    <dataValidation type="list" allowBlank="1" showInputMessage="1" showErrorMessage="1" sqref="P10:T10 P12:T12" xr:uid="{A4CF77E5-CF40-4582-9048-31BDA418785F}">
      <formula1>"ja, neen"</formula1>
    </dataValidation>
  </dataValidations>
  <hyperlinks>
    <hyperlink ref="A2:E2" location="'Algemene Informatie'!A1" display=" &lt;&lt; Naar Algemene informatie" xr:uid="{785B1939-9E03-491C-9819-6BBB006F7551}"/>
    <hyperlink ref="U8" location="Toelichtingen!A8" display="naar de toelichting" xr:uid="{2358F5E7-269C-4614-8DDA-F55E4C81A284}"/>
    <hyperlink ref="U39" location="Toelichtingen!A20" display="naar de toelichting" xr:uid="{94C35C0F-FCD2-4764-AF5A-AEEC70BE1AC3}"/>
    <hyperlink ref="U40" location="Toelichtingen!A22" display="naar de toelichting" xr:uid="{C74E456F-EB45-4E55-8587-450197884006}"/>
    <hyperlink ref="U41" location="Toelichtingen!A23" display="naar de toelichting" xr:uid="{7B81FC1D-6390-4E98-B145-D0B46C12BF7B}"/>
    <hyperlink ref="U12" location="Toelichtingen!A16" display="naar de toelichting" xr:uid="{72FF89AF-C558-4C83-91E5-823DE9F32D95}"/>
    <hyperlink ref="U77" location="Toelichtingen!A26" display="naar de toelichting" xr:uid="{EA19E4D8-3326-4116-92FE-634723C3D176}"/>
    <hyperlink ref="U84" location="Toelichtingen!A27" display="naar de toelichting" xr:uid="{EE32DF63-FB1E-46B9-8068-A4BC0C2B0C66}"/>
    <hyperlink ref="U80" location="Toelichtingen!A27" display="naar de toelichting" xr:uid="{86521E65-54C0-438A-A5A8-DDE74C591C45}"/>
    <hyperlink ref="A91:E91" location="'Algemene Informatie'!A1" display=" &lt;&lt; Naar Algemene informatie" xr:uid="{E21BA8AB-451E-4C83-8FED-109ABCBEB14A}"/>
    <hyperlink ref="U66" location="Toelichtingen!A20" display="naar de toelichting" xr:uid="{6CC07149-C825-4C87-8BD3-5A3C8C248869}"/>
    <hyperlink ref="U67" location="Toelichtingen!A21" display="naar de toelichting" xr:uid="{63B42AC3-5B28-4190-A4DF-162789EEFA8C}"/>
    <hyperlink ref="U68" location="Toelichtingen!A23" display="naar de toelichting" xr:uid="{2AC1C450-9EAB-4FE3-AC35-680D56F4400F}"/>
    <hyperlink ref="U18" location="Toelichtingen!A10" display="naar de toelichting" xr:uid="{51828A9F-01E8-4E86-9AF3-D219BAB1866F}"/>
    <hyperlink ref="U45" location="Toelichtingen!A10" display="naar de toelichting" xr:uid="{AFAD9490-8B8B-4F9A-832A-A2266B3AED43}"/>
    <hyperlink ref="M91:T91" location="'Overzicht subsidiedossier'!A1" display="Naar overzicht subsidiedossier  &gt;&gt; " xr:uid="{A3E6D141-F368-4716-8F7A-63A72936790B}"/>
    <hyperlink ref="M2:T2" location="'Overzicht subsidiedossier'!A1" display="Naar overzicht subsidiedossier  &gt;&gt; " xr:uid="{40FBB709-F2AB-4054-ADCC-036A831C6B0F}"/>
  </hyperlinks>
  <pageMargins left="0.23622047244094491" right="0.23622047244094491" top="0.74803149606299213" bottom="0.74803149606299213" header="0.31496062992125984" footer="0.31496062992125984"/>
  <pageSetup paperSize="9" scale="96" fitToHeight="0" orientation="portrait" r:id="rId1"/>
  <rowBreaks count="2" manualBreakCount="2">
    <brk id="43" max="16383" man="1"/>
    <brk id="89"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D524A41-60C8-4033-83E8-160F8C8DA968}">
          <x14:formula1>
            <xm:f>'achtergrondgegevens gemeenten'!$A$2:$A$150</xm:f>
          </x14:formula1>
          <xm:sqref>V4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tabColor rgb="FFB7C9CD"/>
    <outlinePr applyStyles="1" summaryBelow="0" summaryRight="0"/>
    <pageSetUpPr fitToPage="1"/>
  </sheetPr>
  <dimension ref="A1:AA50"/>
  <sheetViews>
    <sheetView showGridLines="0" topLeftCell="A2" zoomScaleNormal="100" zoomScaleSheetLayoutView="130" workbookViewId="0">
      <selection activeCell="P13" sqref="P13:S13"/>
    </sheetView>
  </sheetViews>
  <sheetFormatPr defaultColWidth="9.140625" defaultRowHeight="0" customHeight="1" zeroHeight="1" x14ac:dyDescent="0.25"/>
  <cols>
    <col min="1" max="4" width="4.7109375" style="69" customWidth="1"/>
    <col min="5" max="5" width="12.28515625" style="69" customWidth="1"/>
    <col min="6" max="11" width="4.7109375" style="69" customWidth="1"/>
    <col min="12" max="12" width="5.7109375" style="69" customWidth="1"/>
    <col min="13" max="19" width="4.7109375" style="69" customWidth="1"/>
    <col min="20" max="20" width="6" style="15" customWidth="1"/>
    <col min="21" max="21" width="19.7109375" style="16" customWidth="1"/>
    <col min="22" max="27" width="9.140625" style="14" hidden="1" customWidth="1"/>
    <col min="28" max="82" width="9.140625" style="14" customWidth="1"/>
    <col min="83" max="16383" width="9.140625" style="14"/>
    <col min="16384" max="16384" width="60" style="14" customWidth="1"/>
  </cols>
  <sheetData>
    <row r="1" spans="1:23" ht="0" hidden="1" customHeight="1" x14ac:dyDescent="0.25"/>
    <row r="2" spans="1:23" ht="26.25" customHeight="1" x14ac:dyDescent="0.25">
      <c r="A2" s="140" t="s">
        <v>188</v>
      </c>
      <c r="B2" s="140"/>
      <c r="C2" s="140"/>
      <c r="D2" s="140"/>
      <c r="E2" s="140"/>
      <c r="F2" s="161"/>
      <c r="G2" s="161"/>
      <c r="H2" s="161"/>
      <c r="I2" s="161"/>
      <c r="J2" s="161"/>
      <c r="K2" s="161"/>
      <c r="L2" s="161"/>
      <c r="M2" s="161"/>
      <c r="N2" s="161"/>
      <c r="O2" s="161"/>
      <c r="P2" s="118" t="s">
        <v>189</v>
      </c>
      <c r="Q2" s="118"/>
      <c r="R2" s="118"/>
      <c r="S2" s="118"/>
      <c r="T2" s="118"/>
      <c r="U2" s="57"/>
    </row>
    <row r="3" spans="1:23" ht="15" thickBot="1" x14ac:dyDescent="0.3">
      <c r="A3" s="95"/>
      <c r="B3" s="95"/>
      <c r="C3" s="95"/>
      <c r="D3" s="95"/>
      <c r="E3" s="95"/>
      <c r="F3" s="95"/>
      <c r="G3" s="95"/>
      <c r="H3" s="95"/>
      <c r="I3" s="95"/>
      <c r="J3" s="95"/>
      <c r="K3" s="95"/>
      <c r="L3" s="95"/>
      <c r="M3" s="95"/>
      <c r="N3" s="95"/>
      <c r="O3" s="95"/>
      <c r="P3" s="95"/>
      <c r="Q3" s="95"/>
      <c r="R3" s="95"/>
      <c r="S3" s="95"/>
      <c r="T3" s="95"/>
      <c r="U3" s="57"/>
    </row>
    <row r="4" spans="1:23" ht="24.75" customHeight="1" thickBot="1" x14ac:dyDescent="0.3">
      <c r="A4" s="87" t="s">
        <v>233</v>
      </c>
      <c r="B4" s="87"/>
      <c r="C4" s="87"/>
      <c r="D4" s="87"/>
      <c r="E4" s="87"/>
      <c r="F4" s="87"/>
      <c r="G4" s="133">
        <f>'Algemene Informatie'!G29</f>
        <v>0</v>
      </c>
      <c r="H4" s="134"/>
      <c r="I4" s="134"/>
      <c r="J4" s="134"/>
      <c r="K4" s="134"/>
      <c r="L4" s="134"/>
      <c r="M4" s="134"/>
      <c r="N4" s="134"/>
      <c r="O4" s="134"/>
      <c r="P4" s="134"/>
      <c r="Q4" s="134"/>
      <c r="R4" s="134"/>
      <c r="S4" s="134"/>
      <c r="T4" s="135"/>
      <c r="U4" s="57"/>
    </row>
    <row r="5" spans="1:23" ht="13.35" customHeight="1" x14ac:dyDescent="0.25">
      <c r="A5" s="86"/>
      <c r="B5" s="86"/>
      <c r="C5" s="86"/>
      <c r="D5" s="86"/>
      <c r="E5" s="86"/>
      <c r="F5" s="86"/>
      <c r="G5" s="86"/>
      <c r="H5" s="86"/>
      <c r="I5" s="86"/>
      <c r="J5" s="86"/>
      <c r="K5" s="86"/>
      <c r="L5" s="86"/>
      <c r="M5" s="86"/>
      <c r="N5" s="86"/>
      <c r="O5" s="86"/>
      <c r="P5" s="86"/>
      <c r="Q5" s="86"/>
      <c r="R5" s="86"/>
      <c r="S5" s="86"/>
      <c r="T5" s="86"/>
      <c r="U5" s="57"/>
    </row>
    <row r="6" spans="1:23" ht="15" customHeight="1" x14ac:dyDescent="0.25">
      <c r="A6" s="123" t="s">
        <v>234</v>
      </c>
      <c r="B6" s="123"/>
      <c r="C6" s="123"/>
      <c r="D6" s="123"/>
      <c r="E6" s="123"/>
      <c r="F6" s="123"/>
      <c r="G6" s="123"/>
      <c r="H6" s="123"/>
      <c r="I6" s="123"/>
      <c r="J6" s="123"/>
      <c r="K6" s="123"/>
      <c r="L6" s="123"/>
      <c r="M6" s="123"/>
      <c r="N6" s="123"/>
      <c r="O6" s="123"/>
      <c r="P6" s="123"/>
      <c r="Q6" s="123"/>
      <c r="R6" s="123"/>
      <c r="S6" s="123"/>
      <c r="T6" s="123"/>
      <c r="U6" s="57"/>
    </row>
    <row r="7" spans="1:23" ht="9.9499999999999993" customHeight="1" x14ac:dyDescent="0.25">
      <c r="A7" s="86"/>
      <c r="B7" s="86"/>
      <c r="C7" s="86"/>
      <c r="D7" s="86"/>
      <c r="E7" s="86"/>
      <c r="F7" s="86"/>
      <c r="G7" s="86"/>
      <c r="H7" s="86"/>
      <c r="I7" s="86"/>
      <c r="J7" s="86"/>
      <c r="K7" s="86"/>
      <c r="L7" s="86"/>
      <c r="M7" s="86"/>
      <c r="N7" s="86"/>
      <c r="O7" s="86"/>
      <c r="P7" s="86"/>
      <c r="Q7" s="86"/>
      <c r="R7" s="86"/>
      <c r="S7" s="86"/>
      <c r="T7" s="86"/>
      <c r="U7" s="57"/>
    </row>
    <row r="8" spans="1:23" ht="25.5" customHeight="1" x14ac:dyDescent="0.2">
      <c r="A8" s="67"/>
      <c r="B8" s="162" t="s">
        <v>235</v>
      </c>
      <c r="C8" s="162"/>
      <c r="D8" s="162"/>
      <c r="E8" s="162"/>
      <c r="F8" s="162"/>
      <c r="G8" s="162"/>
      <c r="H8" s="162"/>
      <c r="I8" s="162"/>
      <c r="J8" s="162"/>
      <c r="K8" s="162"/>
      <c r="L8" s="162"/>
      <c r="M8" s="162"/>
      <c r="N8" s="162"/>
      <c r="O8" s="162"/>
      <c r="P8" s="172"/>
      <c r="Q8" s="172"/>
      <c r="R8" s="172"/>
      <c r="S8" s="172"/>
      <c r="T8" s="55" t="s">
        <v>0</v>
      </c>
      <c r="U8" s="59" t="s">
        <v>186</v>
      </c>
      <c r="V8" s="21"/>
      <c r="W8" s="21"/>
    </row>
    <row r="9" spans="1:23" ht="0" hidden="1" customHeight="1" x14ac:dyDescent="0.25">
      <c r="U9" s="57"/>
    </row>
    <row r="10" spans="1:23" ht="8.1" customHeight="1" x14ac:dyDescent="0.2">
      <c r="A10" s="51"/>
      <c r="B10" s="52"/>
      <c r="C10" s="52"/>
      <c r="D10" s="52"/>
      <c r="E10" s="52"/>
      <c r="F10" s="52"/>
      <c r="G10" s="52"/>
      <c r="H10" s="52"/>
      <c r="I10" s="52"/>
      <c r="J10" s="52"/>
      <c r="K10" s="52"/>
      <c r="L10" s="52"/>
      <c r="M10" s="52"/>
      <c r="N10" s="52"/>
      <c r="O10" s="52"/>
      <c r="P10" s="52"/>
      <c r="Q10" s="52"/>
      <c r="R10" s="52"/>
      <c r="S10" s="52"/>
      <c r="T10" s="52"/>
      <c r="U10" s="57"/>
    </row>
    <row r="11" spans="1:23" s="50" customFormat="1" ht="15" customHeight="1" x14ac:dyDescent="0.25">
      <c r="A11" s="123" t="s">
        <v>236</v>
      </c>
      <c r="B11" s="123"/>
      <c r="C11" s="123"/>
      <c r="D11" s="123"/>
      <c r="E11" s="123"/>
      <c r="F11" s="123"/>
      <c r="G11" s="123"/>
      <c r="H11" s="123"/>
      <c r="I11" s="123"/>
      <c r="J11" s="123"/>
      <c r="K11" s="123"/>
      <c r="L11" s="123"/>
      <c r="M11" s="123"/>
      <c r="N11" s="123"/>
      <c r="O11" s="123"/>
      <c r="P11" s="123"/>
      <c r="Q11" s="123"/>
      <c r="R11" s="123"/>
      <c r="S11" s="123"/>
      <c r="T11" s="123"/>
      <c r="U11" s="57"/>
    </row>
    <row r="12" spans="1:23" s="50" customFormat="1" ht="9.9499999999999993" customHeight="1" x14ac:dyDescent="0.25">
      <c r="A12" s="86"/>
      <c r="B12" s="86"/>
      <c r="C12" s="86"/>
      <c r="D12" s="86"/>
      <c r="E12" s="86"/>
      <c r="F12" s="86"/>
      <c r="G12" s="86"/>
      <c r="H12" s="86"/>
      <c r="I12" s="86"/>
      <c r="J12" s="86"/>
      <c r="K12" s="86"/>
      <c r="L12" s="86"/>
      <c r="M12" s="86"/>
      <c r="N12" s="86"/>
      <c r="O12" s="86"/>
      <c r="P12" s="86"/>
      <c r="Q12" s="86"/>
      <c r="R12" s="86"/>
      <c r="S12" s="86"/>
      <c r="T12" s="86"/>
      <c r="U12" s="57"/>
    </row>
    <row r="13" spans="1:23" s="50" customFormat="1" ht="25.5" customHeight="1" x14ac:dyDescent="0.2">
      <c r="A13" s="67"/>
      <c r="B13" s="162" t="s">
        <v>237</v>
      </c>
      <c r="C13" s="162"/>
      <c r="D13" s="162"/>
      <c r="E13" s="162"/>
      <c r="F13" s="162"/>
      <c r="G13" s="162"/>
      <c r="H13" s="162"/>
      <c r="I13" s="162"/>
      <c r="J13" s="162"/>
      <c r="K13" s="162"/>
      <c r="L13" s="162"/>
      <c r="M13" s="162"/>
      <c r="N13" s="162"/>
      <c r="O13" s="162"/>
      <c r="P13" s="172"/>
      <c r="Q13" s="172"/>
      <c r="R13" s="172"/>
      <c r="S13" s="172"/>
      <c r="T13" s="55" t="s">
        <v>0</v>
      </c>
      <c r="U13" s="59" t="s">
        <v>186</v>
      </c>
      <c r="V13" s="21"/>
      <c r="W13" s="21"/>
    </row>
    <row r="14" spans="1:23" s="50" customFormat="1" ht="0" hidden="1" customHeight="1" x14ac:dyDescent="0.25">
      <c r="A14" s="69"/>
      <c r="B14" s="69"/>
      <c r="C14" s="69"/>
      <c r="D14" s="69"/>
      <c r="E14" s="69"/>
      <c r="F14" s="69"/>
      <c r="G14" s="69"/>
      <c r="H14" s="69"/>
      <c r="I14" s="69"/>
      <c r="J14" s="69"/>
      <c r="K14" s="69"/>
      <c r="L14" s="69"/>
      <c r="M14" s="69"/>
      <c r="N14" s="69"/>
      <c r="O14" s="69"/>
      <c r="P14" s="69"/>
      <c r="Q14" s="69"/>
      <c r="R14" s="69"/>
      <c r="S14" s="69"/>
      <c r="T14" s="15"/>
      <c r="U14" s="57"/>
    </row>
    <row r="15" spans="1:23" s="50" customFormat="1" ht="8.1" customHeight="1" x14ac:dyDescent="0.2">
      <c r="A15" s="51"/>
      <c r="B15" s="52"/>
      <c r="C15" s="52"/>
      <c r="D15" s="52"/>
      <c r="E15" s="52"/>
      <c r="F15" s="52"/>
      <c r="G15" s="52"/>
      <c r="H15" s="52"/>
      <c r="I15" s="52"/>
      <c r="J15" s="52"/>
      <c r="K15" s="52"/>
      <c r="L15" s="52"/>
      <c r="M15" s="52"/>
      <c r="N15" s="52"/>
      <c r="O15" s="52"/>
      <c r="P15" s="52"/>
      <c r="Q15" s="52"/>
      <c r="R15" s="52"/>
      <c r="S15" s="52"/>
      <c r="T15" s="52"/>
      <c r="U15" s="57"/>
    </row>
    <row r="16" spans="1:23" ht="15" customHeight="1" x14ac:dyDescent="0.25">
      <c r="A16" s="123" t="s">
        <v>252</v>
      </c>
      <c r="B16" s="123"/>
      <c r="C16" s="123"/>
      <c r="D16" s="123"/>
      <c r="E16" s="123"/>
      <c r="F16" s="123"/>
      <c r="G16" s="123"/>
      <c r="H16" s="123"/>
      <c r="I16" s="123"/>
      <c r="J16" s="123"/>
      <c r="K16" s="123"/>
      <c r="L16" s="123"/>
      <c r="M16" s="123"/>
      <c r="N16" s="123"/>
      <c r="O16" s="123"/>
      <c r="P16" s="123"/>
      <c r="Q16" s="123"/>
      <c r="R16" s="123"/>
      <c r="S16" s="123"/>
      <c r="T16" s="123"/>
      <c r="U16" s="57"/>
    </row>
    <row r="17" spans="1:23" s="50" customFormat="1" ht="29.45" customHeight="1" thickBot="1" x14ac:dyDescent="0.25">
      <c r="A17" s="78"/>
      <c r="B17" s="78"/>
      <c r="C17" s="78"/>
      <c r="D17" s="78"/>
      <c r="E17" s="78"/>
      <c r="F17" s="78"/>
      <c r="G17" s="78"/>
      <c r="H17" s="78"/>
      <c r="I17" s="78"/>
      <c r="J17" s="173" t="s">
        <v>280</v>
      </c>
      <c r="K17" s="173"/>
      <c r="L17" s="173"/>
      <c r="M17" s="173"/>
      <c r="N17" s="173"/>
      <c r="O17" s="69"/>
      <c r="P17" s="173" t="s">
        <v>278</v>
      </c>
      <c r="Q17" s="173"/>
      <c r="R17" s="173"/>
      <c r="S17" s="173"/>
      <c r="T17" s="173"/>
      <c r="U17" s="57"/>
    </row>
    <row r="18" spans="1:23" s="50" customFormat="1" ht="25.5" customHeight="1" thickBot="1" x14ac:dyDescent="0.25">
      <c r="A18" s="67"/>
      <c r="B18" s="164" t="s">
        <v>281</v>
      </c>
      <c r="C18" s="164"/>
      <c r="D18" s="164"/>
      <c r="E18" s="164"/>
      <c r="F18" s="164"/>
      <c r="G18" s="164"/>
      <c r="H18" s="164"/>
      <c r="I18" s="165"/>
      <c r="J18" s="159">
        <f>project_1!N87</f>
        <v>0</v>
      </c>
      <c r="K18" s="160"/>
      <c r="L18" s="160"/>
      <c r="M18" s="160"/>
      <c r="N18" s="75" t="s">
        <v>0</v>
      </c>
      <c r="O18" s="69"/>
      <c r="P18" s="159">
        <f>project_1!N86</f>
        <v>0</v>
      </c>
      <c r="Q18" s="160"/>
      <c r="R18" s="160"/>
      <c r="S18" s="160"/>
      <c r="T18" s="75" t="s">
        <v>0</v>
      </c>
      <c r="U18" s="58"/>
      <c r="V18" s="21"/>
      <c r="W18" s="21"/>
    </row>
    <row r="19" spans="1:23" s="50" customFormat="1" ht="25.5" customHeight="1" thickBot="1" x14ac:dyDescent="0.25">
      <c r="A19" s="67"/>
      <c r="B19" s="157" t="s">
        <v>282</v>
      </c>
      <c r="C19" s="157"/>
      <c r="D19" s="157"/>
      <c r="E19" s="157"/>
      <c r="F19" s="157"/>
      <c r="G19" s="157"/>
      <c r="H19" s="157"/>
      <c r="I19" s="158"/>
      <c r="J19" s="159">
        <f>project_2!N87</f>
        <v>0</v>
      </c>
      <c r="K19" s="160"/>
      <c r="L19" s="160"/>
      <c r="M19" s="160"/>
      <c r="N19" s="75" t="s">
        <v>0</v>
      </c>
      <c r="O19" s="69"/>
      <c r="P19" s="159">
        <f>project_2!N86</f>
        <v>0</v>
      </c>
      <c r="Q19" s="160"/>
      <c r="R19" s="160"/>
      <c r="S19" s="160"/>
      <c r="T19" s="75" t="s">
        <v>0</v>
      </c>
      <c r="U19" s="58"/>
      <c r="V19" s="21"/>
      <c r="W19" s="21"/>
    </row>
    <row r="20" spans="1:23" s="50" customFormat="1" ht="25.5" customHeight="1" thickBot="1" x14ac:dyDescent="0.25">
      <c r="A20" s="67"/>
      <c r="B20" s="157" t="s">
        <v>283</v>
      </c>
      <c r="C20" s="157"/>
      <c r="D20" s="157"/>
      <c r="E20" s="157"/>
      <c r="F20" s="157"/>
      <c r="G20" s="157"/>
      <c r="H20" s="157"/>
      <c r="I20" s="158"/>
      <c r="J20" s="159">
        <f>project_3!N87</f>
        <v>0</v>
      </c>
      <c r="K20" s="160"/>
      <c r="L20" s="160"/>
      <c r="M20" s="160"/>
      <c r="N20" s="75" t="s">
        <v>0</v>
      </c>
      <c r="O20" s="69"/>
      <c r="P20" s="159">
        <f>project_3!N86</f>
        <v>0</v>
      </c>
      <c r="Q20" s="160"/>
      <c r="R20" s="160"/>
      <c r="S20" s="160"/>
      <c r="T20" s="75" t="s">
        <v>0</v>
      </c>
      <c r="U20" s="58"/>
      <c r="V20" s="21"/>
      <c r="W20" s="21"/>
    </row>
    <row r="21" spans="1:23" s="50" customFormat="1" ht="25.5" customHeight="1" thickBot="1" x14ac:dyDescent="0.25">
      <c r="A21" s="67"/>
      <c r="B21" s="157" t="s">
        <v>284</v>
      </c>
      <c r="C21" s="157"/>
      <c r="D21" s="157"/>
      <c r="E21" s="157"/>
      <c r="F21" s="157"/>
      <c r="G21" s="157"/>
      <c r="H21" s="157"/>
      <c r="I21" s="158"/>
      <c r="J21" s="159">
        <f>project_4!N87</f>
        <v>0</v>
      </c>
      <c r="K21" s="160"/>
      <c r="L21" s="160"/>
      <c r="M21" s="160"/>
      <c r="N21" s="75" t="s">
        <v>0</v>
      </c>
      <c r="O21" s="69"/>
      <c r="P21" s="159">
        <f>project_4!N86</f>
        <v>0</v>
      </c>
      <c r="Q21" s="160"/>
      <c r="R21" s="160"/>
      <c r="S21" s="160"/>
      <c r="T21" s="75" t="s">
        <v>0</v>
      </c>
      <c r="U21" s="58"/>
      <c r="V21" s="21"/>
      <c r="W21" s="21"/>
    </row>
    <row r="22" spans="1:23" s="69" customFormat="1" ht="25.5" customHeight="1" thickBot="1" x14ac:dyDescent="0.25">
      <c r="A22" s="67"/>
      <c r="B22" s="157" t="s">
        <v>285</v>
      </c>
      <c r="C22" s="157"/>
      <c r="D22" s="157"/>
      <c r="E22" s="157"/>
      <c r="F22" s="157"/>
      <c r="G22" s="157"/>
      <c r="H22" s="157"/>
      <c r="I22" s="158"/>
      <c r="J22" s="159">
        <f>project_5!N87</f>
        <v>0</v>
      </c>
      <c r="K22" s="160"/>
      <c r="L22" s="160"/>
      <c r="M22" s="160"/>
      <c r="N22" s="75" t="s">
        <v>0</v>
      </c>
      <c r="P22" s="159">
        <f>project_5!N86</f>
        <v>0</v>
      </c>
      <c r="Q22" s="160"/>
      <c r="R22" s="160"/>
      <c r="S22" s="160"/>
      <c r="T22" s="75" t="s">
        <v>0</v>
      </c>
      <c r="U22" s="58"/>
      <c r="V22" s="21"/>
      <c r="W22" s="21"/>
    </row>
    <row r="23" spans="1:23" s="69" customFormat="1" ht="25.5" customHeight="1" thickBot="1" x14ac:dyDescent="0.25">
      <c r="A23" s="67"/>
      <c r="B23" s="157" t="s">
        <v>298</v>
      </c>
      <c r="C23" s="157"/>
      <c r="D23" s="157"/>
      <c r="E23" s="157"/>
      <c r="F23" s="157"/>
      <c r="G23" s="157"/>
      <c r="H23" s="157"/>
      <c r="I23" s="158"/>
      <c r="J23" s="159">
        <f>project_6!N87</f>
        <v>0</v>
      </c>
      <c r="K23" s="160"/>
      <c r="L23" s="160"/>
      <c r="M23" s="160"/>
      <c r="N23" s="75" t="s">
        <v>0</v>
      </c>
      <c r="P23" s="159">
        <f>project_6!N86</f>
        <v>0</v>
      </c>
      <c r="Q23" s="160"/>
      <c r="R23" s="160"/>
      <c r="S23" s="160"/>
      <c r="T23" s="75" t="s">
        <v>0</v>
      </c>
      <c r="U23" s="58"/>
      <c r="V23" s="21"/>
      <c r="W23" s="21"/>
    </row>
    <row r="24" spans="1:23" s="69" customFormat="1" ht="25.5" customHeight="1" thickBot="1" x14ac:dyDescent="0.25">
      <c r="A24" s="67"/>
      <c r="B24" s="157" t="s">
        <v>299</v>
      </c>
      <c r="C24" s="157"/>
      <c r="D24" s="157"/>
      <c r="E24" s="157"/>
      <c r="F24" s="157"/>
      <c r="G24" s="157"/>
      <c r="H24" s="157"/>
      <c r="I24" s="158"/>
      <c r="J24" s="159">
        <f>project_7!N87</f>
        <v>0</v>
      </c>
      <c r="K24" s="160"/>
      <c r="L24" s="160"/>
      <c r="M24" s="160"/>
      <c r="N24" s="75" t="s">
        <v>0</v>
      </c>
      <c r="P24" s="159">
        <f>project_7!N86</f>
        <v>0</v>
      </c>
      <c r="Q24" s="160"/>
      <c r="R24" s="160"/>
      <c r="S24" s="160"/>
      <c r="T24" s="75" t="s">
        <v>0</v>
      </c>
      <c r="U24" s="58"/>
      <c r="V24" s="21"/>
      <c r="W24" s="21"/>
    </row>
    <row r="25" spans="1:23" s="69" customFormat="1" ht="25.5" customHeight="1" thickBot="1" x14ac:dyDescent="0.25">
      <c r="A25" s="67"/>
      <c r="B25" s="157" t="s">
        <v>300</v>
      </c>
      <c r="C25" s="157"/>
      <c r="D25" s="157"/>
      <c r="E25" s="157"/>
      <c r="F25" s="157"/>
      <c r="G25" s="157"/>
      <c r="H25" s="157"/>
      <c r="I25" s="158"/>
      <c r="J25" s="159">
        <f>project_8!N87</f>
        <v>0</v>
      </c>
      <c r="K25" s="160"/>
      <c r="L25" s="160"/>
      <c r="M25" s="160"/>
      <c r="N25" s="75" t="s">
        <v>0</v>
      </c>
      <c r="P25" s="159">
        <f>project_8!N86</f>
        <v>0</v>
      </c>
      <c r="Q25" s="160"/>
      <c r="R25" s="160"/>
      <c r="S25" s="160"/>
      <c r="T25" s="75" t="s">
        <v>0</v>
      </c>
      <c r="U25" s="58"/>
      <c r="V25" s="21"/>
      <c r="W25" s="21"/>
    </row>
    <row r="26" spans="1:23" s="50" customFormat="1" ht="25.5" customHeight="1" thickBot="1" x14ac:dyDescent="0.25">
      <c r="A26" s="67"/>
      <c r="B26" s="157" t="s">
        <v>301</v>
      </c>
      <c r="C26" s="157"/>
      <c r="D26" s="157"/>
      <c r="E26" s="157"/>
      <c r="F26" s="157"/>
      <c r="G26" s="157"/>
      <c r="H26" s="157"/>
      <c r="I26" s="158"/>
      <c r="J26" s="159">
        <f>project_9!N87</f>
        <v>0</v>
      </c>
      <c r="K26" s="160"/>
      <c r="L26" s="160"/>
      <c r="M26" s="160"/>
      <c r="N26" s="75" t="s">
        <v>0</v>
      </c>
      <c r="O26" s="69"/>
      <c r="P26" s="159">
        <f>project_9!N86</f>
        <v>0</v>
      </c>
      <c r="Q26" s="160"/>
      <c r="R26" s="160"/>
      <c r="S26" s="160"/>
      <c r="T26" s="75" t="s">
        <v>0</v>
      </c>
      <c r="U26" s="58"/>
      <c r="V26" s="21"/>
      <c r="W26" s="21"/>
    </row>
    <row r="27" spans="1:23" s="50" customFormat="1" ht="0" hidden="1" customHeight="1" x14ac:dyDescent="0.25">
      <c r="A27" s="69"/>
      <c r="B27" s="69"/>
      <c r="C27" s="69"/>
      <c r="D27" s="69"/>
      <c r="E27" s="69"/>
      <c r="F27" s="69"/>
      <c r="G27" s="69"/>
      <c r="H27" s="69"/>
      <c r="I27" s="69"/>
      <c r="J27" s="76"/>
      <c r="K27" s="74"/>
      <c r="L27" s="74"/>
      <c r="M27" s="74"/>
      <c r="N27" s="77"/>
      <c r="O27" s="76"/>
      <c r="P27" s="74"/>
      <c r="Q27" s="74"/>
      <c r="R27" s="74"/>
      <c r="S27" s="74"/>
      <c r="T27" s="79"/>
      <c r="U27" s="57"/>
    </row>
    <row r="28" spans="1:23" s="50" customFormat="1" ht="28.5" customHeight="1" thickBot="1" x14ac:dyDescent="0.25">
      <c r="A28" s="51"/>
      <c r="B28" s="164" t="s">
        <v>251</v>
      </c>
      <c r="C28" s="164"/>
      <c r="D28" s="164"/>
      <c r="E28" s="164"/>
      <c r="F28" s="164"/>
      <c r="G28" s="164"/>
      <c r="H28" s="164"/>
      <c r="I28" s="165"/>
      <c r="J28" s="159">
        <f>SUM(J18:M26)</f>
        <v>0</v>
      </c>
      <c r="K28" s="160"/>
      <c r="L28" s="160"/>
      <c r="M28" s="160"/>
      <c r="N28" s="75" t="s">
        <v>0</v>
      </c>
      <c r="O28" s="69"/>
      <c r="P28" s="159">
        <f>SUM(P18:S26)</f>
        <v>0</v>
      </c>
      <c r="Q28" s="160"/>
      <c r="R28" s="160"/>
      <c r="S28" s="160"/>
      <c r="T28" s="75" t="s">
        <v>0</v>
      </c>
      <c r="U28" s="57"/>
    </row>
    <row r="29" spans="1:23" s="69" customFormat="1" ht="18.75" customHeight="1" thickBot="1" x14ac:dyDescent="0.25">
      <c r="A29" s="51"/>
      <c r="B29" s="170" t="str">
        <f>IF(J28=0,"Ga terug naar de projectbladen en vul cel N87 voor elk gesubsidieerd project in",IF(J28&gt;P8,"U vraagt meer op dan toegekend in het subsidiebesluit, verlaag de bedragen in de cellen N87 van de projectbladen",""))</f>
        <v>Ga terug naar de projectbladen en vul cel N87 voor elk gesubsidieerd project in</v>
      </c>
      <c r="C29" s="170"/>
      <c r="D29" s="170"/>
      <c r="E29" s="170"/>
      <c r="F29" s="170"/>
      <c r="G29" s="170"/>
      <c r="H29" s="170"/>
      <c r="I29" s="170"/>
      <c r="J29" s="170"/>
      <c r="K29" s="170"/>
      <c r="L29" s="170"/>
      <c r="M29" s="170"/>
      <c r="N29" s="170"/>
      <c r="O29" s="170"/>
      <c r="P29" s="170"/>
      <c r="Q29" s="170"/>
      <c r="R29" s="170"/>
      <c r="S29" s="170"/>
      <c r="T29" s="171"/>
      <c r="U29" s="57"/>
    </row>
    <row r="30" spans="1:23" s="69" customFormat="1" ht="28.5" customHeight="1" thickBot="1" x14ac:dyDescent="0.25">
      <c r="A30" s="51"/>
      <c r="B30" s="157" t="s">
        <v>302</v>
      </c>
      <c r="C30" s="157"/>
      <c r="D30" s="157"/>
      <c r="E30" s="157"/>
      <c r="F30" s="157"/>
      <c r="G30" s="157"/>
      <c r="H30" s="157"/>
      <c r="I30" s="157"/>
      <c r="J30" s="166" t="b">
        <f>AND(J18&lt;=P18,J19&lt;=P19,J20&lt;=P20,J21&lt;=P21,J22&lt;=P22,J23&lt;=P23,J24&lt;=P24,J25&lt;=P25,J26&lt;=P26)</f>
        <v>1</v>
      </c>
      <c r="K30" s="167"/>
      <c r="L30" s="167"/>
      <c r="M30" s="167"/>
      <c r="N30" s="167"/>
      <c r="O30" s="167"/>
      <c r="P30" s="167"/>
      <c r="Q30" s="167"/>
      <c r="R30" s="167"/>
      <c r="S30" s="167"/>
      <c r="T30" s="168"/>
      <c r="U30" s="57"/>
    </row>
    <row r="31" spans="1:23" s="50" customFormat="1" ht="19.5" customHeight="1" x14ac:dyDescent="0.2">
      <c r="A31" s="51"/>
      <c r="B31" s="169" t="str">
        <f>IF(J30=TRUE,"","Ga terug naar de projectbladen en zorg ervoor dat cel N87 telkens kleiner of gelijk is aan cel N86.")</f>
        <v/>
      </c>
      <c r="C31" s="169"/>
      <c r="D31" s="169"/>
      <c r="E31" s="169"/>
      <c r="F31" s="169"/>
      <c r="G31" s="169"/>
      <c r="H31" s="169"/>
      <c r="I31" s="169"/>
      <c r="J31" s="169"/>
      <c r="K31" s="169"/>
      <c r="L31" s="169"/>
      <c r="M31" s="169"/>
      <c r="N31" s="169"/>
      <c r="O31" s="169"/>
      <c r="P31" s="169"/>
      <c r="Q31" s="169"/>
      <c r="R31" s="169"/>
      <c r="S31" s="169"/>
      <c r="T31" s="169"/>
      <c r="U31" s="57"/>
    </row>
    <row r="32" spans="1:23" s="50" customFormat="1" ht="15" customHeight="1" x14ac:dyDescent="0.25">
      <c r="A32" s="123" t="s">
        <v>253</v>
      </c>
      <c r="B32" s="123"/>
      <c r="C32" s="123"/>
      <c r="D32" s="123"/>
      <c r="E32" s="123"/>
      <c r="F32" s="123"/>
      <c r="G32" s="123"/>
      <c r="H32" s="123"/>
      <c r="I32" s="123"/>
      <c r="J32" s="123"/>
      <c r="K32" s="123"/>
      <c r="L32" s="123"/>
      <c r="M32" s="123"/>
      <c r="N32" s="123"/>
      <c r="O32" s="123"/>
      <c r="P32" s="123"/>
      <c r="Q32" s="123"/>
      <c r="R32" s="123"/>
      <c r="S32" s="123"/>
      <c r="T32" s="123"/>
      <c r="U32" s="57"/>
    </row>
    <row r="33" spans="1:23" s="50" customFormat="1" ht="9.9499999999999993" customHeight="1" thickBot="1" x14ac:dyDescent="0.3">
      <c r="A33" s="86"/>
      <c r="B33" s="86"/>
      <c r="C33" s="86"/>
      <c r="D33" s="86"/>
      <c r="E33" s="86"/>
      <c r="F33" s="86"/>
      <c r="G33" s="86"/>
      <c r="H33" s="86"/>
      <c r="I33" s="86"/>
      <c r="J33" s="86"/>
      <c r="K33" s="86"/>
      <c r="L33" s="86"/>
      <c r="M33" s="86"/>
      <c r="N33" s="86"/>
      <c r="O33" s="86"/>
      <c r="P33" s="86"/>
      <c r="Q33" s="86"/>
      <c r="R33" s="86"/>
      <c r="S33" s="86"/>
      <c r="T33" s="86"/>
      <c r="U33" s="57"/>
    </row>
    <row r="34" spans="1:23" s="50" customFormat="1" ht="25.5" customHeight="1" thickBot="1" x14ac:dyDescent="0.25">
      <c r="A34" s="67"/>
      <c r="B34" s="162" t="s">
        <v>254</v>
      </c>
      <c r="C34" s="162"/>
      <c r="D34" s="162"/>
      <c r="E34" s="162"/>
      <c r="F34" s="162"/>
      <c r="G34" s="162"/>
      <c r="H34" s="162"/>
      <c r="I34" s="162"/>
      <c r="J34" s="162"/>
      <c r="K34" s="162"/>
      <c r="L34" s="162"/>
      <c r="M34" s="162"/>
      <c r="N34" s="162"/>
      <c r="O34" s="162"/>
      <c r="P34" s="159">
        <f>IF(J30=TRUE,MIN(J28-P13,P8-P13),"kan niet worden berekend")</f>
        <v>0</v>
      </c>
      <c r="Q34" s="160"/>
      <c r="R34" s="160"/>
      <c r="S34" s="160"/>
      <c r="T34" s="54" t="s">
        <v>0</v>
      </c>
      <c r="U34" s="59" t="s">
        <v>186</v>
      </c>
      <c r="V34" s="21"/>
      <c r="W34" s="21"/>
    </row>
    <row r="35" spans="1:23" s="50" customFormat="1" ht="0" hidden="1" customHeight="1" x14ac:dyDescent="0.25">
      <c r="A35" s="69"/>
      <c r="B35" s="69"/>
      <c r="C35" s="69"/>
      <c r="D35" s="69"/>
      <c r="E35" s="69"/>
      <c r="F35" s="69"/>
      <c r="G35" s="69"/>
      <c r="H35" s="69"/>
      <c r="I35" s="69"/>
      <c r="J35" s="69"/>
      <c r="K35" s="69"/>
      <c r="L35" s="69"/>
      <c r="M35" s="69"/>
      <c r="N35" s="69"/>
      <c r="O35" s="69"/>
      <c r="P35" s="69"/>
      <c r="Q35" s="69"/>
      <c r="R35" s="69"/>
      <c r="S35" s="69"/>
      <c r="T35" s="15"/>
      <c r="U35" s="57"/>
    </row>
    <row r="36" spans="1:23" s="50" customFormat="1" ht="33" customHeight="1" x14ac:dyDescent="0.2">
      <c r="A36" s="51"/>
      <c r="B36" s="163" t="str">
        <f>IF(P34&lt;0, "Indien er reeds een eerste schuldvordering werd uitbetaald, dan zal er moeten worden teruggevorderd.",IF(P34="kan niet worden berekend","Los de foutmeldingen op.","Dit bedrag kan worden opgevraagd in de slotschuldvordering."))</f>
        <v>Dit bedrag kan worden opgevraagd in de slotschuldvordering.</v>
      </c>
      <c r="C36" s="163"/>
      <c r="D36" s="163"/>
      <c r="E36" s="163"/>
      <c r="F36" s="163"/>
      <c r="G36" s="163"/>
      <c r="H36" s="163"/>
      <c r="I36" s="163"/>
      <c r="J36" s="163"/>
      <c r="K36" s="163"/>
      <c r="L36" s="163"/>
      <c r="M36" s="163"/>
      <c r="N36" s="163"/>
      <c r="O36" s="163"/>
      <c r="P36" s="163"/>
      <c r="Q36" s="163"/>
      <c r="R36" s="163"/>
      <c r="S36" s="163"/>
      <c r="T36" s="163"/>
      <c r="U36" s="57"/>
    </row>
    <row r="37" spans="1:23" ht="26.25" customHeight="1" x14ac:dyDescent="0.25">
      <c r="A37" s="140" t="s">
        <v>188</v>
      </c>
      <c r="B37" s="140"/>
      <c r="C37" s="140"/>
      <c r="D37" s="140"/>
      <c r="E37" s="140"/>
      <c r="F37" s="161"/>
      <c r="G37" s="161"/>
      <c r="H37" s="161"/>
      <c r="I37" s="161"/>
      <c r="J37" s="161"/>
      <c r="K37" s="161"/>
      <c r="L37" s="161"/>
      <c r="M37" s="161"/>
      <c r="N37" s="161"/>
      <c r="O37" s="161"/>
      <c r="P37" s="118" t="s">
        <v>189</v>
      </c>
      <c r="Q37" s="118"/>
      <c r="R37" s="118"/>
      <c r="S37" s="118"/>
      <c r="T37" s="118"/>
      <c r="U37" s="57"/>
    </row>
    <row r="38" spans="1:23" ht="14.25" x14ac:dyDescent="0.25">
      <c r="B38" s="161"/>
      <c r="C38" s="161"/>
      <c r="D38" s="161"/>
      <c r="E38" s="161"/>
      <c r="F38" s="161"/>
      <c r="G38" s="161"/>
      <c r="H38" s="161"/>
      <c r="I38" s="161"/>
      <c r="J38" s="161"/>
      <c r="K38" s="161"/>
      <c r="L38" s="161"/>
      <c r="M38" s="161"/>
      <c r="N38" s="161"/>
      <c r="O38" s="161"/>
      <c r="T38" s="69"/>
    </row>
    <row r="39" spans="1:23" ht="0" hidden="1" customHeight="1" x14ac:dyDescent="0.25"/>
    <row r="40" spans="1:23" ht="0" hidden="1" customHeight="1" x14ac:dyDescent="0.25"/>
    <row r="41" spans="1:23" ht="0" hidden="1" customHeight="1" x14ac:dyDescent="0.25"/>
    <row r="42" spans="1:23" ht="0" hidden="1" customHeight="1" x14ac:dyDescent="0.25"/>
    <row r="43" spans="1:23" ht="0" hidden="1" customHeight="1" x14ac:dyDescent="0.25"/>
    <row r="44" spans="1:23" ht="0" hidden="1" customHeight="1" x14ac:dyDescent="0.25"/>
    <row r="45" spans="1:23" ht="0" hidden="1" customHeight="1" x14ac:dyDescent="0.25"/>
    <row r="46" spans="1:23" ht="0" hidden="1" customHeight="1" x14ac:dyDescent="0.25"/>
    <row r="47" spans="1:23" ht="0" hidden="1" customHeight="1" x14ac:dyDescent="0.25"/>
    <row r="48" spans="1:23" ht="0" hidden="1" customHeight="1" x14ac:dyDescent="0.25"/>
    <row r="49" ht="0" hidden="1" customHeight="1" x14ac:dyDescent="0.25"/>
    <row r="50" ht="0" hidden="1" customHeight="1" x14ac:dyDescent="0.25"/>
  </sheetData>
  <sheetProtection algorithmName="SHA-512" hashValue="DD0LfVem8y0ZT3JFeChe+v0tSnq4VcY63I/GLfgZJvY9WstNNdj+4Q42vyUQsopk61UymBClQb2XIpqOAxNNeg==" saltValue="kOGevtcpyUm7Ruz9s2rjyw==" spinCount="100000" sheet="1" objects="1" scenarios="1" selectLockedCells="1"/>
  <protectedRanges>
    <protectedRange sqref="P36 P10 P15 J28:J30 P28:P31" name="Installatie_1"/>
    <protectedRange sqref="P8 P34 P13 J18:J26 P18:P26" name="Verklaring"/>
  </protectedRanges>
  <dataConsolidate/>
  <mergeCells count="62">
    <mergeCell ref="P26:S26"/>
    <mergeCell ref="P28:S28"/>
    <mergeCell ref="P18:S18"/>
    <mergeCell ref="P19:S19"/>
    <mergeCell ref="P20:S20"/>
    <mergeCell ref="P17:T17"/>
    <mergeCell ref="B18:I18"/>
    <mergeCell ref="B19:I19"/>
    <mergeCell ref="B20:I20"/>
    <mergeCell ref="B21:I21"/>
    <mergeCell ref="J17:N17"/>
    <mergeCell ref="P21:S21"/>
    <mergeCell ref="B26:I26"/>
    <mergeCell ref="A6:T6"/>
    <mergeCell ref="A7:T7"/>
    <mergeCell ref="B8:O8"/>
    <mergeCell ref="A5:T5"/>
    <mergeCell ref="P8:S8"/>
    <mergeCell ref="P13:S13"/>
    <mergeCell ref="A11:T11"/>
    <mergeCell ref="A12:T12"/>
    <mergeCell ref="B13:O13"/>
    <mergeCell ref="J26:M26"/>
    <mergeCell ref="J18:M18"/>
    <mergeCell ref="J19:M19"/>
    <mergeCell ref="J20:M20"/>
    <mergeCell ref="J21:M21"/>
    <mergeCell ref="A16:T16"/>
    <mergeCell ref="A2:E2"/>
    <mergeCell ref="F2:O2"/>
    <mergeCell ref="P2:T2"/>
    <mergeCell ref="A3:T3"/>
    <mergeCell ref="G4:T4"/>
    <mergeCell ref="A4:F4"/>
    <mergeCell ref="A33:T33"/>
    <mergeCell ref="B34:O34"/>
    <mergeCell ref="P34:S34"/>
    <mergeCell ref="B36:T36"/>
    <mergeCell ref="J28:M28"/>
    <mergeCell ref="A32:T32"/>
    <mergeCell ref="B28:I28"/>
    <mergeCell ref="B30:I30"/>
    <mergeCell ref="J30:T30"/>
    <mergeCell ref="B31:T31"/>
    <mergeCell ref="B29:T29"/>
    <mergeCell ref="B38:E38"/>
    <mergeCell ref="F38:O38"/>
    <mergeCell ref="A37:E37"/>
    <mergeCell ref="F37:O37"/>
    <mergeCell ref="P37:T37"/>
    <mergeCell ref="B25:I25"/>
    <mergeCell ref="J25:M25"/>
    <mergeCell ref="P25:S25"/>
    <mergeCell ref="B22:I22"/>
    <mergeCell ref="B23:I23"/>
    <mergeCell ref="B24:I24"/>
    <mergeCell ref="J22:M22"/>
    <mergeCell ref="J23:M23"/>
    <mergeCell ref="J24:M24"/>
    <mergeCell ref="P22:S22"/>
    <mergeCell ref="P23:S23"/>
    <mergeCell ref="P24:S24"/>
  </mergeCells>
  <hyperlinks>
    <hyperlink ref="P2:T2" location="Toelichtingen!A1" display="Naar Toelichtingen  &gt;&gt; " xr:uid="{00000000-0004-0000-0A00-000000000000}"/>
    <hyperlink ref="A2:E2" location="'Algemene Informatie'!A1" display=" &lt;&lt; Naar Algemene informatie" xr:uid="{00000000-0004-0000-0A00-000005000000}"/>
    <hyperlink ref="A37:E37" location="'Algemene Informatie'!A1" display=" &lt;&lt; Naar Algemene informatie" xr:uid="{00000000-0004-0000-0A00-000006000000}"/>
    <hyperlink ref="P37:T37" location="Toelichtingen!A1" display="Naar Toelichtingen  &gt;&gt; " xr:uid="{00000000-0004-0000-0A00-000007000000}"/>
    <hyperlink ref="U8" location="Toelichtingen!A34" display="naar de toelichting" xr:uid="{DC73A882-6197-480E-B446-20D244272BFC}"/>
    <hyperlink ref="U13" location="Toelichtingen!A35" display="naar de toelichting" xr:uid="{76ADCA58-7D6C-4758-BB0B-65DEC38359EB}"/>
    <hyperlink ref="U34" location="Toelichtingen!A38" display="naar de toelichting" xr:uid="{03709098-8A36-41B0-8406-BF36C8BC703C}"/>
  </hyperlinks>
  <pageMargins left="0.23622047244094491" right="0.23622047244094491" top="0.74803149606299213" bottom="0.74803149606299213" header="0.31496062992125984" footer="0.31496062992125984"/>
  <pageSetup paperSize="9" scale="95" fitToHeight="0" orientation="portrait"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tabColor rgb="FF4B7284"/>
  </sheetPr>
  <dimension ref="A2:N41"/>
  <sheetViews>
    <sheetView showGridLines="0" zoomScaleNormal="100" workbookViewId="0">
      <selection activeCell="A8" sqref="A8"/>
    </sheetView>
  </sheetViews>
  <sheetFormatPr defaultColWidth="0" defaultRowHeight="14.25" x14ac:dyDescent="0.2"/>
  <cols>
    <col min="1" max="1" width="175.7109375" style="1" customWidth="1"/>
    <col min="2" max="2" width="9.140625" style="1" hidden="1" customWidth="1"/>
    <col min="3" max="14" width="0" style="1" hidden="1" customWidth="1"/>
    <col min="15" max="16384" width="9.140625" style="1" hidden="1"/>
  </cols>
  <sheetData>
    <row r="2" spans="1:2" ht="15" x14ac:dyDescent="0.2">
      <c r="A2" s="12" t="s">
        <v>241</v>
      </c>
    </row>
    <row r="3" spans="1:2" s="8" customFormat="1" ht="18" x14ac:dyDescent="0.2">
      <c r="A3" s="9"/>
    </row>
    <row r="4" spans="1:2" s="7" customFormat="1" ht="12.75" x14ac:dyDescent="0.2">
      <c r="A4" s="13" t="s">
        <v>183</v>
      </c>
    </row>
    <row r="5" spans="1:2" s="6" customFormat="1" ht="6" customHeight="1" x14ac:dyDescent="0.2">
      <c r="A5" s="3"/>
    </row>
    <row r="6" spans="1:2" s="2" customFormat="1" ht="6" customHeight="1" x14ac:dyDescent="0.2">
      <c r="A6" s="3"/>
    </row>
    <row r="7" spans="1:2" s="2" customFormat="1" ht="36.75" customHeight="1" x14ac:dyDescent="0.2">
      <c r="A7" s="3" t="s">
        <v>240</v>
      </c>
      <c r="B7" s="5"/>
    </row>
    <row r="8" spans="1:2" s="2" customFormat="1" ht="37.5" customHeight="1" x14ac:dyDescent="0.2">
      <c r="A8" s="3" t="s">
        <v>259</v>
      </c>
    </row>
    <row r="9" spans="1:2" s="8" customFormat="1" ht="7.5" customHeight="1" x14ac:dyDescent="0.2">
      <c r="A9" s="3"/>
    </row>
    <row r="10" spans="1:2" s="7" customFormat="1" ht="12.75" x14ac:dyDescent="0.2">
      <c r="A10" s="13" t="s">
        <v>179</v>
      </c>
    </row>
    <row r="11" spans="1:2" s="6" customFormat="1" ht="9" customHeight="1" x14ac:dyDescent="0.2">
      <c r="A11" s="3"/>
    </row>
    <row r="12" spans="1:2" s="2" customFormat="1" ht="6" customHeight="1" x14ac:dyDescent="0.2">
      <c r="A12" s="3"/>
    </row>
    <row r="13" spans="1:2" s="2" customFormat="1" ht="24" x14ac:dyDescent="0.2">
      <c r="A13" s="3" t="s">
        <v>178</v>
      </c>
      <c r="B13" s="5"/>
    </row>
    <row r="14" spans="1:2" s="2" customFormat="1" ht="22.5" customHeight="1" x14ac:dyDescent="0.2">
      <c r="A14" s="4" t="s">
        <v>242</v>
      </c>
    </row>
    <row r="15" spans="1:2" s="2" customFormat="1" ht="39.75" customHeight="1" x14ac:dyDescent="0.2">
      <c r="A15" s="3" t="s">
        <v>206</v>
      </c>
    </row>
    <row r="16" spans="1:2" s="2" customFormat="1" ht="35.25" customHeight="1" x14ac:dyDescent="0.2">
      <c r="A16" s="3" t="s">
        <v>243</v>
      </c>
    </row>
    <row r="17" spans="1:1" ht="6" customHeight="1" x14ac:dyDescent="0.2">
      <c r="A17" s="3"/>
    </row>
    <row r="18" spans="1:1" s="2" customFormat="1" ht="12.75" x14ac:dyDescent="0.2">
      <c r="A18" s="13" t="s">
        <v>180</v>
      </c>
    </row>
    <row r="19" spans="1:1" x14ac:dyDescent="0.2">
      <c r="A19" s="3"/>
    </row>
    <row r="20" spans="1:1" ht="35.25" customHeight="1" x14ac:dyDescent="0.2">
      <c r="A20" s="3" t="s">
        <v>244</v>
      </c>
    </row>
    <row r="21" spans="1:1" ht="37.5" customHeight="1" x14ac:dyDescent="0.2">
      <c r="A21" s="3" t="s">
        <v>181</v>
      </c>
    </row>
    <row r="22" spans="1:1" ht="34.5" customHeight="1" x14ac:dyDescent="0.2">
      <c r="A22" s="3" t="s">
        <v>182</v>
      </c>
    </row>
    <row r="23" spans="1:1" ht="37.5" customHeight="1" x14ac:dyDescent="0.2">
      <c r="A23" s="3" t="s">
        <v>245</v>
      </c>
    </row>
    <row r="24" spans="1:1" x14ac:dyDescent="0.2">
      <c r="A24" s="13" t="s">
        <v>184</v>
      </c>
    </row>
    <row r="25" spans="1:1" x14ac:dyDescent="0.2">
      <c r="A25" s="3"/>
    </row>
    <row r="26" spans="1:1" ht="34.5" customHeight="1" x14ac:dyDescent="0.2">
      <c r="A26" s="4" t="s">
        <v>246</v>
      </c>
    </row>
    <row r="27" spans="1:1" ht="35.25" customHeight="1" x14ac:dyDescent="0.2">
      <c r="A27" s="3" t="s">
        <v>249</v>
      </c>
    </row>
    <row r="28" spans="1:1" x14ac:dyDescent="0.2">
      <c r="A28" s="13" t="s">
        <v>247</v>
      </c>
    </row>
    <row r="29" spans="1:1" x14ac:dyDescent="0.2">
      <c r="A29" s="3"/>
    </row>
    <row r="30" spans="1:1" x14ac:dyDescent="0.2">
      <c r="A30" s="3" t="s">
        <v>260</v>
      </c>
    </row>
    <row r="31" spans="1:1" x14ac:dyDescent="0.2">
      <c r="A31" s="3"/>
    </row>
    <row r="32" spans="1:1" x14ac:dyDescent="0.2">
      <c r="A32" s="13" t="s">
        <v>248</v>
      </c>
    </row>
    <row r="33" spans="1:1" x14ac:dyDescent="0.2">
      <c r="A33" s="3"/>
    </row>
    <row r="34" spans="1:1" ht="36" x14ac:dyDescent="0.2">
      <c r="A34" s="3" t="s">
        <v>255</v>
      </c>
    </row>
    <row r="35" spans="1:1" ht="14.25" customHeight="1" x14ac:dyDescent="0.2">
      <c r="A35" s="3" t="s">
        <v>250</v>
      </c>
    </row>
    <row r="36" spans="1:1" x14ac:dyDescent="0.2">
      <c r="A36" s="3"/>
    </row>
    <row r="37" spans="1:1" ht="25.5" customHeight="1" x14ac:dyDescent="0.2">
      <c r="A37" s="3" t="s">
        <v>303</v>
      </c>
    </row>
    <row r="38" spans="1:1" ht="18.75" customHeight="1" x14ac:dyDescent="0.2">
      <c r="A38" s="3" t="s">
        <v>257</v>
      </c>
    </row>
    <row r="39" spans="1:1" x14ac:dyDescent="0.2">
      <c r="A39" s="56" t="s">
        <v>256</v>
      </c>
    </row>
    <row r="40" spans="1:1" x14ac:dyDescent="0.2">
      <c r="A40" s="56" t="s">
        <v>304</v>
      </c>
    </row>
    <row r="41" spans="1:1" x14ac:dyDescent="0.2">
      <c r="A41" s="3" t="s">
        <v>258</v>
      </c>
    </row>
  </sheetData>
  <sheetProtection algorithmName="SHA-512" hashValue="4v+YJVjnwVkZ57tx5tUpeD3KS++TBZj6cazs07R+XBCpaD0WnANLMlZGpKiw/C8FQDS7+dxjs95gMFhduK3hIQ==" saltValue="ErQu4YDNv/b2KX8w2/WjIA==" spinCount="100000" sheet="1" objects="1" scenarios="1" selectLockedCells="1"/>
  <pageMargins left="0.70866141732283472" right="0.70866141732283472" top="0.74803149606299213" bottom="0.74803149606299213" header="0.31496062992125984" footer="0.31496062992125984"/>
  <pageSetup paperSize="9" scale="92"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
    <tabColor rgb="FF4B7284"/>
  </sheetPr>
  <dimension ref="A1:B957"/>
  <sheetViews>
    <sheetView workbookViewId="0">
      <selection activeCell="C1" sqref="C1"/>
    </sheetView>
  </sheetViews>
  <sheetFormatPr defaultColWidth="14.42578125" defaultRowHeight="15" x14ac:dyDescent="0.25"/>
  <cols>
    <col min="1" max="1" width="30.5703125" style="10" bestFit="1" customWidth="1"/>
    <col min="2" max="2" width="25.85546875" style="10" bestFit="1" customWidth="1"/>
    <col min="3" max="16" width="8.7109375" style="10" customWidth="1"/>
    <col min="17" max="16384" width="14.42578125" style="10"/>
  </cols>
  <sheetData>
    <row r="1" spans="1:2" x14ac:dyDescent="0.25">
      <c r="A1" s="60" t="s">
        <v>172</v>
      </c>
      <c r="B1" s="60" t="s">
        <v>171</v>
      </c>
    </row>
    <row r="2" spans="1:2" x14ac:dyDescent="0.25">
      <c r="A2" s="61" t="s">
        <v>170</v>
      </c>
      <c r="B2" s="61" t="s">
        <v>22</v>
      </c>
    </row>
    <row r="3" spans="1:2" x14ac:dyDescent="0.25">
      <c r="A3" s="61" t="s">
        <v>169</v>
      </c>
      <c r="B3" s="61" t="s">
        <v>18</v>
      </c>
    </row>
    <row r="4" spans="1:2" x14ac:dyDescent="0.25">
      <c r="A4" s="61" t="s">
        <v>168</v>
      </c>
      <c r="B4" s="61" t="s">
        <v>20</v>
      </c>
    </row>
    <row r="5" spans="1:2" x14ac:dyDescent="0.25">
      <c r="A5" s="61" t="s">
        <v>167</v>
      </c>
      <c r="B5" s="61" t="s">
        <v>29</v>
      </c>
    </row>
    <row r="6" spans="1:2" x14ac:dyDescent="0.25">
      <c r="A6" s="61" t="s">
        <v>166</v>
      </c>
      <c r="B6" s="61" t="s">
        <v>22</v>
      </c>
    </row>
    <row r="7" spans="1:2" x14ac:dyDescent="0.25">
      <c r="A7" s="61" t="s">
        <v>165</v>
      </c>
      <c r="B7" s="61" t="s">
        <v>18</v>
      </c>
    </row>
    <row r="8" spans="1:2" x14ac:dyDescent="0.25">
      <c r="A8" s="61" t="s">
        <v>164</v>
      </c>
      <c r="B8" s="61" t="s">
        <v>18</v>
      </c>
    </row>
    <row r="9" spans="1:2" x14ac:dyDescent="0.25">
      <c r="A9" s="61" t="s">
        <v>163</v>
      </c>
      <c r="B9" s="61" t="s">
        <v>20</v>
      </c>
    </row>
    <row r="10" spans="1:2" x14ac:dyDescent="0.25">
      <c r="A10" s="61" t="s">
        <v>162</v>
      </c>
      <c r="B10" s="61" t="s">
        <v>29</v>
      </c>
    </row>
    <row r="11" spans="1:2" x14ac:dyDescent="0.25">
      <c r="A11" s="61" t="s">
        <v>161</v>
      </c>
      <c r="B11" s="61" t="s">
        <v>29</v>
      </c>
    </row>
    <row r="12" spans="1:2" x14ac:dyDescent="0.25">
      <c r="A12" s="61" t="s">
        <v>160</v>
      </c>
      <c r="B12" s="61" t="s">
        <v>29</v>
      </c>
    </row>
    <row r="13" spans="1:2" x14ac:dyDescent="0.25">
      <c r="A13" s="61" t="s">
        <v>159</v>
      </c>
      <c r="B13" s="61" t="s">
        <v>26</v>
      </c>
    </row>
    <row r="14" spans="1:2" x14ac:dyDescent="0.25">
      <c r="A14" s="61" t="s">
        <v>158</v>
      </c>
      <c r="B14" s="61" t="s">
        <v>18</v>
      </c>
    </row>
    <row r="15" spans="1:2" x14ac:dyDescent="0.25">
      <c r="A15" s="61" t="s">
        <v>157</v>
      </c>
      <c r="B15" s="61" t="s">
        <v>22</v>
      </c>
    </row>
    <row r="16" spans="1:2" x14ac:dyDescent="0.25">
      <c r="A16" s="61" t="s">
        <v>156</v>
      </c>
      <c r="B16" s="61" t="s">
        <v>29</v>
      </c>
    </row>
    <row r="17" spans="1:2" x14ac:dyDescent="0.25">
      <c r="A17" s="61" t="s">
        <v>155</v>
      </c>
      <c r="B17" s="61" t="s">
        <v>20</v>
      </c>
    </row>
    <row r="18" spans="1:2" ht="15.75" customHeight="1" x14ac:dyDescent="0.25">
      <c r="A18" s="61" t="s">
        <v>154</v>
      </c>
      <c r="B18" s="61" t="s">
        <v>18</v>
      </c>
    </row>
    <row r="19" spans="1:2" ht="15.75" customHeight="1" x14ac:dyDescent="0.25">
      <c r="A19" s="61" t="s">
        <v>153</v>
      </c>
      <c r="B19" s="61" t="s">
        <v>18</v>
      </c>
    </row>
    <row r="20" spans="1:2" ht="15.75" customHeight="1" x14ac:dyDescent="0.25">
      <c r="A20" s="61" t="s">
        <v>152</v>
      </c>
      <c r="B20" s="61" t="s">
        <v>20</v>
      </c>
    </row>
    <row r="21" spans="1:2" ht="15.75" customHeight="1" x14ac:dyDescent="0.25">
      <c r="A21" s="61" t="s">
        <v>151</v>
      </c>
      <c r="B21" s="61" t="s">
        <v>20</v>
      </c>
    </row>
    <row r="22" spans="1:2" ht="15.75" customHeight="1" x14ac:dyDescent="0.25">
      <c r="A22" s="61" t="s">
        <v>150</v>
      </c>
      <c r="B22" s="61" t="s">
        <v>20</v>
      </c>
    </row>
    <row r="23" spans="1:2" ht="15.75" customHeight="1" x14ac:dyDescent="0.25">
      <c r="A23" s="61" t="s">
        <v>149</v>
      </c>
      <c r="B23" s="61" t="s">
        <v>22</v>
      </c>
    </row>
    <row r="24" spans="1:2" ht="15.75" customHeight="1" x14ac:dyDescent="0.25">
      <c r="A24" s="61" t="s">
        <v>148</v>
      </c>
      <c r="B24" s="61" t="s">
        <v>18</v>
      </c>
    </row>
    <row r="25" spans="1:2" ht="15.75" customHeight="1" x14ac:dyDescent="0.25">
      <c r="A25" s="61" t="s">
        <v>147</v>
      </c>
      <c r="B25" s="61" t="s">
        <v>22</v>
      </c>
    </row>
    <row r="26" spans="1:2" ht="15.75" customHeight="1" x14ac:dyDescent="0.25">
      <c r="A26" s="61" t="s">
        <v>146</v>
      </c>
      <c r="B26" s="61" t="s">
        <v>29</v>
      </c>
    </row>
    <row r="27" spans="1:2" ht="15.75" customHeight="1" x14ac:dyDescent="0.25">
      <c r="A27" s="61" t="s">
        <v>145</v>
      </c>
      <c r="B27" s="61" t="s">
        <v>20</v>
      </c>
    </row>
    <row r="28" spans="1:2" ht="15.75" customHeight="1" x14ac:dyDescent="0.25">
      <c r="A28" s="61" t="s">
        <v>144</v>
      </c>
      <c r="B28" s="61" t="s">
        <v>26</v>
      </c>
    </row>
    <row r="29" spans="1:2" ht="15.75" customHeight="1" x14ac:dyDescent="0.25">
      <c r="A29" s="61" t="s">
        <v>143</v>
      </c>
      <c r="B29" s="61" t="s">
        <v>18</v>
      </c>
    </row>
    <row r="30" spans="1:2" ht="15.75" customHeight="1" x14ac:dyDescent="0.25">
      <c r="A30" s="61" t="s">
        <v>142</v>
      </c>
      <c r="B30" s="61" t="s">
        <v>18</v>
      </c>
    </row>
    <row r="31" spans="1:2" ht="15.75" customHeight="1" x14ac:dyDescent="0.25">
      <c r="A31" s="61" t="s">
        <v>141</v>
      </c>
      <c r="B31" s="61" t="s">
        <v>22</v>
      </c>
    </row>
    <row r="32" spans="1:2" ht="15.75" customHeight="1" x14ac:dyDescent="0.25">
      <c r="A32" s="61" t="s">
        <v>140</v>
      </c>
      <c r="B32" s="61" t="s">
        <v>22</v>
      </c>
    </row>
    <row r="33" spans="1:2" ht="15.75" customHeight="1" x14ac:dyDescent="0.25">
      <c r="A33" s="61" t="s">
        <v>139</v>
      </c>
      <c r="B33" s="61" t="s">
        <v>22</v>
      </c>
    </row>
    <row r="34" spans="1:2" ht="15.75" customHeight="1" x14ac:dyDescent="0.25">
      <c r="A34" s="61" t="s">
        <v>138</v>
      </c>
      <c r="B34" s="61" t="s">
        <v>22</v>
      </c>
    </row>
    <row r="35" spans="1:2" ht="15.75" customHeight="1" x14ac:dyDescent="0.25">
      <c r="A35" s="61" t="s">
        <v>137</v>
      </c>
      <c r="B35" s="61" t="s">
        <v>22</v>
      </c>
    </row>
    <row r="36" spans="1:2" ht="15.75" customHeight="1" x14ac:dyDescent="0.25">
      <c r="A36" s="61" t="s">
        <v>136</v>
      </c>
      <c r="B36" s="61" t="s">
        <v>20</v>
      </c>
    </row>
    <row r="37" spans="1:2" ht="15.75" customHeight="1" x14ac:dyDescent="0.25">
      <c r="A37" s="61" t="s">
        <v>135</v>
      </c>
      <c r="B37" s="61" t="s">
        <v>29</v>
      </c>
    </row>
    <row r="38" spans="1:2" ht="15.75" customHeight="1" x14ac:dyDescent="0.25">
      <c r="A38" s="61" t="s">
        <v>134</v>
      </c>
      <c r="B38" s="61" t="s">
        <v>29</v>
      </c>
    </row>
    <row r="39" spans="1:2" ht="15.75" customHeight="1" x14ac:dyDescent="0.25">
      <c r="A39" s="61" t="s">
        <v>133</v>
      </c>
      <c r="B39" s="61" t="s">
        <v>18</v>
      </c>
    </row>
    <row r="40" spans="1:2" ht="15.75" customHeight="1" x14ac:dyDescent="0.25">
      <c r="A40" s="61" t="s">
        <v>132</v>
      </c>
      <c r="B40" s="61" t="s">
        <v>22</v>
      </c>
    </row>
    <row r="41" spans="1:2" ht="15.75" customHeight="1" x14ac:dyDescent="0.25">
      <c r="A41" s="61" t="s">
        <v>131</v>
      </c>
      <c r="B41" s="61" t="s">
        <v>29</v>
      </c>
    </row>
    <row r="42" spans="1:2" ht="15.75" customHeight="1" x14ac:dyDescent="0.25">
      <c r="A42" s="61" t="s">
        <v>130</v>
      </c>
      <c r="B42" s="61" t="s">
        <v>26</v>
      </c>
    </row>
    <row r="43" spans="1:2" ht="15.75" customHeight="1" x14ac:dyDescent="0.25">
      <c r="A43" s="61" t="s">
        <v>129</v>
      </c>
      <c r="B43" s="61" t="s">
        <v>26</v>
      </c>
    </row>
    <row r="44" spans="1:2" ht="15.75" customHeight="1" x14ac:dyDescent="0.25">
      <c r="A44" s="61" t="s">
        <v>128</v>
      </c>
      <c r="B44" s="61" t="s">
        <v>18</v>
      </c>
    </row>
    <row r="45" spans="1:2" ht="15.75" customHeight="1" x14ac:dyDescent="0.25">
      <c r="A45" s="61" t="s">
        <v>127</v>
      </c>
      <c r="B45" s="61" t="s">
        <v>29</v>
      </c>
    </row>
    <row r="46" spans="1:2" ht="15.75" customHeight="1" x14ac:dyDescent="0.25">
      <c r="A46" s="61" t="s">
        <v>126</v>
      </c>
      <c r="B46" s="61" t="s">
        <v>18</v>
      </c>
    </row>
    <row r="47" spans="1:2" ht="15.75" customHeight="1" x14ac:dyDescent="0.25">
      <c r="A47" s="61" t="s">
        <v>125</v>
      </c>
      <c r="B47" s="61" t="s">
        <v>18</v>
      </c>
    </row>
    <row r="48" spans="1:2" ht="15.75" customHeight="1" x14ac:dyDescent="0.25">
      <c r="A48" s="61" t="s">
        <v>124</v>
      </c>
      <c r="B48" s="61" t="s">
        <v>29</v>
      </c>
    </row>
    <row r="49" spans="1:2" ht="15.75" customHeight="1" x14ac:dyDescent="0.25">
      <c r="A49" s="61" t="s">
        <v>123</v>
      </c>
      <c r="B49" s="61" t="s">
        <v>22</v>
      </c>
    </row>
    <row r="50" spans="1:2" ht="15.75" customHeight="1" x14ac:dyDescent="0.25">
      <c r="A50" s="61" t="s">
        <v>122</v>
      </c>
      <c r="B50" s="61" t="s">
        <v>29</v>
      </c>
    </row>
    <row r="51" spans="1:2" ht="15.75" customHeight="1" x14ac:dyDescent="0.25">
      <c r="A51" s="61" t="s">
        <v>121</v>
      </c>
      <c r="B51" s="61" t="s">
        <v>20</v>
      </c>
    </row>
    <row r="52" spans="1:2" ht="15.75" customHeight="1" x14ac:dyDescent="0.25">
      <c r="A52" s="61" t="s">
        <v>120</v>
      </c>
      <c r="B52" s="61" t="s">
        <v>18</v>
      </c>
    </row>
    <row r="53" spans="1:2" ht="15.75" customHeight="1" x14ac:dyDescent="0.25">
      <c r="A53" s="61" t="s">
        <v>119</v>
      </c>
      <c r="B53" s="61" t="s">
        <v>22</v>
      </c>
    </row>
    <row r="54" spans="1:2" ht="15.75" customHeight="1" x14ac:dyDescent="0.25">
      <c r="A54" s="61" t="s">
        <v>118</v>
      </c>
      <c r="B54" s="61" t="s">
        <v>29</v>
      </c>
    </row>
    <row r="55" spans="1:2" ht="15.75" customHeight="1" x14ac:dyDescent="0.25">
      <c r="A55" s="61" t="s">
        <v>117</v>
      </c>
      <c r="B55" s="61" t="s">
        <v>18</v>
      </c>
    </row>
    <row r="56" spans="1:2" ht="15.75" customHeight="1" x14ac:dyDescent="0.25">
      <c r="A56" s="61" t="s">
        <v>116</v>
      </c>
      <c r="B56" s="61" t="s">
        <v>20</v>
      </c>
    </row>
    <row r="57" spans="1:2" ht="15.75" customHeight="1" x14ac:dyDescent="0.25">
      <c r="A57" s="61" t="s">
        <v>115</v>
      </c>
      <c r="B57" s="61" t="s">
        <v>20</v>
      </c>
    </row>
    <row r="58" spans="1:2" ht="15.75" customHeight="1" x14ac:dyDescent="0.25">
      <c r="A58" s="61" t="s">
        <v>114</v>
      </c>
      <c r="B58" s="61" t="s">
        <v>20</v>
      </c>
    </row>
    <row r="59" spans="1:2" ht="15.75" customHeight="1" x14ac:dyDescent="0.25">
      <c r="A59" s="61" t="s">
        <v>113</v>
      </c>
      <c r="B59" s="61" t="s">
        <v>20</v>
      </c>
    </row>
    <row r="60" spans="1:2" ht="15.75" customHeight="1" x14ac:dyDescent="0.25">
      <c r="A60" s="61" t="s">
        <v>112</v>
      </c>
      <c r="B60" s="61" t="s">
        <v>18</v>
      </c>
    </row>
    <row r="61" spans="1:2" ht="15.75" customHeight="1" x14ac:dyDescent="0.25">
      <c r="A61" s="61" t="s">
        <v>111</v>
      </c>
      <c r="B61" s="61" t="s">
        <v>18</v>
      </c>
    </row>
    <row r="62" spans="1:2" ht="15.75" customHeight="1" x14ac:dyDescent="0.25">
      <c r="A62" s="61" t="s">
        <v>110</v>
      </c>
      <c r="B62" s="61" t="s">
        <v>20</v>
      </c>
    </row>
    <row r="63" spans="1:2" ht="15.75" customHeight="1" x14ac:dyDescent="0.25">
      <c r="A63" s="61" t="s">
        <v>109</v>
      </c>
      <c r="B63" s="61" t="s">
        <v>20</v>
      </c>
    </row>
    <row r="64" spans="1:2" ht="15.75" customHeight="1" x14ac:dyDescent="0.25">
      <c r="A64" s="61" t="s">
        <v>108</v>
      </c>
      <c r="B64" s="61" t="s">
        <v>22</v>
      </c>
    </row>
    <row r="65" spans="1:2" ht="15.75" customHeight="1" x14ac:dyDescent="0.25">
      <c r="A65" s="61" t="s">
        <v>107</v>
      </c>
      <c r="B65" s="61" t="s">
        <v>20</v>
      </c>
    </row>
    <row r="66" spans="1:2" ht="15.75" customHeight="1" x14ac:dyDescent="0.25">
      <c r="A66" s="61" t="s">
        <v>106</v>
      </c>
      <c r="B66" s="61" t="s">
        <v>18</v>
      </c>
    </row>
    <row r="67" spans="1:2" ht="15.75" customHeight="1" x14ac:dyDescent="0.25">
      <c r="A67" s="61" t="s">
        <v>105</v>
      </c>
      <c r="B67" s="61" t="s">
        <v>22</v>
      </c>
    </row>
    <row r="68" spans="1:2" ht="15.75" customHeight="1" x14ac:dyDescent="0.25">
      <c r="A68" s="61" t="s">
        <v>104</v>
      </c>
      <c r="B68" s="61" t="s">
        <v>20</v>
      </c>
    </row>
    <row r="69" spans="1:2" ht="15.75" customHeight="1" x14ac:dyDescent="0.25">
      <c r="A69" s="61" t="s">
        <v>103</v>
      </c>
      <c r="B69" s="61" t="s">
        <v>29</v>
      </c>
    </row>
    <row r="70" spans="1:2" ht="15.75" customHeight="1" x14ac:dyDescent="0.25">
      <c r="A70" s="61" t="s">
        <v>102</v>
      </c>
      <c r="B70" s="61" t="s">
        <v>29</v>
      </c>
    </row>
    <row r="71" spans="1:2" ht="15.75" customHeight="1" x14ac:dyDescent="0.25">
      <c r="A71" s="61" t="s">
        <v>101</v>
      </c>
      <c r="B71" s="61" t="s">
        <v>29</v>
      </c>
    </row>
    <row r="72" spans="1:2" ht="15.75" customHeight="1" x14ac:dyDescent="0.25">
      <c r="A72" s="61" t="s">
        <v>100</v>
      </c>
      <c r="B72" s="61" t="s">
        <v>26</v>
      </c>
    </row>
    <row r="73" spans="1:2" ht="15.75" customHeight="1" x14ac:dyDescent="0.25">
      <c r="A73" s="61" t="s">
        <v>99</v>
      </c>
      <c r="B73" s="61" t="s">
        <v>29</v>
      </c>
    </row>
    <row r="74" spans="1:2" ht="15.75" customHeight="1" x14ac:dyDescent="0.25">
      <c r="A74" s="61" t="s">
        <v>98</v>
      </c>
      <c r="B74" s="61" t="s">
        <v>26</v>
      </c>
    </row>
    <row r="75" spans="1:2" ht="15.75" customHeight="1" x14ac:dyDescent="0.25">
      <c r="A75" s="61" t="s">
        <v>97</v>
      </c>
      <c r="B75" s="61" t="s">
        <v>22</v>
      </c>
    </row>
    <row r="76" spans="1:2" ht="15.75" customHeight="1" x14ac:dyDescent="0.25">
      <c r="A76" s="61" t="s">
        <v>96</v>
      </c>
      <c r="B76" s="61" t="s">
        <v>26</v>
      </c>
    </row>
    <row r="77" spans="1:2" ht="15.75" customHeight="1" x14ac:dyDescent="0.25">
      <c r="A77" s="61" t="s">
        <v>95</v>
      </c>
      <c r="B77" s="61" t="s">
        <v>22</v>
      </c>
    </row>
    <row r="78" spans="1:2" ht="15.75" customHeight="1" x14ac:dyDescent="0.25">
      <c r="A78" s="61" t="s">
        <v>94</v>
      </c>
      <c r="B78" s="61" t="s">
        <v>18</v>
      </c>
    </row>
    <row r="79" spans="1:2" ht="15.75" customHeight="1" x14ac:dyDescent="0.25">
      <c r="A79" s="61" t="s">
        <v>93</v>
      </c>
      <c r="B79" s="61" t="s">
        <v>18</v>
      </c>
    </row>
    <row r="80" spans="1:2" ht="15.75" customHeight="1" x14ac:dyDescent="0.25">
      <c r="A80" s="61" t="s">
        <v>92</v>
      </c>
      <c r="B80" s="61" t="s">
        <v>29</v>
      </c>
    </row>
    <row r="81" spans="1:2" ht="15.75" customHeight="1" x14ac:dyDescent="0.25">
      <c r="A81" s="61" t="s">
        <v>91</v>
      </c>
      <c r="B81" s="61" t="s">
        <v>22</v>
      </c>
    </row>
    <row r="82" spans="1:2" ht="15.75" customHeight="1" x14ac:dyDescent="0.25">
      <c r="A82" s="61" t="s">
        <v>90</v>
      </c>
      <c r="B82" s="61" t="s">
        <v>29</v>
      </c>
    </row>
    <row r="83" spans="1:2" ht="15.75" customHeight="1" x14ac:dyDescent="0.25">
      <c r="A83" s="61" t="s">
        <v>89</v>
      </c>
      <c r="B83" s="61" t="s">
        <v>22</v>
      </c>
    </row>
    <row r="84" spans="1:2" ht="15.75" customHeight="1" x14ac:dyDescent="0.25">
      <c r="A84" s="61" t="s">
        <v>88</v>
      </c>
      <c r="B84" s="61" t="s">
        <v>18</v>
      </c>
    </row>
    <row r="85" spans="1:2" ht="15.75" customHeight="1" x14ac:dyDescent="0.25">
      <c r="A85" s="61" t="s">
        <v>87</v>
      </c>
      <c r="B85" s="61" t="s">
        <v>20</v>
      </c>
    </row>
    <row r="86" spans="1:2" ht="15.75" customHeight="1" x14ac:dyDescent="0.25">
      <c r="A86" s="61" t="s">
        <v>86</v>
      </c>
      <c r="B86" s="61" t="s">
        <v>18</v>
      </c>
    </row>
    <row r="87" spans="1:2" ht="15.75" customHeight="1" x14ac:dyDescent="0.25">
      <c r="A87" s="61" t="s">
        <v>85</v>
      </c>
      <c r="B87" s="61" t="s">
        <v>18</v>
      </c>
    </row>
    <row r="88" spans="1:2" ht="15.75" customHeight="1" x14ac:dyDescent="0.25">
      <c r="A88" s="61" t="s">
        <v>84</v>
      </c>
      <c r="B88" s="61" t="s">
        <v>22</v>
      </c>
    </row>
    <row r="89" spans="1:2" ht="15.75" customHeight="1" x14ac:dyDescent="0.25">
      <c r="A89" s="61" t="s">
        <v>83</v>
      </c>
      <c r="B89" s="61" t="s">
        <v>18</v>
      </c>
    </row>
    <row r="90" spans="1:2" ht="15.75" customHeight="1" x14ac:dyDescent="0.25">
      <c r="A90" s="61" t="s">
        <v>82</v>
      </c>
      <c r="B90" s="61" t="s">
        <v>20</v>
      </c>
    </row>
    <row r="91" spans="1:2" ht="15.75" customHeight="1" x14ac:dyDescent="0.25">
      <c r="A91" s="61" t="s">
        <v>81</v>
      </c>
      <c r="B91" s="61" t="s">
        <v>18</v>
      </c>
    </row>
    <row r="92" spans="1:2" ht="15.75" customHeight="1" x14ac:dyDescent="0.25">
      <c r="A92" s="61" t="s">
        <v>80</v>
      </c>
      <c r="B92" s="61" t="s">
        <v>22</v>
      </c>
    </row>
    <row r="93" spans="1:2" ht="15.75" customHeight="1" x14ac:dyDescent="0.25">
      <c r="A93" s="61" t="s">
        <v>79</v>
      </c>
      <c r="B93" s="61" t="s">
        <v>20</v>
      </c>
    </row>
    <row r="94" spans="1:2" ht="15.75" customHeight="1" x14ac:dyDescent="0.25">
      <c r="A94" s="61" t="s">
        <v>78</v>
      </c>
      <c r="B94" s="61" t="s">
        <v>22</v>
      </c>
    </row>
    <row r="95" spans="1:2" ht="15.75" customHeight="1" x14ac:dyDescent="0.25">
      <c r="A95" s="61" t="s">
        <v>77</v>
      </c>
      <c r="B95" s="61" t="s">
        <v>20</v>
      </c>
    </row>
    <row r="96" spans="1:2" ht="15.75" customHeight="1" x14ac:dyDescent="0.25">
      <c r="A96" s="61" t="s">
        <v>76</v>
      </c>
      <c r="B96" s="61" t="s">
        <v>20</v>
      </c>
    </row>
    <row r="97" spans="1:2" ht="15.75" customHeight="1" x14ac:dyDescent="0.25">
      <c r="A97" s="61" t="s">
        <v>75</v>
      </c>
      <c r="B97" s="61" t="s">
        <v>29</v>
      </c>
    </row>
    <row r="98" spans="1:2" ht="15.75" customHeight="1" x14ac:dyDescent="0.25">
      <c r="A98" s="61" t="s">
        <v>74</v>
      </c>
      <c r="B98" s="61" t="s">
        <v>22</v>
      </c>
    </row>
    <row r="99" spans="1:2" ht="15.75" customHeight="1" x14ac:dyDescent="0.25">
      <c r="A99" s="61" t="s">
        <v>73</v>
      </c>
      <c r="B99" s="61" t="s">
        <v>20</v>
      </c>
    </row>
    <row r="100" spans="1:2" ht="15.75" customHeight="1" x14ac:dyDescent="0.25">
      <c r="A100" s="61" t="s">
        <v>72</v>
      </c>
      <c r="B100" s="61" t="s">
        <v>29</v>
      </c>
    </row>
    <row r="101" spans="1:2" ht="15.75" customHeight="1" x14ac:dyDescent="0.25">
      <c r="A101" s="61" t="s">
        <v>71</v>
      </c>
      <c r="B101" s="61" t="s">
        <v>18</v>
      </c>
    </row>
    <row r="102" spans="1:2" ht="15.75" customHeight="1" x14ac:dyDescent="0.25">
      <c r="A102" s="61" t="s">
        <v>70</v>
      </c>
      <c r="B102" s="61" t="s">
        <v>26</v>
      </c>
    </row>
    <row r="103" spans="1:2" ht="15.75" customHeight="1" x14ac:dyDescent="0.25">
      <c r="A103" s="61" t="s">
        <v>187</v>
      </c>
      <c r="B103" s="61" t="s">
        <v>26</v>
      </c>
    </row>
    <row r="104" spans="1:2" ht="15.75" customHeight="1" x14ac:dyDescent="0.25">
      <c r="A104" s="61" t="s">
        <v>69</v>
      </c>
      <c r="B104" s="61" t="s">
        <v>29</v>
      </c>
    </row>
    <row r="105" spans="1:2" ht="15.75" customHeight="1" x14ac:dyDescent="0.25">
      <c r="A105" s="61" t="s">
        <v>68</v>
      </c>
      <c r="B105" s="61" t="s">
        <v>20</v>
      </c>
    </row>
    <row r="106" spans="1:2" ht="15.75" customHeight="1" x14ac:dyDescent="0.25">
      <c r="A106" s="61" t="s">
        <v>67</v>
      </c>
      <c r="B106" s="61" t="s">
        <v>18</v>
      </c>
    </row>
    <row r="107" spans="1:2" ht="15.75" customHeight="1" x14ac:dyDescent="0.25">
      <c r="A107" s="61" t="s">
        <v>66</v>
      </c>
      <c r="B107" s="61" t="s">
        <v>18</v>
      </c>
    </row>
    <row r="108" spans="1:2" ht="15.75" customHeight="1" x14ac:dyDescent="0.25">
      <c r="A108" s="61" t="s">
        <v>65</v>
      </c>
      <c r="B108" s="61" t="s">
        <v>18</v>
      </c>
    </row>
    <row r="109" spans="1:2" ht="15.75" customHeight="1" x14ac:dyDescent="0.25">
      <c r="A109" s="61" t="s">
        <v>64</v>
      </c>
      <c r="B109" s="61" t="s">
        <v>18</v>
      </c>
    </row>
    <row r="110" spans="1:2" ht="15.75" customHeight="1" x14ac:dyDescent="0.25">
      <c r="A110" s="61" t="s">
        <v>63</v>
      </c>
      <c r="B110" s="61" t="s">
        <v>29</v>
      </c>
    </row>
    <row r="111" spans="1:2" ht="15.75" customHeight="1" x14ac:dyDescent="0.25">
      <c r="A111" s="61" t="s">
        <v>62</v>
      </c>
      <c r="B111" s="61" t="s">
        <v>29</v>
      </c>
    </row>
    <row r="112" spans="1:2" ht="15.75" customHeight="1" x14ac:dyDescent="0.25">
      <c r="A112" s="61" t="s">
        <v>61</v>
      </c>
      <c r="B112" s="61" t="s">
        <v>18</v>
      </c>
    </row>
    <row r="113" spans="1:2" ht="15.75" customHeight="1" x14ac:dyDescent="0.25">
      <c r="A113" s="61" t="s">
        <v>60</v>
      </c>
      <c r="B113" s="61" t="s">
        <v>29</v>
      </c>
    </row>
    <row r="114" spans="1:2" ht="15.75" customHeight="1" x14ac:dyDescent="0.25">
      <c r="A114" s="61" t="s">
        <v>59</v>
      </c>
      <c r="B114" s="61" t="s">
        <v>22</v>
      </c>
    </row>
    <row r="115" spans="1:2" ht="15.75" customHeight="1" x14ac:dyDescent="0.25">
      <c r="A115" s="61" t="s">
        <v>58</v>
      </c>
      <c r="B115" s="61" t="s">
        <v>18</v>
      </c>
    </row>
    <row r="116" spans="1:2" ht="15.75" customHeight="1" x14ac:dyDescent="0.25">
      <c r="A116" s="61" t="s">
        <v>57</v>
      </c>
      <c r="B116" s="61" t="s">
        <v>22</v>
      </c>
    </row>
    <row r="117" spans="1:2" ht="15.75" customHeight="1" x14ac:dyDescent="0.25">
      <c r="A117" s="61" t="s">
        <v>56</v>
      </c>
      <c r="B117" s="61" t="s">
        <v>22</v>
      </c>
    </row>
    <row r="118" spans="1:2" ht="15.75" customHeight="1" x14ac:dyDescent="0.25">
      <c r="A118" s="61" t="s">
        <v>55</v>
      </c>
      <c r="B118" s="61" t="s">
        <v>29</v>
      </c>
    </row>
    <row r="119" spans="1:2" ht="15.75" customHeight="1" x14ac:dyDescent="0.25">
      <c r="A119" s="61" t="s">
        <v>54</v>
      </c>
      <c r="B119" s="61" t="s">
        <v>20</v>
      </c>
    </row>
    <row r="120" spans="1:2" ht="15.75" customHeight="1" x14ac:dyDescent="0.25">
      <c r="A120" s="61" t="s">
        <v>53</v>
      </c>
      <c r="B120" s="61" t="s">
        <v>29</v>
      </c>
    </row>
    <row r="121" spans="1:2" ht="15.75" customHeight="1" x14ac:dyDescent="0.25">
      <c r="A121" s="61" t="s">
        <v>52</v>
      </c>
      <c r="B121" s="61" t="s">
        <v>22</v>
      </c>
    </row>
    <row r="122" spans="1:2" ht="15.75" customHeight="1" x14ac:dyDescent="0.25">
      <c r="A122" s="61" t="s">
        <v>51</v>
      </c>
      <c r="B122" s="61" t="s">
        <v>22</v>
      </c>
    </row>
    <row r="123" spans="1:2" ht="15.75" customHeight="1" x14ac:dyDescent="0.25">
      <c r="A123" s="61" t="s">
        <v>50</v>
      </c>
      <c r="B123" s="61" t="s">
        <v>26</v>
      </c>
    </row>
    <row r="124" spans="1:2" ht="15.75" customHeight="1" x14ac:dyDescent="0.25">
      <c r="A124" s="61" t="s">
        <v>49</v>
      </c>
      <c r="B124" s="61" t="s">
        <v>20</v>
      </c>
    </row>
    <row r="125" spans="1:2" ht="15.75" customHeight="1" x14ac:dyDescent="0.25">
      <c r="A125" s="61" t="s">
        <v>48</v>
      </c>
      <c r="B125" s="61" t="s">
        <v>29</v>
      </c>
    </row>
    <row r="126" spans="1:2" ht="15.75" customHeight="1" x14ac:dyDescent="0.25">
      <c r="A126" s="61" t="s">
        <v>47</v>
      </c>
      <c r="B126" s="61" t="s">
        <v>26</v>
      </c>
    </row>
    <row r="127" spans="1:2" ht="15.75" customHeight="1" x14ac:dyDescent="0.25">
      <c r="A127" s="61" t="s">
        <v>46</v>
      </c>
      <c r="B127" s="61" t="s">
        <v>20</v>
      </c>
    </row>
    <row r="128" spans="1:2" ht="15.75" customHeight="1" x14ac:dyDescent="0.25">
      <c r="A128" s="61" t="s">
        <v>45</v>
      </c>
      <c r="B128" s="61" t="s">
        <v>29</v>
      </c>
    </row>
    <row r="129" spans="1:2" ht="15.75" customHeight="1" x14ac:dyDescent="0.25">
      <c r="A129" s="61" t="s">
        <v>44</v>
      </c>
      <c r="B129" s="61" t="s">
        <v>20</v>
      </c>
    </row>
    <row r="130" spans="1:2" ht="15.75" customHeight="1" x14ac:dyDescent="0.25">
      <c r="A130" s="61" t="s">
        <v>43</v>
      </c>
      <c r="B130" s="61" t="s">
        <v>20</v>
      </c>
    </row>
    <row r="131" spans="1:2" ht="15.75" customHeight="1" x14ac:dyDescent="0.25">
      <c r="A131" s="61" t="s">
        <v>42</v>
      </c>
      <c r="B131" s="61" t="s">
        <v>18</v>
      </c>
    </row>
    <row r="132" spans="1:2" ht="15.75" customHeight="1" x14ac:dyDescent="0.25">
      <c r="A132" s="61" t="s">
        <v>41</v>
      </c>
      <c r="B132" s="61" t="s">
        <v>22</v>
      </c>
    </row>
    <row r="133" spans="1:2" ht="15.75" customHeight="1" x14ac:dyDescent="0.25">
      <c r="A133" s="61" t="s">
        <v>40</v>
      </c>
      <c r="B133" s="61" t="s">
        <v>29</v>
      </c>
    </row>
    <row r="134" spans="1:2" ht="15.75" customHeight="1" x14ac:dyDescent="0.25">
      <c r="A134" s="61" t="s">
        <v>39</v>
      </c>
      <c r="B134" s="61" t="s">
        <v>18</v>
      </c>
    </row>
    <row r="135" spans="1:2" ht="15.75" customHeight="1" x14ac:dyDescent="0.25">
      <c r="A135" s="61" t="s">
        <v>38</v>
      </c>
      <c r="B135" s="61" t="s">
        <v>20</v>
      </c>
    </row>
    <row r="136" spans="1:2" ht="15.75" customHeight="1" x14ac:dyDescent="0.25">
      <c r="A136" s="61" t="s">
        <v>37</v>
      </c>
      <c r="B136" s="61" t="s">
        <v>22</v>
      </c>
    </row>
    <row r="137" spans="1:2" ht="15.75" customHeight="1" x14ac:dyDescent="0.25">
      <c r="A137" s="61" t="s">
        <v>36</v>
      </c>
      <c r="B137" s="61" t="s">
        <v>18</v>
      </c>
    </row>
    <row r="138" spans="1:2" ht="15.75" customHeight="1" x14ac:dyDescent="0.25">
      <c r="A138" s="61" t="s">
        <v>35</v>
      </c>
      <c r="B138" s="61" t="s">
        <v>20</v>
      </c>
    </row>
    <row r="139" spans="1:2" ht="15.75" customHeight="1" x14ac:dyDescent="0.25">
      <c r="A139" s="61" t="s">
        <v>34</v>
      </c>
      <c r="B139" s="61" t="s">
        <v>18</v>
      </c>
    </row>
    <row r="140" spans="1:2" ht="15.75" customHeight="1" x14ac:dyDescent="0.25">
      <c r="A140" s="61" t="s">
        <v>33</v>
      </c>
      <c r="B140" s="61" t="s">
        <v>18</v>
      </c>
    </row>
    <row r="141" spans="1:2" ht="15.75" customHeight="1" x14ac:dyDescent="0.25">
      <c r="A141" s="61" t="s">
        <v>32</v>
      </c>
      <c r="B141" s="61" t="s">
        <v>20</v>
      </c>
    </row>
    <row r="142" spans="1:2" ht="15.75" customHeight="1" x14ac:dyDescent="0.25">
      <c r="A142" s="61" t="s">
        <v>31</v>
      </c>
      <c r="B142" s="61" t="s">
        <v>22</v>
      </c>
    </row>
    <row r="143" spans="1:2" ht="15.75" customHeight="1" x14ac:dyDescent="0.25">
      <c r="A143" s="61" t="s">
        <v>30</v>
      </c>
      <c r="B143" s="61" t="s">
        <v>29</v>
      </c>
    </row>
    <row r="144" spans="1:2" ht="15.75" customHeight="1" x14ac:dyDescent="0.25">
      <c r="A144" s="61" t="s">
        <v>28</v>
      </c>
      <c r="B144" s="61" t="s">
        <v>18</v>
      </c>
    </row>
    <row r="145" spans="1:2" ht="15.75" customHeight="1" x14ac:dyDescent="0.25">
      <c r="A145" s="61" t="s">
        <v>27</v>
      </c>
      <c r="B145" s="61" t="s">
        <v>26</v>
      </c>
    </row>
    <row r="146" spans="1:2" ht="15.75" customHeight="1" x14ac:dyDescent="0.25">
      <c r="A146" s="61" t="s">
        <v>25</v>
      </c>
      <c r="B146" s="61" t="s">
        <v>22</v>
      </c>
    </row>
    <row r="147" spans="1:2" ht="15.75" customHeight="1" x14ac:dyDescent="0.25">
      <c r="A147" s="61" t="s">
        <v>24</v>
      </c>
      <c r="B147" s="61" t="s">
        <v>22</v>
      </c>
    </row>
    <row r="148" spans="1:2" ht="15.75" customHeight="1" x14ac:dyDescent="0.25">
      <c r="A148" s="61" t="s">
        <v>23</v>
      </c>
      <c r="B148" s="61" t="s">
        <v>22</v>
      </c>
    </row>
    <row r="149" spans="1:2" ht="15.75" customHeight="1" x14ac:dyDescent="0.25">
      <c r="A149" s="61" t="s">
        <v>21</v>
      </c>
      <c r="B149" s="61" t="s">
        <v>20</v>
      </c>
    </row>
    <row r="150" spans="1:2" ht="15.75" customHeight="1" x14ac:dyDescent="0.25">
      <c r="A150" s="61" t="s">
        <v>19</v>
      </c>
      <c r="B150" s="61" t="s">
        <v>18</v>
      </c>
    </row>
    <row r="151" spans="1:2" ht="15.75" customHeight="1" x14ac:dyDescent="0.25"/>
    <row r="152" spans="1:2" ht="15.75" customHeight="1" x14ac:dyDescent="0.25"/>
    <row r="153" spans="1:2" ht="15.75" customHeight="1" x14ac:dyDescent="0.25"/>
    <row r="154" spans="1:2" ht="15.75" customHeight="1" x14ac:dyDescent="0.25"/>
    <row r="155" spans="1:2" ht="15.75" customHeight="1" x14ac:dyDescent="0.25"/>
    <row r="156" spans="1:2" ht="15.75" customHeight="1" x14ac:dyDescent="0.25"/>
    <row r="157" spans="1:2" ht="15.75" customHeight="1" x14ac:dyDescent="0.25"/>
    <row r="158" spans="1:2" ht="15.75" customHeight="1" x14ac:dyDescent="0.25"/>
    <row r="159" spans="1:2" ht="15.75" customHeight="1" x14ac:dyDescent="0.25"/>
    <row r="160" spans="1:2"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sheetData>
  <sheetProtection algorithmName="SHA-512" hashValue="1Pg2h5qRe55XeJmBd8iPOiq96bksmOJCix3+Pm6otT2lpYomMAsf5Cz8KqSK8pRxjujHDBVaaL4LePkRWZAW8g==" saltValue="zbES6eHT5Yiz18nFKf/CXA=="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B7C9CD"/>
    <outlinePr applyStyles="1" summaryBelow="0" summaryRight="0"/>
    <pageSetUpPr fitToPage="1"/>
  </sheetPr>
  <dimension ref="A1:CE96"/>
  <sheetViews>
    <sheetView showGridLines="0" topLeftCell="A2" zoomScaleNormal="100" zoomScaleSheetLayoutView="130" workbookViewId="0">
      <selection activeCell="P12" sqref="P12:T12"/>
    </sheetView>
  </sheetViews>
  <sheetFormatPr defaultColWidth="0" defaultRowHeight="0" customHeight="1" zeroHeight="1" x14ac:dyDescent="0.25"/>
  <cols>
    <col min="1" max="4" width="4.7109375" style="19" customWidth="1"/>
    <col min="5" max="5" width="11.42578125" style="19" customWidth="1"/>
    <col min="6" max="11" width="4.7109375" style="19" customWidth="1"/>
    <col min="12" max="12" width="5.7109375" style="19" customWidth="1"/>
    <col min="13" max="13" width="2.42578125" style="19" customWidth="1"/>
    <col min="14" max="14" width="4.85546875" style="19" customWidth="1"/>
    <col min="15" max="15" width="7.5703125" style="19" customWidth="1"/>
    <col min="16" max="19" width="4.7109375" style="19" customWidth="1"/>
    <col min="20" max="20" width="4.7109375" style="36" customWidth="1"/>
    <col min="21" max="21" width="16.42578125" style="44" customWidth="1"/>
    <col min="22" max="22" width="19.7109375" style="18" hidden="1" customWidth="1"/>
    <col min="23" max="33" width="0" style="19" hidden="1" customWidth="1"/>
    <col min="34" max="83" width="9.140625" style="19" hidden="1" customWidth="1"/>
    <col min="84" max="16384" width="0" style="19" hidden="1"/>
  </cols>
  <sheetData>
    <row r="1" spans="1:24" ht="0" hidden="1" customHeight="1" x14ac:dyDescent="0.25"/>
    <row r="2" spans="1:24" ht="26.25" customHeight="1" x14ac:dyDescent="0.25">
      <c r="A2" s="140" t="s">
        <v>188</v>
      </c>
      <c r="B2" s="140"/>
      <c r="C2" s="140"/>
      <c r="D2" s="140"/>
      <c r="E2" s="140"/>
      <c r="F2" s="42"/>
      <c r="G2" s="42"/>
      <c r="H2" s="42"/>
      <c r="I2" s="42"/>
      <c r="J2" s="42"/>
      <c r="K2" s="42"/>
      <c r="L2" s="42"/>
      <c r="M2" s="124" t="s">
        <v>239</v>
      </c>
      <c r="N2" s="124"/>
      <c r="O2" s="124"/>
      <c r="P2" s="124"/>
      <c r="Q2" s="124"/>
      <c r="R2" s="124"/>
      <c r="S2" s="124"/>
      <c r="T2" s="124"/>
      <c r="U2" s="47"/>
    </row>
    <row r="3" spans="1:24" ht="15.75" thickBot="1" x14ac:dyDescent="0.3">
      <c r="A3" s="43"/>
      <c r="B3" s="43"/>
      <c r="C3" s="43"/>
      <c r="D3" s="43"/>
      <c r="E3" s="43"/>
      <c r="F3" s="43"/>
      <c r="G3" s="43"/>
      <c r="H3" s="43"/>
      <c r="I3" s="43"/>
      <c r="J3" s="43"/>
      <c r="K3" s="43"/>
      <c r="L3" s="43"/>
      <c r="M3" s="143"/>
      <c r="N3" s="143"/>
      <c r="O3" s="143"/>
      <c r="P3" s="143"/>
      <c r="Q3" s="143"/>
      <c r="R3" s="143"/>
      <c r="S3" s="143"/>
      <c r="T3" s="143"/>
      <c r="U3" s="45"/>
    </row>
    <row r="4" spans="1:24" ht="24.75" customHeight="1" thickBot="1" x14ac:dyDescent="0.3">
      <c r="A4" s="87" t="s">
        <v>209</v>
      </c>
      <c r="B4" s="87"/>
      <c r="C4" s="87"/>
      <c r="D4" s="87"/>
      <c r="E4" s="87"/>
      <c r="F4" s="87"/>
      <c r="G4" s="87"/>
      <c r="H4" s="87"/>
      <c r="I4" s="133">
        <f>'Algemene Informatie'!G29</f>
        <v>0</v>
      </c>
      <c r="J4" s="134"/>
      <c r="K4" s="134"/>
      <c r="L4" s="134"/>
      <c r="M4" s="134"/>
      <c r="N4" s="134"/>
      <c r="O4" s="134"/>
      <c r="P4" s="134"/>
      <c r="Q4" s="134"/>
      <c r="R4" s="134"/>
      <c r="S4" s="134"/>
      <c r="T4" s="135"/>
      <c r="U4" s="45"/>
    </row>
    <row r="5" spans="1:24" ht="13.35" customHeight="1" x14ac:dyDescent="0.25">
      <c r="A5" s="141"/>
      <c r="B5" s="141"/>
      <c r="C5" s="141"/>
      <c r="D5" s="141"/>
      <c r="E5" s="141"/>
      <c r="F5" s="141"/>
      <c r="G5" s="141"/>
      <c r="H5" s="141"/>
      <c r="I5" s="141"/>
      <c r="J5" s="141"/>
      <c r="K5" s="141"/>
      <c r="L5" s="141"/>
      <c r="M5" s="141"/>
      <c r="N5" s="141"/>
      <c r="O5" s="141"/>
      <c r="P5" s="141"/>
      <c r="Q5" s="141"/>
      <c r="R5" s="141"/>
      <c r="S5" s="141"/>
      <c r="T5" s="141"/>
      <c r="U5" s="45"/>
    </row>
    <row r="6" spans="1:24" ht="15" customHeight="1" x14ac:dyDescent="0.25">
      <c r="A6" s="123" t="s">
        <v>17</v>
      </c>
      <c r="B6" s="123"/>
      <c r="C6" s="123"/>
      <c r="D6" s="123"/>
      <c r="E6" s="123"/>
      <c r="F6" s="123"/>
      <c r="G6" s="123"/>
      <c r="H6" s="123"/>
      <c r="I6" s="123"/>
      <c r="J6" s="123"/>
      <c r="K6" s="123"/>
      <c r="L6" s="123"/>
      <c r="M6" s="123"/>
      <c r="N6" s="123"/>
      <c r="O6" s="123"/>
      <c r="P6" s="123"/>
      <c r="Q6" s="123"/>
      <c r="R6" s="123"/>
      <c r="S6" s="123"/>
      <c r="T6" s="123"/>
      <c r="U6" s="46"/>
    </row>
    <row r="7" spans="1:24" ht="7.5" customHeight="1" x14ac:dyDescent="0.25">
      <c r="A7" s="53"/>
      <c r="B7" s="148"/>
      <c r="C7" s="148"/>
      <c r="D7" s="148"/>
      <c r="E7" s="148"/>
      <c r="F7" s="148"/>
      <c r="G7" s="148"/>
      <c r="H7" s="148"/>
      <c r="I7" s="148"/>
      <c r="J7" s="148"/>
      <c r="K7" s="148"/>
      <c r="L7" s="148"/>
      <c r="M7" s="148"/>
      <c r="N7" s="148"/>
      <c r="O7" s="148"/>
      <c r="P7" s="148"/>
      <c r="Q7" s="148"/>
      <c r="R7" s="148"/>
      <c r="S7" s="148"/>
      <c r="T7" s="148"/>
      <c r="U7" s="45"/>
    </row>
    <row r="8" spans="1:24" ht="60" customHeight="1" x14ac:dyDescent="0.25">
      <c r="A8" s="72"/>
      <c r="B8" s="122" t="s">
        <v>173</v>
      </c>
      <c r="C8" s="122"/>
      <c r="D8" s="122"/>
      <c r="E8" s="142"/>
      <c r="F8" s="142"/>
      <c r="G8" s="142"/>
      <c r="H8" s="142"/>
      <c r="I8" s="142"/>
      <c r="J8" s="142"/>
      <c r="K8" s="142"/>
      <c r="L8" s="142"/>
      <c r="M8" s="142"/>
      <c r="N8" s="142"/>
      <c r="O8" s="142"/>
      <c r="P8" s="142"/>
      <c r="Q8" s="142"/>
      <c r="R8" s="142"/>
      <c r="S8" s="142"/>
      <c r="T8" s="142"/>
      <c r="U8" s="46" t="s">
        <v>186</v>
      </c>
    </row>
    <row r="9" spans="1:24" ht="7.5" customHeight="1" x14ac:dyDescent="0.25">
      <c r="A9" s="38"/>
      <c r="B9" s="38"/>
      <c r="C9" s="38"/>
      <c r="D9" s="38"/>
      <c r="E9" s="38"/>
      <c r="F9" s="38"/>
      <c r="G9" s="38"/>
      <c r="H9" s="38"/>
      <c r="I9" s="38"/>
      <c r="J9" s="38"/>
      <c r="K9" s="38"/>
      <c r="L9" s="38"/>
      <c r="M9" s="38"/>
      <c r="N9" s="38"/>
      <c r="O9" s="38"/>
      <c r="P9" s="38"/>
      <c r="Q9" s="38"/>
      <c r="R9" s="38"/>
      <c r="S9" s="38"/>
      <c r="T9" s="38"/>
      <c r="U9" s="45"/>
    </row>
    <row r="10" spans="1:24" ht="17.100000000000001" customHeight="1" x14ac:dyDescent="0.25">
      <c r="A10" s="72"/>
      <c r="B10" s="122" t="s">
        <v>210</v>
      </c>
      <c r="C10" s="122"/>
      <c r="D10" s="122"/>
      <c r="E10" s="122"/>
      <c r="F10" s="122"/>
      <c r="G10" s="122"/>
      <c r="H10" s="122"/>
      <c r="I10" s="122"/>
      <c r="J10" s="122"/>
      <c r="K10" s="122"/>
      <c r="L10" s="122"/>
      <c r="M10" s="122"/>
      <c r="N10" s="122"/>
      <c r="O10" s="122"/>
      <c r="P10" s="137"/>
      <c r="Q10" s="137"/>
      <c r="R10" s="137"/>
      <c r="S10" s="137"/>
      <c r="T10" s="137"/>
      <c r="U10" s="45"/>
      <c r="V10" s="37"/>
      <c r="W10" s="37"/>
      <c r="X10" s="37"/>
    </row>
    <row r="11" spans="1:24" ht="16.5" customHeight="1" x14ac:dyDescent="0.25">
      <c r="B11" s="139" t="s">
        <v>227</v>
      </c>
      <c r="C11" s="139"/>
      <c r="D11" s="139"/>
      <c r="E11" s="139"/>
      <c r="F11" s="139"/>
      <c r="G11" s="139"/>
      <c r="H11" s="139"/>
      <c r="I11" s="139"/>
      <c r="J11" s="139"/>
      <c r="K11" s="139"/>
      <c r="L11" s="139"/>
      <c r="M11" s="139"/>
      <c r="N11" s="139"/>
      <c r="O11" s="139"/>
      <c r="P11" s="139"/>
      <c r="Q11" s="139"/>
      <c r="R11" s="139"/>
      <c r="S11" s="139"/>
      <c r="T11" s="139"/>
    </row>
    <row r="12" spans="1:24" ht="21.75" customHeight="1" x14ac:dyDescent="0.25">
      <c r="B12" s="122" t="s">
        <v>191</v>
      </c>
      <c r="C12" s="122"/>
      <c r="D12" s="122"/>
      <c r="E12" s="122"/>
      <c r="F12" s="122"/>
      <c r="G12" s="122"/>
      <c r="H12" s="122"/>
      <c r="I12" s="122"/>
      <c r="J12" s="122"/>
      <c r="K12" s="122"/>
      <c r="L12" s="122"/>
      <c r="M12" s="122"/>
      <c r="N12" s="122"/>
      <c r="O12" s="122"/>
      <c r="P12" s="137"/>
      <c r="Q12" s="137"/>
      <c r="R12" s="137"/>
      <c r="S12" s="137"/>
      <c r="T12" s="137"/>
      <c r="U12" s="46" t="s">
        <v>186</v>
      </c>
    </row>
    <row r="13" spans="1:24" ht="19.5" customHeight="1" x14ac:dyDescent="0.25">
      <c r="B13" s="139" t="s">
        <v>262</v>
      </c>
      <c r="C13" s="139"/>
      <c r="D13" s="139"/>
      <c r="E13" s="139"/>
      <c r="F13" s="139"/>
      <c r="G13" s="139"/>
      <c r="H13" s="139"/>
      <c r="I13" s="139"/>
      <c r="J13" s="139"/>
      <c r="K13" s="139"/>
      <c r="L13" s="139"/>
      <c r="M13" s="139"/>
      <c r="N13" s="139"/>
      <c r="O13" s="139"/>
      <c r="P13" s="139"/>
      <c r="Q13" s="139"/>
      <c r="R13" s="139"/>
      <c r="S13" s="139"/>
      <c r="T13" s="139"/>
      <c r="U13" s="45"/>
    </row>
    <row r="14" spans="1:24" ht="15" customHeight="1" x14ac:dyDescent="0.25">
      <c r="A14" s="123" t="s">
        <v>211</v>
      </c>
      <c r="B14" s="123"/>
      <c r="C14" s="123"/>
      <c r="D14" s="123"/>
      <c r="E14" s="123"/>
      <c r="F14" s="123"/>
      <c r="G14" s="123"/>
      <c r="H14" s="123"/>
      <c r="I14" s="123"/>
      <c r="J14" s="123"/>
      <c r="K14" s="123"/>
      <c r="L14" s="123"/>
      <c r="M14" s="123"/>
      <c r="N14" s="123"/>
      <c r="O14" s="123"/>
      <c r="P14" s="123"/>
      <c r="Q14" s="123"/>
      <c r="R14" s="123"/>
      <c r="S14" s="123"/>
      <c r="T14" s="123"/>
      <c r="U14" s="45"/>
    </row>
    <row r="15" spans="1:24" s="39" customFormat="1" ht="6.95" customHeight="1" x14ac:dyDescent="0.25">
      <c r="U15" s="45"/>
    </row>
    <row r="16" spans="1:24" s="39" customFormat="1" ht="6.95" customHeight="1" x14ac:dyDescent="0.25">
      <c r="U16" s="45"/>
    </row>
    <row r="17" spans="1:34" s="39" customFormat="1" ht="24" customHeight="1" x14ac:dyDescent="0.25">
      <c r="A17" s="147" t="s">
        <v>212</v>
      </c>
      <c r="B17" s="147"/>
      <c r="C17" s="147"/>
      <c r="D17" s="147"/>
      <c r="E17" s="147"/>
      <c r="F17" s="147"/>
      <c r="G17" s="147"/>
      <c r="H17" s="147"/>
      <c r="I17" s="147"/>
      <c r="J17" s="147"/>
      <c r="K17" s="147"/>
      <c r="L17" s="147"/>
      <c r="M17" s="147"/>
      <c r="N17" s="147"/>
      <c r="O17" s="147"/>
      <c r="P17" s="147"/>
      <c r="Q17" s="147"/>
      <c r="R17" s="147"/>
      <c r="S17" s="147"/>
      <c r="T17" s="147"/>
      <c r="U17" s="45"/>
    </row>
    <row r="18" spans="1:34" s="41" customFormat="1" ht="12.95" customHeight="1" x14ac:dyDescent="0.25">
      <c r="A18" s="138" t="s">
        <v>213</v>
      </c>
      <c r="B18" s="138"/>
      <c r="C18" s="138"/>
      <c r="D18" s="138"/>
      <c r="E18" s="138"/>
      <c r="F18" s="138"/>
      <c r="G18" s="138"/>
      <c r="H18" s="138"/>
      <c r="I18" s="138"/>
      <c r="J18" s="138"/>
      <c r="K18" s="138"/>
      <c r="L18" s="138"/>
      <c r="M18" s="138"/>
      <c r="N18" s="138"/>
      <c r="O18" s="138"/>
      <c r="P18" s="138"/>
      <c r="Q18" s="138"/>
      <c r="R18" s="138"/>
      <c r="S18" s="138"/>
      <c r="T18" s="138"/>
      <c r="U18" s="46" t="s">
        <v>186</v>
      </c>
      <c r="V18" s="40"/>
    </row>
    <row r="19" spans="1:34" s="39" customFormat="1" ht="6.95" customHeight="1" x14ac:dyDescent="0.25">
      <c r="U19" s="45"/>
    </row>
    <row r="20" spans="1:34" ht="69" customHeight="1" x14ac:dyDescent="0.25">
      <c r="A20" s="72"/>
      <c r="B20" s="136" t="s">
        <v>214</v>
      </c>
      <c r="C20" s="136"/>
      <c r="D20" s="136"/>
      <c r="E20" s="136"/>
      <c r="F20" s="136"/>
      <c r="G20" s="136"/>
      <c r="H20" s="136"/>
      <c r="I20" s="136"/>
      <c r="J20" s="136"/>
      <c r="K20" s="136"/>
      <c r="L20" s="136"/>
      <c r="M20" s="136"/>
      <c r="N20" s="136"/>
      <c r="O20" s="136"/>
      <c r="P20" s="136"/>
      <c r="Q20" s="136"/>
      <c r="R20" s="136"/>
      <c r="S20" s="136"/>
      <c r="T20" s="136"/>
      <c r="U20" s="45"/>
      <c r="V20" s="11"/>
      <c r="W20" s="11"/>
      <c r="X20" s="11"/>
      <c r="Y20" s="11"/>
      <c r="Z20" s="11"/>
      <c r="AA20" s="11"/>
      <c r="AB20" s="11"/>
      <c r="AC20" s="11"/>
      <c r="AD20" s="11"/>
      <c r="AE20" s="11"/>
      <c r="AF20" s="11"/>
      <c r="AG20" s="11"/>
      <c r="AH20" s="11"/>
    </row>
    <row r="21" spans="1:34" ht="21.95" customHeight="1" x14ac:dyDescent="0.25">
      <c r="A21" s="72"/>
      <c r="C21" s="122" t="s">
        <v>201</v>
      </c>
      <c r="D21" s="122"/>
      <c r="E21" s="122"/>
      <c r="F21" s="122"/>
      <c r="G21" s="122"/>
      <c r="H21" s="122"/>
      <c r="I21" s="122"/>
      <c r="J21" s="122"/>
      <c r="K21" s="122"/>
      <c r="L21" s="122"/>
      <c r="M21" s="49"/>
      <c r="N21" s="122" t="str">
        <f>IF($P$12="ja","Bedrag EXCL. btw","Bedrag INCL. btw")</f>
        <v>Bedrag INCL. btw</v>
      </c>
      <c r="O21" s="122"/>
      <c r="P21" s="122"/>
      <c r="Q21" s="122"/>
      <c r="R21" s="122"/>
      <c r="S21" s="122"/>
      <c r="T21" s="122"/>
      <c r="U21" s="45"/>
      <c r="V21" s="11"/>
      <c r="W21" s="11"/>
      <c r="X21" s="11"/>
      <c r="Y21" s="11"/>
      <c r="Z21" s="11"/>
      <c r="AA21" s="11"/>
      <c r="AB21" s="11"/>
      <c r="AC21" s="11"/>
      <c r="AD21" s="11"/>
      <c r="AE21" s="11"/>
      <c r="AF21" s="11"/>
      <c r="AG21" s="11"/>
      <c r="AH21" s="11"/>
    </row>
    <row r="22" spans="1:34" s="64" customFormat="1" ht="21.95" customHeight="1" x14ac:dyDescent="0.25">
      <c r="A22" s="72"/>
      <c r="B22" s="71" t="s">
        <v>195</v>
      </c>
      <c r="C22" s="128"/>
      <c r="D22" s="128"/>
      <c r="E22" s="128"/>
      <c r="F22" s="128"/>
      <c r="G22" s="128"/>
      <c r="H22" s="128"/>
      <c r="I22" s="128"/>
      <c r="J22" s="128"/>
      <c r="K22" s="128"/>
      <c r="L22" s="128"/>
      <c r="M22" s="49"/>
      <c r="N22" s="129"/>
      <c r="O22" s="129"/>
      <c r="P22" s="129"/>
      <c r="Q22" s="129"/>
      <c r="R22" s="129"/>
      <c r="S22" s="122" t="s">
        <v>0</v>
      </c>
      <c r="T22" s="122"/>
      <c r="U22" s="62"/>
      <c r="V22" s="63"/>
      <c r="W22" s="63"/>
      <c r="X22" s="63"/>
      <c r="Y22" s="63"/>
      <c r="Z22" s="63"/>
      <c r="AA22" s="63"/>
      <c r="AB22" s="63"/>
      <c r="AC22" s="63"/>
      <c r="AD22" s="63"/>
      <c r="AE22" s="63"/>
      <c r="AF22" s="63"/>
      <c r="AG22" s="63"/>
      <c r="AH22" s="63"/>
    </row>
    <row r="23" spans="1:34" s="64" customFormat="1" ht="21.95" customHeight="1" x14ac:dyDescent="0.25">
      <c r="A23" s="72"/>
      <c r="B23" s="71" t="s">
        <v>196</v>
      </c>
      <c r="C23" s="128"/>
      <c r="D23" s="128"/>
      <c r="E23" s="128"/>
      <c r="F23" s="128"/>
      <c r="G23" s="128"/>
      <c r="H23" s="128"/>
      <c r="I23" s="128"/>
      <c r="J23" s="128"/>
      <c r="K23" s="128"/>
      <c r="L23" s="128"/>
      <c r="M23" s="49"/>
      <c r="N23" s="129"/>
      <c r="O23" s="129"/>
      <c r="P23" s="129"/>
      <c r="Q23" s="129"/>
      <c r="R23" s="129"/>
      <c r="S23" s="122" t="s">
        <v>0</v>
      </c>
      <c r="T23" s="122"/>
      <c r="U23" s="62"/>
      <c r="V23" s="63"/>
      <c r="W23" s="63"/>
      <c r="X23" s="63"/>
      <c r="Y23" s="63"/>
      <c r="Z23" s="63"/>
      <c r="AA23" s="63"/>
      <c r="AB23" s="63"/>
      <c r="AC23" s="63"/>
      <c r="AD23" s="63"/>
      <c r="AE23" s="63"/>
      <c r="AF23" s="63"/>
      <c r="AG23" s="63"/>
      <c r="AH23" s="63"/>
    </row>
    <row r="24" spans="1:34" s="64" customFormat="1" ht="21.95" customHeight="1" x14ac:dyDescent="0.25">
      <c r="A24" s="72"/>
      <c r="B24" s="71" t="s">
        <v>197</v>
      </c>
      <c r="C24" s="128"/>
      <c r="D24" s="128"/>
      <c r="E24" s="128"/>
      <c r="F24" s="128"/>
      <c r="G24" s="128"/>
      <c r="H24" s="128"/>
      <c r="I24" s="128"/>
      <c r="J24" s="128"/>
      <c r="K24" s="128"/>
      <c r="L24" s="128"/>
      <c r="M24" s="49"/>
      <c r="N24" s="129"/>
      <c r="O24" s="129"/>
      <c r="P24" s="129"/>
      <c r="Q24" s="129"/>
      <c r="R24" s="129"/>
      <c r="S24" s="122" t="s">
        <v>0</v>
      </c>
      <c r="T24" s="122"/>
      <c r="U24" s="62"/>
      <c r="V24" s="63"/>
      <c r="W24" s="63"/>
      <c r="X24" s="63"/>
      <c r="Y24" s="63"/>
      <c r="Z24" s="63"/>
      <c r="AA24" s="63"/>
      <c r="AB24" s="63"/>
      <c r="AC24" s="63"/>
      <c r="AD24" s="63"/>
      <c r="AE24" s="63"/>
      <c r="AF24" s="63"/>
      <c r="AG24" s="63"/>
      <c r="AH24" s="63"/>
    </row>
    <row r="25" spans="1:34" s="64" customFormat="1" ht="21.95" customHeight="1" x14ac:dyDescent="0.25">
      <c r="A25" s="72"/>
      <c r="B25" s="71" t="s">
        <v>198</v>
      </c>
      <c r="C25" s="128"/>
      <c r="D25" s="128"/>
      <c r="E25" s="128"/>
      <c r="F25" s="128"/>
      <c r="G25" s="128"/>
      <c r="H25" s="128"/>
      <c r="I25" s="128"/>
      <c r="J25" s="128"/>
      <c r="K25" s="128"/>
      <c r="L25" s="128"/>
      <c r="M25" s="49"/>
      <c r="N25" s="129"/>
      <c r="O25" s="129"/>
      <c r="P25" s="129"/>
      <c r="Q25" s="129"/>
      <c r="R25" s="129"/>
      <c r="S25" s="122" t="s">
        <v>0</v>
      </c>
      <c r="T25" s="122"/>
      <c r="U25" s="62"/>
      <c r="V25" s="63"/>
      <c r="W25" s="63"/>
      <c r="X25" s="63"/>
      <c r="Y25" s="63"/>
      <c r="Z25" s="63"/>
      <c r="AA25" s="63"/>
      <c r="AB25" s="63"/>
      <c r="AC25" s="63"/>
      <c r="AD25" s="63"/>
      <c r="AE25" s="63"/>
      <c r="AF25" s="63"/>
      <c r="AG25" s="63"/>
      <c r="AH25" s="63"/>
    </row>
    <row r="26" spans="1:34" s="64" customFormat="1" ht="21.95" customHeight="1" x14ac:dyDescent="0.25">
      <c r="A26" s="72"/>
      <c r="B26" s="71" t="s">
        <v>199</v>
      </c>
      <c r="C26" s="128"/>
      <c r="D26" s="128"/>
      <c r="E26" s="128"/>
      <c r="F26" s="128"/>
      <c r="G26" s="128"/>
      <c r="H26" s="128"/>
      <c r="I26" s="128"/>
      <c r="J26" s="128"/>
      <c r="K26" s="128"/>
      <c r="L26" s="128"/>
      <c r="M26" s="49"/>
      <c r="N26" s="129"/>
      <c r="O26" s="129"/>
      <c r="P26" s="129"/>
      <c r="Q26" s="129"/>
      <c r="R26" s="129"/>
      <c r="S26" s="122" t="s">
        <v>0</v>
      </c>
      <c r="T26" s="122"/>
      <c r="U26" s="62"/>
      <c r="V26" s="63"/>
      <c r="W26" s="63"/>
      <c r="X26" s="63"/>
      <c r="Y26" s="63"/>
      <c r="Z26" s="63"/>
      <c r="AA26" s="63"/>
      <c r="AB26" s="63"/>
      <c r="AC26" s="63"/>
      <c r="AD26" s="63"/>
      <c r="AE26" s="63"/>
      <c r="AF26" s="63"/>
      <c r="AG26" s="63"/>
      <c r="AH26" s="63"/>
    </row>
    <row r="27" spans="1:34" s="64" customFormat="1" ht="21.95" customHeight="1" x14ac:dyDescent="0.25">
      <c r="A27" s="72"/>
      <c r="B27" s="71" t="s">
        <v>200</v>
      </c>
      <c r="C27" s="128"/>
      <c r="D27" s="128"/>
      <c r="E27" s="128"/>
      <c r="F27" s="128"/>
      <c r="G27" s="128"/>
      <c r="H27" s="128"/>
      <c r="I27" s="128"/>
      <c r="J27" s="128"/>
      <c r="K27" s="128"/>
      <c r="L27" s="128"/>
      <c r="M27" s="49"/>
      <c r="N27" s="129"/>
      <c r="O27" s="129"/>
      <c r="P27" s="129"/>
      <c r="Q27" s="129"/>
      <c r="R27" s="129"/>
      <c r="S27" s="122" t="s">
        <v>0</v>
      </c>
      <c r="T27" s="122"/>
      <c r="U27" s="62"/>
      <c r="V27" s="63"/>
      <c r="W27" s="63"/>
      <c r="X27" s="63"/>
      <c r="Y27" s="63"/>
      <c r="Z27" s="63"/>
      <c r="AA27" s="63"/>
      <c r="AB27" s="63"/>
      <c r="AC27" s="63"/>
      <c r="AD27" s="63"/>
      <c r="AE27" s="63"/>
      <c r="AF27" s="63"/>
      <c r="AG27" s="63"/>
      <c r="AH27" s="63"/>
    </row>
    <row r="28" spans="1:34" s="64" customFormat="1" ht="21.95" customHeight="1" x14ac:dyDescent="0.25">
      <c r="A28" s="72"/>
      <c r="B28" s="71" t="s">
        <v>202</v>
      </c>
      <c r="C28" s="128"/>
      <c r="D28" s="128"/>
      <c r="E28" s="128"/>
      <c r="F28" s="128"/>
      <c r="G28" s="128"/>
      <c r="H28" s="128"/>
      <c r="I28" s="128"/>
      <c r="J28" s="128"/>
      <c r="K28" s="128"/>
      <c r="L28" s="128"/>
      <c r="M28" s="49"/>
      <c r="N28" s="129"/>
      <c r="O28" s="129"/>
      <c r="P28" s="129"/>
      <c r="Q28" s="129"/>
      <c r="R28" s="129"/>
      <c r="S28" s="122" t="s">
        <v>0</v>
      </c>
      <c r="T28" s="122"/>
      <c r="U28" s="62"/>
      <c r="V28" s="63"/>
      <c r="W28" s="63"/>
      <c r="X28" s="63"/>
      <c r="Y28" s="63"/>
      <c r="Z28" s="63"/>
      <c r="AA28" s="63"/>
      <c r="AB28" s="63"/>
      <c r="AC28" s="63"/>
      <c r="AD28" s="63"/>
      <c r="AE28" s="63"/>
      <c r="AF28" s="63"/>
      <c r="AG28" s="63"/>
      <c r="AH28" s="63"/>
    </row>
    <row r="29" spans="1:34" s="64" customFormat="1" ht="21.95" customHeight="1" x14ac:dyDescent="0.25">
      <c r="A29" s="72"/>
      <c r="B29" s="71" t="s">
        <v>203</v>
      </c>
      <c r="C29" s="128"/>
      <c r="D29" s="128"/>
      <c r="E29" s="128"/>
      <c r="F29" s="128"/>
      <c r="G29" s="128"/>
      <c r="H29" s="128"/>
      <c r="I29" s="128"/>
      <c r="J29" s="128"/>
      <c r="K29" s="128"/>
      <c r="L29" s="128"/>
      <c r="M29" s="49"/>
      <c r="N29" s="129"/>
      <c r="O29" s="129"/>
      <c r="P29" s="129"/>
      <c r="Q29" s="129"/>
      <c r="R29" s="129"/>
      <c r="S29" s="122" t="s">
        <v>0</v>
      </c>
      <c r="T29" s="122"/>
      <c r="U29" s="62"/>
      <c r="V29" s="63"/>
      <c r="W29" s="63"/>
      <c r="X29" s="63"/>
      <c r="Y29" s="63"/>
      <c r="Z29" s="63"/>
      <c r="AA29" s="63"/>
      <c r="AB29" s="63"/>
      <c r="AC29" s="63"/>
      <c r="AD29" s="63"/>
      <c r="AE29" s="63"/>
      <c r="AF29" s="63"/>
      <c r="AG29" s="63"/>
      <c r="AH29" s="63"/>
    </row>
    <row r="30" spans="1:34" s="64" customFormat="1" ht="21.95" customHeight="1" x14ac:dyDescent="0.25">
      <c r="A30" s="72"/>
      <c r="B30" s="71" t="s">
        <v>204</v>
      </c>
      <c r="C30" s="128"/>
      <c r="D30" s="128"/>
      <c r="E30" s="128"/>
      <c r="F30" s="128"/>
      <c r="G30" s="128"/>
      <c r="H30" s="128"/>
      <c r="I30" s="128"/>
      <c r="J30" s="128"/>
      <c r="K30" s="128"/>
      <c r="L30" s="128"/>
      <c r="M30" s="49"/>
      <c r="N30" s="129"/>
      <c r="O30" s="129"/>
      <c r="P30" s="129"/>
      <c r="Q30" s="129"/>
      <c r="R30" s="129"/>
      <c r="S30" s="122" t="s">
        <v>0</v>
      </c>
      <c r="T30" s="122"/>
      <c r="U30" s="62"/>
      <c r="V30" s="63"/>
      <c r="W30" s="63"/>
      <c r="X30" s="63"/>
      <c r="Y30" s="63"/>
      <c r="Z30" s="63"/>
      <c r="AA30" s="63"/>
      <c r="AB30" s="63"/>
      <c r="AC30" s="63"/>
      <c r="AD30" s="63"/>
      <c r="AE30" s="63"/>
      <c r="AF30" s="63"/>
      <c r="AG30" s="63"/>
      <c r="AH30" s="63"/>
    </row>
    <row r="31" spans="1:34" s="64" customFormat="1" ht="21.95" customHeight="1" x14ac:dyDescent="0.25">
      <c r="A31" s="72"/>
      <c r="B31" s="71" t="s">
        <v>205</v>
      </c>
      <c r="C31" s="128"/>
      <c r="D31" s="128"/>
      <c r="E31" s="128"/>
      <c r="F31" s="128"/>
      <c r="G31" s="128"/>
      <c r="H31" s="128"/>
      <c r="I31" s="128"/>
      <c r="J31" s="128"/>
      <c r="K31" s="128"/>
      <c r="L31" s="128"/>
      <c r="M31" s="49"/>
      <c r="N31" s="129"/>
      <c r="O31" s="129"/>
      <c r="P31" s="129"/>
      <c r="Q31" s="129"/>
      <c r="R31" s="129"/>
      <c r="S31" s="122" t="s">
        <v>0</v>
      </c>
      <c r="T31" s="122"/>
      <c r="U31" s="62"/>
      <c r="V31" s="63"/>
      <c r="W31" s="63"/>
      <c r="X31" s="63"/>
      <c r="Y31" s="63"/>
      <c r="Z31" s="63"/>
      <c r="AA31" s="63"/>
      <c r="AB31" s="63"/>
      <c r="AC31" s="63"/>
      <c r="AD31" s="63"/>
      <c r="AE31" s="63"/>
      <c r="AF31" s="63"/>
      <c r="AG31" s="63"/>
      <c r="AH31" s="63"/>
    </row>
    <row r="32" spans="1:34" ht="11.45" customHeight="1" x14ac:dyDescent="0.25">
      <c r="A32" s="72"/>
      <c r="B32" s="72"/>
      <c r="C32" s="72"/>
      <c r="D32" s="72"/>
      <c r="E32" s="72"/>
      <c r="F32" s="72"/>
      <c r="G32" s="72"/>
      <c r="H32" s="72"/>
      <c r="I32" s="72"/>
      <c r="J32" s="72"/>
      <c r="K32" s="72"/>
      <c r="L32" s="72"/>
      <c r="M32" s="72"/>
      <c r="N32" s="72"/>
      <c r="O32" s="72"/>
      <c r="P32" s="72"/>
      <c r="Q32" s="72"/>
      <c r="R32" s="72"/>
      <c r="S32" s="72"/>
      <c r="T32" s="72"/>
      <c r="U32" s="45"/>
      <c r="V32" s="11"/>
      <c r="W32" s="11"/>
      <c r="X32" s="11"/>
      <c r="Y32" s="11"/>
      <c r="Z32" s="11"/>
      <c r="AA32" s="11"/>
      <c r="AB32" s="11"/>
      <c r="AC32" s="11"/>
      <c r="AD32" s="11"/>
      <c r="AE32" s="11"/>
      <c r="AF32" s="11"/>
      <c r="AG32" s="11"/>
      <c r="AH32" s="11"/>
    </row>
    <row r="33" spans="1:34" ht="11.45" customHeight="1" thickBot="1" x14ac:dyDescent="0.3">
      <c r="A33" s="72"/>
      <c r="B33" s="72"/>
      <c r="C33" s="72"/>
      <c r="D33" s="72"/>
      <c r="E33" s="72"/>
      <c r="F33" s="72"/>
      <c r="G33" s="72"/>
      <c r="H33" s="72"/>
      <c r="I33" s="72"/>
      <c r="J33" s="72"/>
      <c r="K33" s="72"/>
      <c r="L33" s="72"/>
      <c r="M33" s="72"/>
      <c r="N33" s="72"/>
      <c r="O33" s="72"/>
      <c r="P33" s="72"/>
      <c r="Q33" s="72"/>
      <c r="R33" s="72"/>
      <c r="S33" s="72"/>
      <c r="T33" s="72"/>
      <c r="U33" s="45"/>
      <c r="V33" s="11"/>
      <c r="W33" s="11"/>
      <c r="X33" s="11"/>
      <c r="Y33" s="11"/>
      <c r="Z33" s="11"/>
      <c r="AA33" s="11"/>
      <c r="AB33" s="11"/>
      <c r="AC33" s="11"/>
      <c r="AD33" s="11"/>
      <c r="AE33" s="11"/>
      <c r="AF33" s="11"/>
      <c r="AG33" s="11"/>
      <c r="AH33" s="11"/>
    </row>
    <row r="34" spans="1:34" ht="21.95" customHeight="1" thickBot="1" x14ac:dyDescent="0.3">
      <c r="A34" s="72"/>
      <c r="B34" s="122" t="s">
        <v>215</v>
      </c>
      <c r="C34" s="122"/>
      <c r="D34" s="122"/>
      <c r="E34" s="122"/>
      <c r="F34" s="122"/>
      <c r="G34" s="122"/>
      <c r="H34" s="122"/>
      <c r="I34" s="122"/>
      <c r="J34" s="122"/>
      <c r="K34" s="122"/>
      <c r="L34" s="122"/>
      <c r="M34" s="122"/>
      <c r="N34" s="130">
        <f>SUM(N22:R31)</f>
        <v>0</v>
      </c>
      <c r="O34" s="131"/>
      <c r="P34" s="131"/>
      <c r="Q34" s="131"/>
      <c r="R34" s="132"/>
      <c r="S34" s="122" t="s">
        <v>0</v>
      </c>
      <c r="T34" s="122"/>
      <c r="U34" s="45"/>
      <c r="V34" s="11"/>
      <c r="W34" s="11"/>
      <c r="X34" s="11"/>
      <c r="Y34" s="11"/>
      <c r="Z34" s="11"/>
      <c r="AA34" s="11"/>
      <c r="AB34" s="11"/>
      <c r="AC34" s="11"/>
      <c r="AD34" s="11"/>
      <c r="AE34" s="11"/>
      <c r="AF34" s="11"/>
      <c r="AG34" s="11"/>
      <c r="AH34" s="11"/>
    </row>
    <row r="35" spans="1:34" ht="9.75" customHeight="1" x14ac:dyDescent="0.25">
      <c r="A35" s="39"/>
      <c r="B35" s="39"/>
      <c r="C35" s="39"/>
      <c r="D35" s="39"/>
      <c r="E35" s="39"/>
      <c r="F35" s="39"/>
      <c r="G35" s="39"/>
      <c r="H35" s="39"/>
      <c r="I35" s="39"/>
      <c r="J35" s="39"/>
      <c r="K35" s="39"/>
      <c r="L35" s="39"/>
      <c r="M35" s="39"/>
      <c r="N35" s="39"/>
      <c r="O35" s="39"/>
      <c r="P35" s="39"/>
      <c r="Q35" s="39"/>
      <c r="R35" s="39"/>
      <c r="S35" s="39"/>
      <c r="T35" s="39"/>
      <c r="U35" s="45"/>
      <c r="V35" s="11"/>
      <c r="W35" s="11"/>
      <c r="X35" s="11"/>
      <c r="Y35" s="11"/>
      <c r="Z35" s="11"/>
      <c r="AA35" s="11"/>
      <c r="AB35" s="11"/>
      <c r="AC35" s="11"/>
      <c r="AD35" s="11"/>
      <c r="AE35" s="11"/>
      <c r="AF35" s="11"/>
      <c r="AG35" s="11"/>
      <c r="AH35" s="11"/>
    </row>
    <row r="36" spans="1:34" s="41" customFormat="1" ht="12.95" customHeight="1" x14ac:dyDescent="0.25">
      <c r="A36" s="138" t="s">
        <v>217</v>
      </c>
      <c r="B36" s="138"/>
      <c r="C36" s="138"/>
      <c r="D36" s="138"/>
      <c r="E36" s="138"/>
      <c r="F36" s="138"/>
      <c r="G36" s="138"/>
      <c r="H36" s="138"/>
      <c r="I36" s="138"/>
      <c r="J36" s="138"/>
      <c r="K36" s="138"/>
      <c r="L36" s="138"/>
      <c r="M36" s="138"/>
      <c r="N36" s="138"/>
      <c r="O36" s="138"/>
      <c r="P36" s="138"/>
      <c r="Q36" s="138"/>
      <c r="R36" s="138"/>
      <c r="S36" s="138"/>
      <c r="T36" s="138"/>
      <c r="U36" s="45"/>
      <c r="V36" s="40"/>
    </row>
    <row r="37" spans="1:34" ht="12.6" customHeight="1" thickBot="1" x14ac:dyDescent="0.3">
      <c r="A37" s="38"/>
      <c r="B37" s="38"/>
      <c r="C37" s="38"/>
      <c r="D37" s="38"/>
      <c r="E37" s="38"/>
      <c r="F37" s="38"/>
      <c r="G37" s="38"/>
      <c r="H37" s="38"/>
      <c r="I37" s="38"/>
      <c r="J37" s="38"/>
      <c r="K37" s="38"/>
      <c r="L37" s="38"/>
      <c r="M37" s="38"/>
      <c r="N37" s="38"/>
      <c r="O37" s="38"/>
      <c r="T37" s="19"/>
      <c r="U37" s="45"/>
    </row>
    <row r="38" spans="1:34" ht="21.95" customHeight="1" thickBot="1" x14ac:dyDescent="0.3">
      <c r="A38" s="72"/>
      <c r="B38" s="122" t="str">
        <f>IF($P$12="ja","Investeringskost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8" s="122"/>
      <c r="D38" s="122"/>
      <c r="E38" s="122"/>
      <c r="F38" s="122"/>
      <c r="G38" s="122"/>
      <c r="H38" s="122"/>
      <c r="I38" s="122"/>
      <c r="J38" s="122"/>
      <c r="K38" s="122"/>
      <c r="L38" s="122"/>
      <c r="M38" s="122"/>
      <c r="N38" s="130">
        <f>N34</f>
        <v>0</v>
      </c>
      <c r="O38" s="131"/>
      <c r="P38" s="131"/>
      <c r="Q38" s="131"/>
      <c r="R38" s="132"/>
      <c r="S38" s="122" t="s">
        <v>0</v>
      </c>
      <c r="T38" s="122"/>
      <c r="V38" s="11"/>
      <c r="W38" s="11"/>
      <c r="X38" s="11"/>
      <c r="Y38" s="11"/>
      <c r="Z38" s="11"/>
      <c r="AA38" s="11"/>
      <c r="AB38" s="11"/>
      <c r="AC38" s="11"/>
      <c r="AD38" s="11"/>
      <c r="AE38" s="11"/>
      <c r="AF38" s="11"/>
      <c r="AG38" s="11"/>
      <c r="AH38" s="11"/>
    </row>
    <row r="39" spans="1:34" ht="21.95" customHeight="1" x14ac:dyDescent="0.25">
      <c r="A39" s="38"/>
      <c r="B39" s="122" t="s">
        <v>194</v>
      </c>
      <c r="C39" s="122"/>
      <c r="D39" s="122"/>
      <c r="E39" s="122"/>
      <c r="F39" s="122"/>
      <c r="G39" s="122"/>
      <c r="H39" s="122"/>
      <c r="I39" s="122"/>
      <c r="J39" s="122"/>
      <c r="K39" s="122"/>
      <c r="L39" s="122"/>
      <c r="M39" s="122"/>
      <c r="N39" s="145"/>
      <c r="O39" s="145"/>
      <c r="P39" s="145"/>
      <c r="Q39" s="145"/>
      <c r="R39" s="145"/>
      <c r="S39" s="122" t="s">
        <v>0</v>
      </c>
      <c r="T39" s="122"/>
      <c r="U39" s="46" t="s">
        <v>186</v>
      </c>
      <c r="V39" s="11"/>
      <c r="W39" s="11"/>
      <c r="X39" s="11"/>
      <c r="Y39" s="11"/>
      <c r="Z39" s="11"/>
      <c r="AA39" s="11"/>
      <c r="AB39" s="11"/>
      <c r="AC39" s="11"/>
      <c r="AD39" s="11"/>
      <c r="AE39" s="11"/>
      <c r="AF39" s="11"/>
      <c r="AG39" s="11"/>
      <c r="AH39" s="11"/>
    </row>
    <row r="40" spans="1:34" ht="21.95" customHeight="1" x14ac:dyDescent="0.25">
      <c r="A40" s="72"/>
      <c r="B40" s="122" t="s">
        <v>192</v>
      </c>
      <c r="C40" s="122"/>
      <c r="D40" s="122"/>
      <c r="E40" s="122"/>
      <c r="F40" s="122"/>
      <c r="G40" s="122"/>
      <c r="H40" s="122"/>
      <c r="I40" s="122"/>
      <c r="J40" s="122"/>
      <c r="K40" s="122"/>
      <c r="L40" s="122"/>
      <c r="M40" s="122"/>
      <c r="N40" s="145"/>
      <c r="O40" s="145"/>
      <c r="P40" s="145"/>
      <c r="Q40" s="145"/>
      <c r="R40" s="145"/>
      <c r="S40" s="122" t="s">
        <v>0</v>
      </c>
      <c r="T40" s="122"/>
      <c r="U40" s="46" t="s">
        <v>186</v>
      </c>
      <c r="V40" s="11"/>
      <c r="W40" s="11"/>
      <c r="X40" s="11"/>
      <c r="Y40" s="11"/>
      <c r="Z40" s="11"/>
      <c r="AA40" s="11"/>
      <c r="AB40" s="11"/>
      <c r="AC40" s="11"/>
      <c r="AD40" s="11"/>
      <c r="AE40" s="11"/>
      <c r="AF40" s="11"/>
      <c r="AG40" s="11"/>
      <c r="AH40" s="11"/>
    </row>
    <row r="41" spans="1:34" ht="21.95" customHeight="1" thickBot="1" x14ac:dyDescent="0.3">
      <c r="A41" s="72"/>
      <c r="B41" s="122" t="s">
        <v>193</v>
      </c>
      <c r="C41" s="122"/>
      <c r="D41" s="122"/>
      <c r="E41" s="122"/>
      <c r="F41" s="122"/>
      <c r="G41" s="122"/>
      <c r="H41" s="122"/>
      <c r="I41" s="122"/>
      <c r="J41" s="122"/>
      <c r="K41" s="122"/>
      <c r="L41" s="122"/>
      <c r="M41" s="122"/>
      <c r="N41" s="145"/>
      <c r="O41" s="145"/>
      <c r="P41" s="145"/>
      <c r="Q41" s="145"/>
      <c r="R41" s="145"/>
      <c r="S41" s="122" t="s">
        <v>0</v>
      </c>
      <c r="T41" s="122"/>
      <c r="U41" s="46" t="s">
        <v>186</v>
      </c>
      <c r="V41" s="11"/>
      <c r="W41" s="11"/>
      <c r="X41" s="11"/>
      <c r="Y41" s="11"/>
      <c r="Z41" s="11"/>
      <c r="AA41" s="11"/>
      <c r="AB41" s="11"/>
      <c r="AC41" s="11"/>
      <c r="AD41" s="11"/>
      <c r="AE41" s="11"/>
      <c r="AF41" s="11"/>
      <c r="AG41" s="11"/>
      <c r="AH41" s="11"/>
    </row>
    <row r="42" spans="1:34" ht="21.95" customHeight="1" thickBot="1" x14ac:dyDescent="0.3">
      <c r="A42" s="72"/>
      <c r="B42" s="122" t="str">
        <f>IF($P$12="ja","Netto-investeringskost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2" s="122"/>
      <c r="D42" s="122"/>
      <c r="E42" s="122"/>
      <c r="F42" s="122"/>
      <c r="G42" s="122"/>
      <c r="H42" s="122"/>
      <c r="I42" s="122"/>
      <c r="J42" s="122"/>
      <c r="K42" s="122"/>
      <c r="L42" s="122"/>
      <c r="M42" s="122"/>
      <c r="N42" s="130">
        <f>N38-N39-N40-N41</f>
        <v>0</v>
      </c>
      <c r="O42" s="131"/>
      <c r="P42" s="131"/>
      <c r="Q42" s="131"/>
      <c r="R42" s="132"/>
      <c r="S42" s="48"/>
      <c r="T42" s="48"/>
      <c r="U42" s="46"/>
      <c r="V42" s="11"/>
      <c r="W42" s="11"/>
      <c r="X42" s="11"/>
      <c r="Y42" s="11"/>
      <c r="Z42" s="11"/>
      <c r="AA42" s="11"/>
      <c r="AB42" s="11"/>
      <c r="AC42" s="11"/>
      <c r="AD42" s="11"/>
      <c r="AE42" s="11"/>
      <c r="AF42" s="11"/>
      <c r="AG42" s="11"/>
      <c r="AH42" s="11"/>
    </row>
    <row r="43" spans="1:34" s="39" customFormat="1" ht="6.95" customHeight="1" x14ac:dyDescent="0.25">
      <c r="U43" s="45"/>
    </row>
    <row r="44" spans="1:34" s="39" customFormat="1" ht="24" customHeight="1" x14ac:dyDescent="0.25">
      <c r="A44" s="147" t="s">
        <v>223</v>
      </c>
      <c r="B44" s="147"/>
      <c r="C44" s="147"/>
      <c r="D44" s="147"/>
      <c r="E44" s="147"/>
      <c r="F44" s="147"/>
      <c r="G44" s="147"/>
      <c r="H44" s="147"/>
      <c r="I44" s="147"/>
      <c r="J44" s="147"/>
      <c r="K44" s="147"/>
      <c r="L44" s="147"/>
      <c r="M44" s="147"/>
      <c r="N44" s="147"/>
      <c r="O44" s="147"/>
      <c r="P44" s="147"/>
      <c r="Q44" s="147"/>
      <c r="R44" s="147"/>
      <c r="S44" s="147"/>
      <c r="T44" s="147"/>
      <c r="U44" s="45"/>
    </row>
    <row r="45" spans="1:34" s="41" customFormat="1" ht="12.95" customHeight="1" x14ac:dyDescent="0.25">
      <c r="A45" s="138" t="s">
        <v>218</v>
      </c>
      <c r="B45" s="138"/>
      <c r="C45" s="138"/>
      <c r="D45" s="138"/>
      <c r="E45" s="138"/>
      <c r="F45" s="138"/>
      <c r="G45" s="138"/>
      <c r="H45" s="138"/>
      <c r="I45" s="138"/>
      <c r="J45" s="138"/>
      <c r="K45" s="138"/>
      <c r="L45" s="138"/>
      <c r="M45" s="138"/>
      <c r="N45" s="138"/>
      <c r="O45" s="138"/>
      <c r="P45" s="138"/>
      <c r="Q45" s="138"/>
      <c r="R45" s="138"/>
      <c r="S45" s="138"/>
      <c r="T45" s="138"/>
      <c r="U45" s="46" t="s">
        <v>186</v>
      </c>
      <c r="V45" s="40"/>
    </row>
    <row r="46" spans="1:34" s="39" customFormat="1" ht="6.95" customHeight="1" x14ac:dyDescent="0.25">
      <c r="U46" s="45"/>
    </row>
    <row r="47" spans="1:34" ht="74.25" customHeight="1" x14ac:dyDescent="0.25">
      <c r="A47" s="72"/>
      <c r="B47" s="136" t="s">
        <v>214</v>
      </c>
      <c r="C47" s="136"/>
      <c r="D47" s="136"/>
      <c r="E47" s="136"/>
      <c r="F47" s="136"/>
      <c r="G47" s="136"/>
      <c r="H47" s="136"/>
      <c r="I47" s="136"/>
      <c r="J47" s="136"/>
      <c r="K47" s="136"/>
      <c r="L47" s="136"/>
      <c r="M47" s="136"/>
      <c r="N47" s="136"/>
      <c r="O47" s="136"/>
      <c r="P47" s="136"/>
      <c r="Q47" s="136"/>
      <c r="R47" s="136"/>
      <c r="S47" s="136"/>
      <c r="T47" s="136"/>
      <c r="U47" s="45"/>
      <c r="V47" s="11"/>
      <c r="W47" s="11"/>
      <c r="X47" s="11"/>
      <c r="Y47" s="11"/>
      <c r="Z47" s="11"/>
      <c r="AA47" s="11"/>
      <c r="AB47" s="11"/>
      <c r="AC47" s="11"/>
      <c r="AD47" s="11"/>
      <c r="AE47" s="11"/>
      <c r="AF47" s="11"/>
      <c r="AG47" s="11"/>
      <c r="AH47" s="11"/>
    </row>
    <row r="48" spans="1:34" ht="21.95" customHeight="1" x14ac:dyDescent="0.25">
      <c r="A48" s="72"/>
      <c r="C48" s="122" t="s">
        <v>201</v>
      </c>
      <c r="D48" s="122"/>
      <c r="E48" s="122"/>
      <c r="F48" s="122"/>
      <c r="G48" s="122"/>
      <c r="H48" s="122"/>
      <c r="I48" s="122"/>
      <c r="J48" s="122"/>
      <c r="K48" s="122"/>
      <c r="L48" s="122"/>
      <c r="M48" s="49"/>
      <c r="N48" s="122" t="str">
        <f>IF($P$12="ja","Bedrag EXCL. btw","Bedrag INCL. btw")</f>
        <v>Bedrag INCL. btw</v>
      </c>
      <c r="O48" s="122"/>
      <c r="P48" s="122"/>
      <c r="Q48" s="122"/>
      <c r="R48" s="122"/>
      <c r="S48" s="122"/>
      <c r="T48" s="122"/>
      <c r="U48" s="45"/>
      <c r="V48" s="11"/>
      <c r="W48" s="11"/>
      <c r="X48" s="11"/>
      <c r="Y48" s="11"/>
      <c r="Z48" s="11"/>
      <c r="AA48" s="11"/>
      <c r="AB48" s="11"/>
      <c r="AC48" s="11"/>
      <c r="AD48" s="11"/>
      <c r="AE48" s="11"/>
      <c r="AF48" s="11"/>
      <c r="AG48" s="11"/>
      <c r="AH48" s="11"/>
    </row>
    <row r="49" spans="1:34" s="64" customFormat="1" ht="21.95" customHeight="1" x14ac:dyDescent="0.25">
      <c r="A49" s="72"/>
      <c r="B49" s="71" t="s">
        <v>195</v>
      </c>
      <c r="C49" s="128"/>
      <c r="D49" s="128"/>
      <c r="E49" s="128"/>
      <c r="F49" s="128"/>
      <c r="G49" s="128"/>
      <c r="H49" s="128"/>
      <c r="I49" s="128"/>
      <c r="J49" s="128"/>
      <c r="K49" s="128"/>
      <c r="L49" s="128"/>
      <c r="M49" s="49"/>
      <c r="N49" s="129"/>
      <c r="O49" s="129"/>
      <c r="P49" s="129"/>
      <c r="Q49" s="129"/>
      <c r="R49" s="129"/>
      <c r="S49" s="122" t="s">
        <v>0</v>
      </c>
      <c r="T49" s="122"/>
      <c r="U49" s="62"/>
      <c r="V49" s="63"/>
      <c r="W49" s="63"/>
      <c r="X49" s="63"/>
      <c r="Y49" s="63"/>
      <c r="Z49" s="63"/>
      <c r="AA49" s="63"/>
      <c r="AB49" s="63"/>
      <c r="AC49" s="63"/>
      <c r="AD49" s="63"/>
      <c r="AE49" s="63"/>
      <c r="AF49" s="63"/>
      <c r="AG49" s="63"/>
      <c r="AH49" s="63"/>
    </row>
    <row r="50" spans="1:34" s="64" customFormat="1" ht="21.95" customHeight="1" x14ac:dyDescent="0.25">
      <c r="A50" s="72"/>
      <c r="B50" s="71" t="s">
        <v>196</v>
      </c>
      <c r="C50" s="128"/>
      <c r="D50" s="128"/>
      <c r="E50" s="128"/>
      <c r="F50" s="128"/>
      <c r="G50" s="128"/>
      <c r="H50" s="128"/>
      <c r="I50" s="128"/>
      <c r="J50" s="128"/>
      <c r="K50" s="128"/>
      <c r="L50" s="128"/>
      <c r="M50" s="49"/>
      <c r="N50" s="129"/>
      <c r="O50" s="129"/>
      <c r="P50" s="129"/>
      <c r="Q50" s="129"/>
      <c r="R50" s="129"/>
      <c r="S50" s="122" t="s">
        <v>0</v>
      </c>
      <c r="T50" s="122"/>
      <c r="U50" s="62"/>
      <c r="V50" s="63"/>
      <c r="W50" s="63"/>
      <c r="X50" s="63"/>
      <c r="Y50" s="63"/>
      <c r="Z50" s="63"/>
      <c r="AA50" s="63"/>
      <c r="AB50" s="63"/>
      <c r="AC50" s="63"/>
      <c r="AD50" s="63"/>
      <c r="AE50" s="63"/>
      <c r="AF50" s="63"/>
      <c r="AG50" s="63"/>
      <c r="AH50" s="63"/>
    </row>
    <row r="51" spans="1:34" s="64" customFormat="1" ht="21.95" customHeight="1" x14ac:dyDescent="0.25">
      <c r="A51" s="72"/>
      <c r="B51" s="71" t="s">
        <v>197</v>
      </c>
      <c r="C51" s="128"/>
      <c r="D51" s="128"/>
      <c r="E51" s="128"/>
      <c r="F51" s="128"/>
      <c r="G51" s="128"/>
      <c r="H51" s="128"/>
      <c r="I51" s="128"/>
      <c r="J51" s="128"/>
      <c r="K51" s="128"/>
      <c r="L51" s="128"/>
      <c r="M51" s="49"/>
      <c r="N51" s="129"/>
      <c r="O51" s="129"/>
      <c r="P51" s="129"/>
      <c r="Q51" s="129"/>
      <c r="R51" s="129"/>
      <c r="S51" s="122" t="s">
        <v>0</v>
      </c>
      <c r="T51" s="122"/>
      <c r="U51" s="62"/>
      <c r="V51" s="63"/>
      <c r="W51" s="63"/>
      <c r="X51" s="63"/>
      <c r="Y51" s="63"/>
      <c r="Z51" s="63"/>
      <c r="AA51" s="63"/>
      <c r="AB51" s="63"/>
      <c r="AC51" s="63"/>
      <c r="AD51" s="63"/>
      <c r="AE51" s="63"/>
      <c r="AF51" s="63"/>
      <c r="AG51" s="63"/>
      <c r="AH51" s="63"/>
    </row>
    <row r="52" spans="1:34" s="64" customFormat="1" ht="21.95" customHeight="1" x14ac:dyDescent="0.25">
      <c r="A52" s="72"/>
      <c r="B52" s="71" t="s">
        <v>198</v>
      </c>
      <c r="C52" s="128"/>
      <c r="D52" s="128"/>
      <c r="E52" s="128"/>
      <c r="F52" s="128"/>
      <c r="G52" s="128"/>
      <c r="H52" s="128"/>
      <c r="I52" s="128"/>
      <c r="J52" s="128"/>
      <c r="K52" s="128"/>
      <c r="L52" s="128"/>
      <c r="M52" s="49"/>
      <c r="N52" s="129"/>
      <c r="O52" s="129"/>
      <c r="P52" s="129"/>
      <c r="Q52" s="129"/>
      <c r="R52" s="129"/>
      <c r="S52" s="122" t="s">
        <v>0</v>
      </c>
      <c r="T52" s="122"/>
      <c r="U52" s="62"/>
      <c r="V52" s="63"/>
      <c r="W52" s="63"/>
      <c r="X52" s="63"/>
      <c r="Y52" s="63"/>
      <c r="Z52" s="63"/>
      <c r="AA52" s="63"/>
      <c r="AB52" s="63"/>
      <c r="AC52" s="63"/>
      <c r="AD52" s="63"/>
      <c r="AE52" s="63"/>
      <c r="AF52" s="63"/>
      <c r="AG52" s="63"/>
      <c r="AH52" s="63"/>
    </row>
    <row r="53" spans="1:34" s="64" customFormat="1" ht="21.95" customHeight="1" x14ac:dyDescent="0.25">
      <c r="A53" s="72"/>
      <c r="B53" s="71" t="s">
        <v>199</v>
      </c>
      <c r="C53" s="128"/>
      <c r="D53" s="128"/>
      <c r="E53" s="128"/>
      <c r="F53" s="128"/>
      <c r="G53" s="128"/>
      <c r="H53" s="128"/>
      <c r="I53" s="128"/>
      <c r="J53" s="128"/>
      <c r="K53" s="128"/>
      <c r="L53" s="128"/>
      <c r="M53" s="49"/>
      <c r="N53" s="129"/>
      <c r="O53" s="129"/>
      <c r="P53" s="129"/>
      <c r="Q53" s="129"/>
      <c r="R53" s="129"/>
      <c r="S53" s="122" t="s">
        <v>0</v>
      </c>
      <c r="T53" s="122"/>
      <c r="U53" s="62"/>
      <c r="V53" s="63"/>
      <c r="W53" s="63"/>
      <c r="X53" s="63"/>
      <c r="Y53" s="63"/>
      <c r="Z53" s="63"/>
      <c r="AA53" s="63"/>
      <c r="AB53" s="63"/>
      <c r="AC53" s="63"/>
      <c r="AD53" s="63"/>
      <c r="AE53" s="63"/>
      <c r="AF53" s="63"/>
      <c r="AG53" s="63"/>
      <c r="AH53" s="63"/>
    </row>
    <row r="54" spans="1:34" s="64" customFormat="1" ht="21.95" customHeight="1" x14ac:dyDescent="0.25">
      <c r="A54" s="72"/>
      <c r="B54" s="71" t="s">
        <v>200</v>
      </c>
      <c r="C54" s="128"/>
      <c r="D54" s="128"/>
      <c r="E54" s="128"/>
      <c r="F54" s="128"/>
      <c r="G54" s="128"/>
      <c r="H54" s="128"/>
      <c r="I54" s="128"/>
      <c r="J54" s="128"/>
      <c r="K54" s="128"/>
      <c r="L54" s="128"/>
      <c r="M54" s="49"/>
      <c r="N54" s="129"/>
      <c r="O54" s="129"/>
      <c r="P54" s="129"/>
      <c r="Q54" s="129"/>
      <c r="R54" s="129"/>
      <c r="S54" s="122" t="s">
        <v>0</v>
      </c>
      <c r="T54" s="122"/>
      <c r="U54" s="62"/>
      <c r="V54" s="63"/>
      <c r="W54" s="63"/>
      <c r="X54" s="63"/>
      <c r="Y54" s="63"/>
      <c r="Z54" s="63"/>
      <c r="AA54" s="63"/>
      <c r="AB54" s="63"/>
      <c r="AC54" s="63"/>
      <c r="AD54" s="63"/>
      <c r="AE54" s="63"/>
      <c r="AF54" s="63"/>
      <c r="AG54" s="63"/>
      <c r="AH54" s="63"/>
    </row>
    <row r="55" spans="1:34" s="64" customFormat="1" ht="21.95" customHeight="1" x14ac:dyDescent="0.25">
      <c r="A55" s="72"/>
      <c r="B55" s="71" t="s">
        <v>202</v>
      </c>
      <c r="C55" s="128"/>
      <c r="D55" s="128"/>
      <c r="E55" s="128"/>
      <c r="F55" s="128"/>
      <c r="G55" s="128"/>
      <c r="H55" s="128"/>
      <c r="I55" s="128"/>
      <c r="J55" s="128"/>
      <c r="K55" s="128"/>
      <c r="L55" s="128"/>
      <c r="M55" s="49"/>
      <c r="N55" s="129"/>
      <c r="O55" s="129"/>
      <c r="P55" s="129"/>
      <c r="Q55" s="129"/>
      <c r="R55" s="129"/>
      <c r="S55" s="122" t="s">
        <v>0</v>
      </c>
      <c r="T55" s="122"/>
      <c r="U55" s="62"/>
      <c r="V55" s="63"/>
      <c r="W55" s="63"/>
      <c r="X55" s="63"/>
      <c r="Y55" s="63"/>
      <c r="Z55" s="63"/>
      <c r="AA55" s="63"/>
      <c r="AB55" s="63"/>
      <c r="AC55" s="63"/>
      <c r="AD55" s="63"/>
      <c r="AE55" s="63"/>
      <c r="AF55" s="63"/>
      <c r="AG55" s="63"/>
      <c r="AH55" s="63"/>
    </row>
    <row r="56" spans="1:34" s="64" customFormat="1" ht="21.95" customHeight="1" x14ac:dyDescent="0.25">
      <c r="A56" s="72"/>
      <c r="B56" s="71" t="s">
        <v>203</v>
      </c>
      <c r="C56" s="128"/>
      <c r="D56" s="128"/>
      <c r="E56" s="128"/>
      <c r="F56" s="128"/>
      <c r="G56" s="128"/>
      <c r="H56" s="128"/>
      <c r="I56" s="128"/>
      <c r="J56" s="128"/>
      <c r="K56" s="128"/>
      <c r="L56" s="128"/>
      <c r="M56" s="49"/>
      <c r="N56" s="129"/>
      <c r="O56" s="129"/>
      <c r="P56" s="129"/>
      <c r="Q56" s="129"/>
      <c r="R56" s="129"/>
      <c r="S56" s="122" t="s">
        <v>0</v>
      </c>
      <c r="T56" s="122"/>
      <c r="U56" s="62"/>
      <c r="V56" s="63"/>
      <c r="W56" s="63"/>
      <c r="X56" s="63"/>
      <c r="Y56" s="63"/>
      <c r="Z56" s="63"/>
      <c r="AA56" s="63"/>
      <c r="AB56" s="63"/>
      <c r="AC56" s="63"/>
      <c r="AD56" s="63"/>
      <c r="AE56" s="63"/>
      <c r="AF56" s="63"/>
      <c r="AG56" s="63"/>
      <c r="AH56" s="63"/>
    </row>
    <row r="57" spans="1:34" s="64" customFormat="1" ht="21.95" customHeight="1" x14ac:dyDescent="0.25">
      <c r="A57" s="72"/>
      <c r="B57" s="71" t="s">
        <v>204</v>
      </c>
      <c r="C57" s="128"/>
      <c r="D57" s="128"/>
      <c r="E57" s="128"/>
      <c r="F57" s="128"/>
      <c r="G57" s="128"/>
      <c r="H57" s="128"/>
      <c r="I57" s="128"/>
      <c r="J57" s="128"/>
      <c r="K57" s="128"/>
      <c r="L57" s="128"/>
      <c r="M57" s="49"/>
      <c r="N57" s="129"/>
      <c r="O57" s="129"/>
      <c r="P57" s="129"/>
      <c r="Q57" s="129"/>
      <c r="R57" s="129"/>
      <c r="S57" s="122" t="s">
        <v>0</v>
      </c>
      <c r="T57" s="122"/>
      <c r="U57" s="62"/>
      <c r="V57" s="63"/>
      <c r="W57" s="63"/>
      <c r="X57" s="63"/>
      <c r="Y57" s="63"/>
      <c r="Z57" s="63"/>
      <c r="AA57" s="63"/>
      <c r="AB57" s="63"/>
      <c r="AC57" s="63"/>
      <c r="AD57" s="63"/>
      <c r="AE57" s="63"/>
      <c r="AF57" s="63"/>
      <c r="AG57" s="63"/>
      <c r="AH57" s="63"/>
    </row>
    <row r="58" spans="1:34" s="64" customFormat="1" ht="21.95" customHeight="1" x14ac:dyDescent="0.25">
      <c r="A58" s="72"/>
      <c r="B58" s="71" t="s">
        <v>205</v>
      </c>
      <c r="C58" s="128"/>
      <c r="D58" s="128"/>
      <c r="E58" s="128"/>
      <c r="F58" s="128"/>
      <c r="G58" s="128"/>
      <c r="H58" s="128"/>
      <c r="I58" s="128"/>
      <c r="J58" s="128"/>
      <c r="K58" s="128"/>
      <c r="L58" s="128"/>
      <c r="M58" s="49"/>
      <c r="N58" s="129"/>
      <c r="O58" s="129"/>
      <c r="P58" s="129"/>
      <c r="Q58" s="129"/>
      <c r="R58" s="129"/>
      <c r="S58" s="122" t="s">
        <v>0</v>
      </c>
      <c r="T58" s="122"/>
      <c r="U58" s="62"/>
      <c r="V58" s="63"/>
      <c r="W58" s="63"/>
      <c r="X58" s="63"/>
      <c r="Y58" s="63"/>
      <c r="Z58" s="63"/>
      <c r="AA58" s="63"/>
      <c r="AB58" s="63"/>
      <c r="AC58" s="63"/>
      <c r="AD58" s="63"/>
      <c r="AE58" s="63"/>
      <c r="AF58" s="63"/>
      <c r="AG58" s="63"/>
      <c r="AH58" s="63"/>
    </row>
    <row r="59" spans="1:34" ht="11.45" customHeight="1" x14ac:dyDescent="0.25">
      <c r="A59" s="72"/>
      <c r="B59" s="72"/>
      <c r="C59" s="72"/>
      <c r="D59" s="72"/>
      <c r="E59" s="72"/>
      <c r="F59" s="72"/>
      <c r="G59" s="72"/>
      <c r="H59" s="72"/>
      <c r="I59" s="72"/>
      <c r="J59" s="72"/>
      <c r="K59" s="72"/>
      <c r="L59" s="72"/>
      <c r="M59" s="72"/>
      <c r="N59" s="72"/>
      <c r="O59" s="72"/>
      <c r="P59" s="72"/>
      <c r="Q59" s="72"/>
      <c r="R59" s="72"/>
      <c r="S59" s="72"/>
      <c r="T59" s="72"/>
      <c r="U59" s="45"/>
      <c r="V59" s="11"/>
      <c r="W59" s="11"/>
      <c r="X59" s="11"/>
      <c r="Y59" s="11"/>
      <c r="Z59" s="11"/>
      <c r="AA59" s="11"/>
      <c r="AB59" s="11"/>
      <c r="AC59" s="11"/>
      <c r="AD59" s="11"/>
      <c r="AE59" s="11"/>
      <c r="AF59" s="11"/>
      <c r="AG59" s="11"/>
      <c r="AH59" s="11"/>
    </row>
    <row r="60" spans="1:34" ht="11.45" customHeight="1" thickBot="1" x14ac:dyDescent="0.3">
      <c r="A60" s="72"/>
      <c r="B60" s="72"/>
      <c r="C60" s="72"/>
      <c r="D60" s="72"/>
      <c r="E60" s="72"/>
      <c r="F60" s="72"/>
      <c r="G60" s="72"/>
      <c r="H60" s="72"/>
      <c r="I60" s="72"/>
      <c r="J60" s="72"/>
      <c r="K60" s="72"/>
      <c r="L60" s="72"/>
      <c r="M60" s="72"/>
      <c r="N60" s="72"/>
      <c r="O60" s="72"/>
      <c r="P60" s="72"/>
      <c r="Q60" s="72"/>
      <c r="R60" s="72"/>
      <c r="S60" s="72"/>
      <c r="T60" s="72"/>
      <c r="U60" s="45"/>
      <c r="V60" s="11"/>
      <c r="W60" s="11"/>
      <c r="X60" s="11"/>
      <c r="Y60" s="11"/>
      <c r="Z60" s="11"/>
      <c r="AA60" s="11"/>
      <c r="AB60" s="11"/>
      <c r="AC60" s="11"/>
      <c r="AD60" s="11"/>
      <c r="AE60" s="11"/>
      <c r="AF60" s="11"/>
      <c r="AG60" s="11"/>
      <c r="AH60" s="11"/>
    </row>
    <row r="61" spans="1:34" ht="21.95" customHeight="1" thickBot="1" x14ac:dyDescent="0.3">
      <c r="A61" s="72"/>
      <c r="B61" s="122" t="s">
        <v>215</v>
      </c>
      <c r="C61" s="122"/>
      <c r="D61" s="122"/>
      <c r="E61" s="122"/>
      <c r="F61" s="122"/>
      <c r="G61" s="122"/>
      <c r="H61" s="122"/>
      <c r="I61" s="122"/>
      <c r="J61" s="122"/>
      <c r="K61" s="122"/>
      <c r="L61" s="122"/>
      <c r="M61" s="122"/>
      <c r="N61" s="130">
        <f>SUM(N49:R58)</f>
        <v>0</v>
      </c>
      <c r="O61" s="131"/>
      <c r="P61" s="131"/>
      <c r="Q61" s="131"/>
      <c r="R61" s="132"/>
      <c r="S61" s="122" t="s">
        <v>0</v>
      </c>
      <c r="T61" s="122"/>
      <c r="U61" s="45"/>
      <c r="V61" s="11"/>
      <c r="W61" s="11"/>
      <c r="X61" s="11"/>
      <c r="Y61" s="11"/>
      <c r="Z61" s="11"/>
      <c r="AA61" s="11"/>
      <c r="AB61" s="11"/>
      <c r="AC61" s="11"/>
      <c r="AD61" s="11"/>
      <c r="AE61" s="11"/>
      <c r="AF61" s="11"/>
      <c r="AG61" s="11"/>
      <c r="AH61" s="11"/>
    </row>
    <row r="62" spans="1:34" ht="9.75" customHeight="1" x14ac:dyDescent="0.25">
      <c r="A62" s="39"/>
      <c r="B62" s="39"/>
      <c r="C62" s="39"/>
      <c r="D62" s="39"/>
      <c r="E62" s="39"/>
      <c r="F62" s="39"/>
      <c r="G62" s="39"/>
      <c r="H62" s="39"/>
      <c r="I62" s="39"/>
      <c r="J62" s="39"/>
      <c r="K62" s="39"/>
      <c r="L62" s="39"/>
      <c r="M62" s="39"/>
      <c r="N62" s="39"/>
      <c r="O62" s="39"/>
      <c r="P62" s="39"/>
      <c r="Q62" s="39"/>
      <c r="R62" s="39"/>
      <c r="S62" s="39"/>
      <c r="T62" s="39"/>
      <c r="U62" s="45"/>
      <c r="V62" s="11"/>
      <c r="W62" s="11"/>
      <c r="X62" s="11"/>
      <c r="Y62" s="11"/>
      <c r="Z62" s="11"/>
      <c r="AA62" s="11"/>
      <c r="AB62" s="11"/>
      <c r="AC62" s="11"/>
      <c r="AD62" s="11"/>
      <c r="AE62" s="11"/>
      <c r="AF62" s="11"/>
      <c r="AG62" s="11"/>
      <c r="AH62" s="11"/>
    </row>
    <row r="63" spans="1:34" s="41" customFormat="1" ht="12.95" customHeight="1" x14ac:dyDescent="0.25">
      <c r="A63" s="138" t="s">
        <v>219</v>
      </c>
      <c r="B63" s="138"/>
      <c r="C63" s="138"/>
      <c r="D63" s="138"/>
      <c r="E63" s="138"/>
      <c r="F63" s="138"/>
      <c r="G63" s="138"/>
      <c r="H63" s="138"/>
      <c r="I63" s="138"/>
      <c r="J63" s="138"/>
      <c r="K63" s="138"/>
      <c r="L63" s="138"/>
      <c r="M63" s="138"/>
      <c r="N63" s="138"/>
      <c r="O63" s="138"/>
      <c r="P63" s="138"/>
      <c r="Q63" s="138"/>
      <c r="R63" s="138"/>
      <c r="S63" s="138"/>
      <c r="T63" s="138"/>
      <c r="U63" s="45"/>
      <c r="V63" s="40"/>
    </row>
    <row r="64" spans="1:34" ht="12.6" customHeight="1" thickBot="1" x14ac:dyDescent="0.3">
      <c r="A64" s="38"/>
      <c r="B64" s="38"/>
      <c r="C64" s="38"/>
      <c r="D64" s="38"/>
      <c r="E64" s="38"/>
      <c r="F64" s="38"/>
      <c r="G64" s="38"/>
      <c r="H64" s="38"/>
      <c r="I64" s="38"/>
      <c r="J64" s="38"/>
      <c r="K64" s="38"/>
      <c r="L64" s="38"/>
      <c r="M64" s="38"/>
      <c r="N64" s="38"/>
      <c r="O64" s="38"/>
      <c r="T64" s="19"/>
      <c r="U64" s="45"/>
    </row>
    <row r="65" spans="1:34" ht="21.95" customHeight="1" thickBot="1" x14ac:dyDescent="0.3">
      <c r="A65" s="72"/>
      <c r="B65" s="122" t="str">
        <f>IF($P$12="ja","Investeringskost EXCL. btw van het onderdeel groene stroom","Investeringskost INCL.btw van het onderdeel groene stroom")</f>
        <v>Investeringskost INCL.btw van het onderdeel groene stroom</v>
      </c>
      <c r="C65" s="122"/>
      <c r="D65" s="122"/>
      <c r="E65" s="122"/>
      <c r="F65" s="122"/>
      <c r="G65" s="122"/>
      <c r="H65" s="122"/>
      <c r="I65" s="122"/>
      <c r="J65" s="122"/>
      <c r="K65" s="122"/>
      <c r="L65" s="122"/>
      <c r="M65" s="122"/>
      <c r="N65" s="130">
        <f>N61</f>
        <v>0</v>
      </c>
      <c r="O65" s="131"/>
      <c r="P65" s="131"/>
      <c r="Q65" s="131"/>
      <c r="R65" s="132"/>
      <c r="S65" s="122" t="s">
        <v>0</v>
      </c>
      <c r="T65" s="122"/>
      <c r="V65" s="11"/>
      <c r="W65" s="11"/>
      <c r="X65" s="11"/>
      <c r="Y65" s="11"/>
      <c r="Z65" s="11"/>
      <c r="AA65" s="11"/>
      <c r="AB65" s="11"/>
      <c r="AC65" s="11"/>
      <c r="AD65" s="11"/>
      <c r="AE65" s="11"/>
      <c r="AF65" s="11"/>
      <c r="AG65" s="11"/>
      <c r="AH65" s="11"/>
    </row>
    <row r="66" spans="1:34" ht="21.95" customHeight="1" x14ac:dyDescent="0.25">
      <c r="A66" s="38"/>
      <c r="B66" s="122" t="s">
        <v>221</v>
      </c>
      <c r="C66" s="122"/>
      <c r="D66" s="122"/>
      <c r="E66" s="122"/>
      <c r="F66" s="122"/>
      <c r="G66" s="122"/>
      <c r="H66" s="122"/>
      <c r="I66" s="122"/>
      <c r="J66" s="122"/>
      <c r="K66" s="122"/>
      <c r="L66" s="122"/>
      <c r="M66" s="122"/>
      <c r="N66" s="145"/>
      <c r="O66" s="145"/>
      <c r="P66" s="145"/>
      <c r="Q66" s="145"/>
      <c r="R66" s="145"/>
      <c r="S66" s="122" t="s">
        <v>0</v>
      </c>
      <c r="T66" s="122"/>
      <c r="U66" s="46" t="s">
        <v>186</v>
      </c>
      <c r="V66" s="11"/>
      <c r="W66" s="11"/>
      <c r="X66" s="11"/>
      <c r="Y66" s="11"/>
      <c r="Z66" s="11"/>
      <c r="AA66" s="11"/>
      <c r="AB66" s="11"/>
      <c r="AC66" s="11"/>
      <c r="AD66" s="11"/>
      <c r="AE66" s="11"/>
      <c r="AF66" s="11"/>
      <c r="AG66" s="11"/>
      <c r="AH66" s="11"/>
    </row>
    <row r="67" spans="1:34" ht="21.95" customHeight="1" x14ac:dyDescent="0.25">
      <c r="A67" s="72"/>
      <c r="B67" s="122" t="s">
        <v>220</v>
      </c>
      <c r="C67" s="122"/>
      <c r="D67" s="122"/>
      <c r="E67" s="122"/>
      <c r="F67" s="122"/>
      <c r="G67" s="122"/>
      <c r="H67" s="122"/>
      <c r="I67" s="122"/>
      <c r="J67" s="122"/>
      <c r="K67" s="122"/>
      <c r="L67" s="122"/>
      <c r="M67" s="122"/>
      <c r="N67" s="145"/>
      <c r="O67" s="145"/>
      <c r="P67" s="145"/>
      <c r="Q67" s="145"/>
      <c r="R67" s="145"/>
      <c r="S67" s="122" t="s">
        <v>0</v>
      </c>
      <c r="T67" s="122"/>
      <c r="U67" s="46" t="s">
        <v>186</v>
      </c>
      <c r="V67" s="11"/>
      <c r="W67" s="11"/>
      <c r="X67" s="11"/>
      <c r="Y67" s="11"/>
      <c r="Z67" s="11"/>
      <c r="AA67" s="11"/>
      <c r="AB67" s="11"/>
      <c r="AC67" s="11"/>
      <c r="AD67" s="11"/>
      <c r="AE67" s="11"/>
      <c r="AF67" s="11"/>
      <c r="AG67" s="11"/>
      <c r="AH67" s="11"/>
    </row>
    <row r="68" spans="1:34" ht="21.95" customHeight="1" thickBot="1" x14ac:dyDescent="0.3">
      <c r="A68" s="72"/>
      <c r="B68" s="122" t="s">
        <v>222</v>
      </c>
      <c r="C68" s="122"/>
      <c r="D68" s="122"/>
      <c r="E68" s="122"/>
      <c r="F68" s="122"/>
      <c r="G68" s="122"/>
      <c r="H68" s="122"/>
      <c r="I68" s="122"/>
      <c r="J68" s="122"/>
      <c r="K68" s="122"/>
      <c r="L68" s="122"/>
      <c r="M68" s="122"/>
      <c r="N68" s="145"/>
      <c r="O68" s="145"/>
      <c r="P68" s="145"/>
      <c r="Q68" s="145"/>
      <c r="R68" s="145"/>
      <c r="S68" s="122" t="s">
        <v>0</v>
      </c>
      <c r="T68" s="122"/>
      <c r="U68" s="46" t="s">
        <v>186</v>
      </c>
      <c r="V68" s="11"/>
      <c r="W68" s="11"/>
      <c r="X68" s="11"/>
      <c r="Y68" s="11"/>
      <c r="Z68" s="11"/>
      <c r="AA68" s="11"/>
      <c r="AB68" s="11"/>
      <c r="AC68" s="11"/>
      <c r="AD68" s="11"/>
      <c r="AE68" s="11"/>
      <c r="AF68" s="11"/>
      <c r="AG68" s="11"/>
      <c r="AH68" s="11"/>
    </row>
    <row r="69" spans="1:34" ht="21.95" customHeight="1" thickBot="1" x14ac:dyDescent="0.3">
      <c r="A69" s="72"/>
      <c r="B69" s="122" t="str">
        <f>IF($P$12="ja","Netto-investeringskost EXCL. btw van het onderdeel groene stroom","Netto-investeringskost INCL. btw van het onderdeel groene stroom")</f>
        <v>Netto-investeringskost INCL. btw van het onderdeel groene stroom</v>
      </c>
      <c r="C69" s="122"/>
      <c r="D69" s="122"/>
      <c r="E69" s="122"/>
      <c r="F69" s="122"/>
      <c r="G69" s="122"/>
      <c r="H69" s="122"/>
      <c r="I69" s="122"/>
      <c r="J69" s="122"/>
      <c r="K69" s="122"/>
      <c r="L69" s="122"/>
      <c r="M69" s="122"/>
      <c r="N69" s="130">
        <f>N65-N66-N67-N68</f>
        <v>0</v>
      </c>
      <c r="O69" s="131"/>
      <c r="P69" s="131"/>
      <c r="Q69" s="131"/>
      <c r="R69" s="132"/>
      <c r="S69" s="48"/>
      <c r="T69" s="48"/>
      <c r="U69" s="46"/>
      <c r="V69" s="11"/>
      <c r="W69" s="11"/>
      <c r="X69" s="11"/>
      <c r="Y69" s="11"/>
      <c r="Z69" s="11"/>
      <c r="AA69" s="11"/>
      <c r="AB69" s="11"/>
      <c r="AC69" s="11"/>
      <c r="AD69" s="11"/>
      <c r="AE69" s="11"/>
      <c r="AF69" s="11"/>
      <c r="AG69" s="11"/>
      <c r="AH69" s="11"/>
    </row>
    <row r="70" spans="1:34" s="39" customFormat="1" ht="6.95" customHeight="1" x14ac:dyDescent="0.25">
      <c r="U70" s="45"/>
    </row>
    <row r="71" spans="1:34" ht="6.75" customHeight="1" x14ac:dyDescent="0.25">
      <c r="A71" s="39"/>
      <c r="B71" s="39"/>
      <c r="C71" s="39"/>
      <c r="D71" s="39"/>
      <c r="E71" s="39"/>
      <c r="F71" s="39"/>
      <c r="G71" s="39"/>
      <c r="H71" s="39"/>
      <c r="I71" s="39"/>
      <c r="J71" s="39"/>
      <c r="K71" s="39"/>
      <c r="L71" s="39"/>
      <c r="M71" s="39"/>
      <c r="N71" s="39"/>
      <c r="O71" s="39"/>
      <c r="P71" s="39"/>
      <c r="Q71" s="39"/>
      <c r="R71" s="39"/>
      <c r="S71" s="39"/>
      <c r="T71" s="39"/>
      <c r="U71" s="39"/>
      <c r="V71" s="11"/>
      <c r="W71" s="11"/>
      <c r="X71" s="11"/>
      <c r="Y71" s="11"/>
      <c r="Z71" s="11"/>
      <c r="AA71" s="11"/>
      <c r="AB71" s="11"/>
      <c r="AC71" s="11"/>
      <c r="AD71" s="11"/>
      <c r="AE71" s="11"/>
      <c r="AF71" s="11"/>
      <c r="AG71" s="11"/>
      <c r="AH71" s="11"/>
    </row>
    <row r="72" spans="1:34" s="41" customFormat="1" ht="12.95" customHeight="1" x14ac:dyDescent="0.25">
      <c r="A72" s="123" t="s">
        <v>224</v>
      </c>
      <c r="B72" s="123"/>
      <c r="C72" s="123"/>
      <c r="D72" s="123"/>
      <c r="E72" s="123"/>
      <c r="F72" s="123"/>
      <c r="G72" s="123"/>
      <c r="H72" s="123"/>
      <c r="I72" s="123"/>
      <c r="J72" s="123"/>
      <c r="K72" s="123"/>
      <c r="L72" s="123"/>
      <c r="M72" s="123"/>
      <c r="N72" s="123"/>
      <c r="O72" s="123"/>
      <c r="P72" s="123"/>
      <c r="Q72" s="123"/>
      <c r="R72" s="123"/>
      <c r="S72" s="123"/>
      <c r="T72" s="123"/>
      <c r="U72" s="45"/>
      <c r="V72" s="40"/>
    </row>
    <row r="73" spans="1:34" ht="9" customHeight="1" thickBot="1" x14ac:dyDescent="0.3">
      <c r="A73" s="39"/>
      <c r="B73" s="39"/>
      <c r="C73" s="39"/>
      <c r="D73" s="39"/>
      <c r="E73" s="39"/>
      <c r="F73" s="39"/>
      <c r="G73" s="39"/>
      <c r="H73" s="39"/>
      <c r="I73" s="39"/>
      <c r="J73" s="39"/>
      <c r="K73" s="39"/>
      <c r="L73" s="39"/>
      <c r="M73" s="39"/>
      <c r="N73" s="39"/>
      <c r="O73" s="39"/>
      <c r="P73" s="39"/>
      <c r="Q73" s="39"/>
      <c r="R73" s="39"/>
      <c r="S73" s="39"/>
      <c r="T73" s="39"/>
      <c r="U73" s="45"/>
      <c r="V73" s="11"/>
      <c r="W73" s="11"/>
      <c r="X73" s="11"/>
      <c r="Y73" s="11"/>
      <c r="Z73" s="11"/>
      <c r="AA73" s="11"/>
      <c r="AB73" s="11"/>
      <c r="AC73" s="11"/>
      <c r="AD73" s="11"/>
      <c r="AE73" s="11"/>
      <c r="AF73" s="11"/>
      <c r="AG73" s="11"/>
      <c r="AH73" s="11"/>
    </row>
    <row r="74" spans="1:34" ht="21.95" customHeight="1" thickBot="1" x14ac:dyDescent="0.3">
      <c r="A74" s="39"/>
      <c r="B74" s="122" t="str">
        <f>IF($P$12="ja","Totale investeringskost EXCL. btw van het project","Totale investeringskost incl.btw van het project")</f>
        <v>Totale investeringskost incl.btw van het project</v>
      </c>
      <c r="C74" s="122"/>
      <c r="D74" s="122"/>
      <c r="E74" s="122"/>
      <c r="F74" s="122"/>
      <c r="G74" s="122"/>
      <c r="H74" s="122"/>
      <c r="I74" s="122"/>
      <c r="J74" s="122"/>
      <c r="K74" s="122"/>
      <c r="L74" s="122"/>
      <c r="M74" s="122"/>
      <c r="N74" s="130">
        <f>N38+N65</f>
        <v>0</v>
      </c>
      <c r="O74" s="131"/>
      <c r="P74" s="131"/>
      <c r="Q74" s="131"/>
      <c r="R74" s="132"/>
      <c r="S74" s="122" t="s">
        <v>0</v>
      </c>
      <c r="T74" s="122"/>
      <c r="U74" s="45"/>
      <c r="V74" s="11"/>
      <c r="W74" s="11"/>
      <c r="X74" s="11"/>
      <c r="Y74" s="11"/>
      <c r="Z74" s="11"/>
      <c r="AA74" s="11"/>
      <c r="AB74" s="11"/>
      <c r="AC74" s="11"/>
      <c r="AD74" s="11"/>
      <c r="AE74" s="11"/>
      <c r="AF74" s="11"/>
      <c r="AG74" s="11"/>
      <c r="AH74" s="11"/>
    </row>
    <row r="75" spans="1:34" ht="21.95" customHeight="1" thickBot="1" x14ac:dyDescent="0.3">
      <c r="A75" s="39"/>
      <c r="B75" s="122" t="str">
        <f>IF($P$12="ja","Netto-investeringskost EXCL. btw van het project","Netto-investeringskost incl.btw van het project")</f>
        <v>Netto-investeringskost incl.btw van het project</v>
      </c>
      <c r="C75" s="122"/>
      <c r="D75" s="122"/>
      <c r="E75" s="122"/>
      <c r="F75" s="122"/>
      <c r="G75" s="122"/>
      <c r="H75" s="122"/>
      <c r="I75" s="122"/>
      <c r="J75" s="122"/>
      <c r="K75" s="122"/>
      <c r="L75" s="122"/>
      <c r="M75" s="122"/>
      <c r="N75" s="130">
        <f>N42+N69</f>
        <v>0</v>
      </c>
      <c r="O75" s="131"/>
      <c r="P75" s="131"/>
      <c r="Q75" s="131"/>
      <c r="R75" s="132"/>
      <c r="S75" s="122" t="s">
        <v>0</v>
      </c>
      <c r="T75" s="122"/>
      <c r="U75" s="45"/>
      <c r="V75" s="11"/>
      <c r="W75" s="11"/>
      <c r="X75" s="11"/>
      <c r="Y75" s="11"/>
      <c r="Z75" s="11"/>
      <c r="AA75" s="11"/>
      <c r="AB75" s="11"/>
      <c r="AC75" s="11"/>
      <c r="AD75" s="11"/>
      <c r="AE75" s="11"/>
      <c r="AF75" s="11"/>
      <c r="AG75" s="11"/>
      <c r="AH75" s="11"/>
    </row>
    <row r="76" spans="1:34" ht="0" hidden="1" customHeight="1" x14ac:dyDescent="0.25"/>
    <row r="77" spans="1:34" ht="21.95" customHeight="1" thickBot="1" x14ac:dyDescent="0.3">
      <c r="A77" s="39"/>
      <c r="B77" s="122" t="s">
        <v>174</v>
      </c>
      <c r="C77" s="122"/>
      <c r="D77" s="122"/>
      <c r="E77" s="122"/>
      <c r="F77" s="122"/>
      <c r="G77" s="122"/>
      <c r="H77" s="122"/>
      <c r="I77" s="122"/>
      <c r="J77" s="122"/>
      <c r="K77" s="122"/>
      <c r="L77" s="122"/>
      <c r="M77" s="122"/>
      <c r="N77" s="122"/>
      <c r="O77" s="122"/>
      <c r="P77" s="122"/>
      <c r="Q77" s="125" t="str">
        <f>IF(((N42+N69)*0.6)&lt;=N42,"OK","NIET OK")</f>
        <v>OK</v>
      </c>
      <c r="R77" s="126"/>
      <c r="S77" s="126"/>
      <c r="T77" s="127"/>
      <c r="U77" s="46" t="s">
        <v>186</v>
      </c>
      <c r="V77" s="11"/>
      <c r="W77" s="11"/>
      <c r="X77" s="11"/>
      <c r="Y77" s="11"/>
      <c r="Z77" s="11"/>
      <c r="AA77" s="11"/>
      <c r="AB77" s="11"/>
      <c r="AC77" s="11"/>
      <c r="AD77" s="11"/>
      <c r="AE77" s="11"/>
      <c r="AF77" s="11"/>
      <c r="AG77" s="11"/>
      <c r="AH77" s="11"/>
    </row>
    <row r="78" spans="1:34" ht="20.25" customHeight="1" thickBot="1" x14ac:dyDescent="0.3">
      <c r="A78" s="39"/>
      <c r="B78" s="146" t="str">
        <f>IF(Q77="NIET OK","Het project voldoet niet aan de voorwaarden beschreven in het subsidiebesluit en kan niet worden gesubsidieerd.", "Aan deze voorwaarde is voldaan")</f>
        <v>Aan deze voorwaarde is voldaan</v>
      </c>
      <c r="C78" s="146"/>
      <c r="D78" s="146"/>
      <c r="E78" s="146"/>
      <c r="F78" s="146"/>
      <c r="G78" s="146"/>
      <c r="H78" s="146"/>
      <c r="I78" s="146"/>
      <c r="J78" s="146"/>
      <c r="K78" s="146"/>
      <c r="L78" s="146"/>
      <c r="M78" s="146"/>
      <c r="N78" s="146"/>
      <c r="O78" s="146"/>
      <c r="P78" s="146"/>
      <c r="Q78" s="146"/>
      <c r="R78" s="146"/>
      <c r="S78" s="146"/>
      <c r="T78" s="146"/>
      <c r="U78" s="45"/>
      <c r="V78" s="11"/>
      <c r="W78" s="11"/>
      <c r="X78" s="11"/>
      <c r="Y78" s="11"/>
      <c r="Z78" s="11"/>
      <c r="AA78" s="11"/>
      <c r="AB78" s="11"/>
      <c r="AC78" s="11"/>
      <c r="AD78" s="11"/>
      <c r="AE78" s="11"/>
      <c r="AF78" s="11"/>
      <c r="AG78" s="11"/>
      <c r="AH78" s="11"/>
    </row>
    <row r="79" spans="1:34" ht="21.95" customHeight="1" thickBot="1" x14ac:dyDescent="0.3">
      <c r="A79" s="39"/>
      <c r="B79" s="122" t="str">
        <f>IF($P$12="ja","Berekening 25% van de netto-investeringskost EXCL. btw van het project","Berekening 25% van de netto-investeringskost incl. btw van het project")</f>
        <v>Berekening 25% van de netto-investeringskost incl. btw van het project</v>
      </c>
      <c r="C79" s="122"/>
      <c r="D79" s="122"/>
      <c r="E79" s="122"/>
      <c r="F79" s="122"/>
      <c r="G79" s="122"/>
      <c r="H79" s="122"/>
      <c r="I79" s="122"/>
      <c r="J79" s="122"/>
      <c r="K79" s="122"/>
      <c r="L79" s="122"/>
      <c r="M79" s="122"/>
      <c r="N79" s="130">
        <f>N75*0.25</f>
        <v>0</v>
      </c>
      <c r="O79" s="131"/>
      <c r="P79" s="131"/>
      <c r="Q79" s="131"/>
      <c r="R79" s="132"/>
      <c r="S79" s="122" t="s">
        <v>0</v>
      </c>
      <c r="T79" s="122"/>
      <c r="U79" s="45"/>
      <c r="V79" s="11"/>
      <c r="W79" s="11"/>
      <c r="X79" s="11"/>
      <c r="Y79" s="11"/>
      <c r="Z79" s="11"/>
      <c r="AA79" s="11"/>
      <c r="AB79" s="11"/>
      <c r="AC79" s="11"/>
      <c r="AD79" s="11"/>
      <c r="AE79" s="11"/>
      <c r="AF79" s="11"/>
      <c r="AG79" s="11"/>
      <c r="AH79" s="11"/>
    </row>
    <row r="80" spans="1:34" ht="25.5" customHeight="1" x14ac:dyDescent="0.25">
      <c r="A80" s="39"/>
      <c r="B80" s="122" t="s">
        <v>238</v>
      </c>
      <c r="C80" s="122"/>
      <c r="D80" s="122"/>
      <c r="E80" s="122"/>
      <c r="F80" s="122"/>
      <c r="G80" s="122"/>
      <c r="H80" s="122"/>
      <c r="I80" s="122"/>
      <c r="J80" s="122"/>
      <c r="K80" s="122"/>
      <c r="L80" s="122"/>
      <c r="M80" s="122"/>
      <c r="N80" s="153"/>
      <c r="O80" s="153"/>
      <c r="P80" s="153"/>
      <c r="Q80" s="153"/>
      <c r="R80" s="153"/>
      <c r="S80" s="122"/>
      <c r="T80" s="122"/>
      <c r="U80" s="46" t="s">
        <v>186</v>
      </c>
      <c r="V80" s="11"/>
      <c r="W80" s="11"/>
      <c r="X80" s="11"/>
      <c r="Y80" s="11"/>
      <c r="Z80" s="11"/>
      <c r="AA80" s="11"/>
      <c r="AB80" s="11"/>
      <c r="AC80" s="11"/>
      <c r="AD80" s="11"/>
      <c r="AE80" s="11"/>
      <c r="AF80" s="11"/>
      <c r="AG80" s="11"/>
      <c r="AH80" s="11"/>
    </row>
    <row r="81" spans="1:34" ht="27.75" customHeight="1" x14ac:dyDescent="0.25">
      <c r="A81" s="39"/>
      <c r="B81" s="152" t="s">
        <v>263</v>
      </c>
      <c r="C81" s="152"/>
      <c r="D81" s="152"/>
      <c r="E81" s="152"/>
      <c r="F81" s="152"/>
      <c r="G81" s="152"/>
      <c r="H81" s="152"/>
      <c r="I81" s="152"/>
      <c r="J81" s="152"/>
      <c r="K81" s="152"/>
      <c r="L81" s="152"/>
      <c r="M81" s="152"/>
      <c r="N81" s="152"/>
      <c r="O81" s="152"/>
      <c r="P81" s="152"/>
      <c r="Q81" s="152"/>
      <c r="R81" s="152"/>
      <c r="S81" s="152"/>
      <c r="T81" s="152"/>
      <c r="U81" s="45"/>
      <c r="V81" s="11"/>
      <c r="W81" s="11"/>
      <c r="X81" s="11"/>
      <c r="Y81" s="11"/>
      <c r="Z81" s="11"/>
      <c r="AA81" s="11"/>
      <c r="AB81" s="11"/>
      <c r="AC81" s="11"/>
      <c r="AD81" s="11"/>
      <c r="AE81" s="11"/>
      <c r="AF81" s="11"/>
      <c r="AG81" s="11"/>
      <c r="AH81" s="11"/>
    </row>
    <row r="82" spans="1:34" s="64" customFormat="1" ht="52.5" customHeight="1" x14ac:dyDescent="0.25">
      <c r="A82" s="65"/>
      <c r="B82" s="149" t="s">
        <v>225</v>
      </c>
      <c r="C82" s="149"/>
      <c r="D82" s="149"/>
      <c r="E82" s="149"/>
      <c r="F82" s="149"/>
      <c r="G82" s="149"/>
      <c r="H82" s="149"/>
      <c r="I82" s="154"/>
      <c r="J82" s="154"/>
      <c r="K82" s="154"/>
      <c r="L82" s="154"/>
      <c r="M82" s="154"/>
      <c r="N82" s="154"/>
      <c r="O82" s="154"/>
      <c r="P82" s="154"/>
      <c r="Q82" s="154"/>
      <c r="R82" s="154"/>
      <c r="S82" s="154"/>
      <c r="T82" s="154"/>
      <c r="U82" s="66"/>
      <c r="V82" s="63"/>
      <c r="W82" s="63"/>
      <c r="X82" s="63"/>
      <c r="Y82" s="63"/>
      <c r="Z82" s="63"/>
      <c r="AA82" s="63"/>
      <c r="AB82" s="63"/>
      <c r="AC82" s="63"/>
      <c r="AD82" s="63"/>
      <c r="AE82" s="63"/>
      <c r="AF82" s="63"/>
      <c r="AG82" s="63"/>
      <c r="AH82" s="63"/>
    </row>
    <row r="83" spans="1:34" ht="6.95" customHeight="1" thickBot="1" x14ac:dyDescent="0.3">
      <c r="A83" s="39"/>
      <c r="B83" s="72"/>
      <c r="C83" s="72"/>
      <c r="D83" s="72"/>
      <c r="E83" s="72"/>
      <c r="F83" s="72"/>
      <c r="G83" s="72"/>
      <c r="H83" s="72"/>
      <c r="I83" s="72"/>
      <c r="J83" s="72"/>
      <c r="K83" s="72"/>
      <c r="L83" s="72"/>
      <c r="M83" s="72"/>
      <c r="N83" s="72"/>
      <c r="O83" s="72"/>
      <c r="P83" s="72"/>
      <c r="Q83" s="72"/>
      <c r="R83" s="72"/>
      <c r="S83" s="72"/>
      <c r="T83" s="72"/>
      <c r="U83" s="45"/>
      <c r="V83" s="11"/>
      <c r="W83" s="11"/>
      <c r="X83" s="11"/>
      <c r="Y83" s="11"/>
      <c r="Z83" s="11"/>
      <c r="AA83" s="11"/>
      <c r="AB83" s="11"/>
      <c r="AC83" s="11"/>
      <c r="AD83" s="11"/>
      <c r="AE83" s="11"/>
      <c r="AF83" s="11"/>
      <c r="AG83" s="11"/>
      <c r="AH83" s="11"/>
    </row>
    <row r="84" spans="1:34" ht="24.6" customHeight="1" thickBot="1" x14ac:dyDescent="0.3">
      <c r="A84" s="39"/>
      <c r="B84" s="122" t="s">
        <v>226</v>
      </c>
      <c r="C84" s="122"/>
      <c r="D84" s="122"/>
      <c r="E84" s="122"/>
      <c r="F84" s="122"/>
      <c r="G84" s="122"/>
      <c r="H84" s="122"/>
      <c r="I84" s="122"/>
      <c r="J84" s="122"/>
      <c r="K84" s="122"/>
      <c r="L84" s="122"/>
      <c r="M84" s="122"/>
      <c r="N84" s="122"/>
      <c r="O84" s="122"/>
      <c r="P84" s="122"/>
      <c r="Q84" s="125" t="str">
        <f>IF(AND((P10="ja"),(N80&lt;&gt;"ja")),"NIET OK","OK")</f>
        <v>OK</v>
      </c>
      <c r="R84" s="126"/>
      <c r="S84" s="126"/>
      <c r="T84" s="127"/>
      <c r="U84" s="46" t="s">
        <v>186</v>
      </c>
      <c r="V84" s="11"/>
      <c r="W84" s="11"/>
      <c r="X84" s="11"/>
      <c r="Y84" s="11"/>
      <c r="Z84" s="11"/>
      <c r="AA84" s="11"/>
      <c r="AB84" s="11"/>
      <c r="AC84" s="11"/>
      <c r="AD84" s="11"/>
      <c r="AE84" s="11"/>
      <c r="AF84" s="11"/>
      <c r="AG84" s="11"/>
      <c r="AH84" s="11"/>
    </row>
    <row r="85" spans="1:34" ht="17.25" customHeight="1" thickBot="1" x14ac:dyDescent="0.3">
      <c r="A85" s="39"/>
      <c r="B85" s="146" t="str">
        <f>IF(Q84="NIET OK","Het project voldoet niet aan de voorwaarden beschreven in het subsidiebesluit en kan niet worden gesubsidieerd.", "Aan deze voorwaarde is voldaan ")</f>
        <v xml:space="preserve">Aan deze voorwaarde is voldaan </v>
      </c>
      <c r="C85" s="146"/>
      <c r="D85" s="146"/>
      <c r="E85" s="146"/>
      <c r="F85" s="146"/>
      <c r="G85" s="146"/>
      <c r="H85" s="146"/>
      <c r="I85" s="146"/>
      <c r="J85" s="146"/>
      <c r="K85" s="146"/>
      <c r="L85" s="146"/>
      <c r="M85" s="146"/>
      <c r="N85" s="146"/>
      <c r="O85" s="146"/>
      <c r="P85" s="146"/>
      <c r="Q85" s="146"/>
      <c r="R85" s="146"/>
      <c r="S85" s="146"/>
      <c r="T85" s="146"/>
      <c r="U85" s="45"/>
      <c r="V85" s="11"/>
      <c r="W85" s="11"/>
      <c r="X85" s="11"/>
      <c r="Y85" s="11"/>
      <c r="Z85" s="11"/>
      <c r="AA85" s="11"/>
      <c r="AB85" s="11"/>
      <c r="AC85" s="11"/>
      <c r="AD85" s="11"/>
      <c r="AE85" s="11"/>
      <c r="AF85" s="11"/>
      <c r="AG85" s="11"/>
      <c r="AH85" s="11"/>
    </row>
    <row r="86" spans="1:34" ht="24.6" customHeight="1" thickBot="1" x14ac:dyDescent="0.3">
      <c r="A86" s="39"/>
      <c r="B86" s="122" t="s">
        <v>232</v>
      </c>
      <c r="C86" s="122"/>
      <c r="D86" s="122"/>
      <c r="E86" s="122"/>
      <c r="F86" s="122"/>
      <c r="G86" s="122"/>
      <c r="H86" s="122"/>
      <c r="I86" s="122"/>
      <c r="J86" s="122"/>
      <c r="K86" s="122"/>
      <c r="L86" s="122"/>
      <c r="M86" s="122"/>
      <c r="N86" s="130">
        <f>IF(AND(Q77="OK",Q84="OK"),0.75*N75,0)</f>
        <v>0</v>
      </c>
      <c r="O86" s="131"/>
      <c r="P86" s="131"/>
      <c r="Q86" s="131"/>
      <c r="R86" s="132"/>
      <c r="S86" s="122" t="s">
        <v>0</v>
      </c>
      <c r="T86" s="122"/>
      <c r="U86" s="45"/>
      <c r="V86" s="11"/>
      <c r="W86" s="11"/>
      <c r="X86" s="11"/>
      <c r="Y86" s="11"/>
      <c r="Z86" s="11"/>
      <c r="AA86" s="11"/>
      <c r="AB86" s="11"/>
      <c r="AC86" s="11"/>
      <c r="AD86" s="11"/>
      <c r="AE86" s="11"/>
      <c r="AF86" s="11"/>
      <c r="AG86" s="11"/>
      <c r="AH86" s="11"/>
    </row>
    <row r="87" spans="1:34" ht="24.6" customHeight="1" x14ac:dyDescent="0.25">
      <c r="A87" s="39"/>
      <c r="B87" s="149" t="s">
        <v>273</v>
      </c>
      <c r="C87" s="149"/>
      <c r="D87" s="149"/>
      <c r="E87" s="149"/>
      <c r="F87" s="149"/>
      <c r="G87" s="149"/>
      <c r="H87" s="149"/>
      <c r="I87" s="149"/>
      <c r="J87" s="149"/>
      <c r="K87" s="149"/>
      <c r="L87" s="149"/>
      <c r="M87" s="149"/>
      <c r="N87" s="150"/>
      <c r="O87" s="150"/>
      <c r="P87" s="150"/>
      <c r="Q87" s="150"/>
      <c r="R87" s="150"/>
      <c r="S87" s="122" t="s">
        <v>0</v>
      </c>
      <c r="T87" s="122"/>
      <c r="U87" s="45"/>
      <c r="V87" s="73"/>
      <c r="W87" s="73"/>
      <c r="X87" s="73"/>
      <c r="Y87" s="73"/>
      <c r="Z87" s="11"/>
      <c r="AA87" s="11"/>
      <c r="AB87" s="11"/>
      <c r="AC87" s="11"/>
      <c r="AD87" s="11"/>
      <c r="AE87" s="11"/>
      <c r="AF87" s="11"/>
      <c r="AG87" s="11"/>
      <c r="AH87" s="11"/>
    </row>
    <row r="88" spans="1:34" ht="24.6" customHeight="1" x14ac:dyDescent="0.25">
      <c r="A88" s="39"/>
      <c r="B88" s="152" t="s">
        <v>279</v>
      </c>
      <c r="C88" s="152"/>
      <c r="D88" s="152"/>
      <c r="E88" s="152"/>
      <c r="F88" s="152"/>
      <c r="G88" s="152"/>
      <c r="H88" s="152"/>
      <c r="I88" s="152"/>
      <c r="J88" s="152"/>
      <c r="K88" s="152"/>
      <c r="L88" s="152"/>
      <c r="M88" s="152"/>
      <c r="N88" s="152"/>
      <c r="O88" s="152"/>
      <c r="P88" s="152"/>
      <c r="Q88" s="152"/>
      <c r="R88" s="152"/>
      <c r="S88" s="152"/>
      <c r="T88" s="152"/>
      <c r="U88" s="45"/>
      <c r="V88" s="73"/>
      <c r="W88" s="73"/>
      <c r="X88" s="73"/>
      <c r="Y88" s="73"/>
      <c r="Z88" s="11"/>
      <c r="AA88" s="11"/>
      <c r="AB88" s="11"/>
      <c r="AC88" s="11"/>
      <c r="AD88" s="11"/>
      <c r="AE88" s="11"/>
      <c r="AF88" s="11"/>
      <c r="AG88" s="11"/>
      <c r="AH88" s="11"/>
    </row>
    <row r="89" spans="1:34" ht="14.45" customHeight="1" x14ac:dyDescent="0.25">
      <c r="A89" s="72"/>
      <c r="B89" s="151" t="str">
        <f>IF(N87&gt;N86,"Het opgevraagde bedrag voor dit project ligt hoger dan de maximale subsidie dat dit project kan ontvangen","Aan deze voorwaarde is voldaan")</f>
        <v>Aan deze voorwaarde is voldaan</v>
      </c>
      <c r="C89" s="151"/>
      <c r="D89" s="151"/>
      <c r="E89" s="151"/>
      <c r="F89" s="151"/>
      <c r="G89" s="151"/>
      <c r="H89" s="151"/>
      <c r="I89" s="151"/>
      <c r="J89" s="151"/>
      <c r="K89" s="151"/>
      <c r="L89" s="151"/>
      <c r="M89" s="151"/>
      <c r="N89" s="151"/>
      <c r="O89" s="151"/>
      <c r="P89" s="151"/>
      <c r="Q89" s="151"/>
      <c r="R89" s="151"/>
      <c r="S89" s="151"/>
      <c r="T89" s="151"/>
      <c r="U89" s="45"/>
      <c r="V89" s="11"/>
      <c r="W89" s="11"/>
      <c r="X89" s="11"/>
      <c r="Y89" s="11"/>
      <c r="Z89" s="11"/>
      <c r="AA89" s="11"/>
      <c r="AB89" s="11"/>
      <c r="AC89" s="11"/>
      <c r="AD89" s="11"/>
      <c r="AE89" s="11"/>
      <c r="AF89" s="11"/>
      <c r="AG89" s="11"/>
      <c r="AH89" s="11"/>
    </row>
    <row r="90" spans="1:34" ht="26.25" customHeight="1" x14ac:dyDescent="0.25">
      <c r="A90" s="140" t="s">
        <v>188</v>
      </c>
      <c r="B90" s="140"/>
      <c r="C90" s="140"/>
      <c r="D90" s="140"/>
      <c r="E90" s="140"/>
      <c r="F90" s="42"/>
      <c r="G90" s="42"/>
      <c r="H90" s="42"/>
      <c r="I90" s="42"/>
      <c r="J90" s="42"/>
      <c r="K90" s="42"/>
      <c r="L90" s="42"/>
      <c r="M90" s="124" t="s">
        <v>239</v>
      </c>
      <c r="N90" s="124"/>
      <c r="O90" s="124"/>
      <c r="P90" s="124"/>
      <c r="Q90" s="124"/>
      <c r="R90" s="124"/>
      <c r="S90" s="124"/>
      <c r="T90" s="124"/>
      <c r="U90" s="45"/>
    </row>
    <row r="91" spans="1:34" ht="14.25" x14ac:dyDescent="0.25">
      <c r="B91" s="144"/>
      <c r="C91" s="144"/>
      <c r="D91" s="144"/>
      <c r="E91" s="144"/>
      <c r="F91" s="144"/>
      <c r="G91" s="144"/>
      <c r="H91" s="144"/>
      <c r="I91" s="144"/>
      <c r="J91" s="144"/>
      <c r="K91" s="144"/>
      <c r="L91" s="144"/>
      <c r="M91" s="144"/>
      <c r="N91" s="144"/>
      <c r="O91" s="144"/>
      <c r="T91" s="19"/>
      <c r="U91" s="45"/>
    </row>
    <row r="92" spans="1:34" ht="0" hidden="1" customHeight="1" x14ac:dyDescent="0.25"/>
    <row r="93" spans="1:34" ht="0" hidden="1" customHeight="1" x14ac:dyDescent="0.25"/>
    <row r="94" spans="1:34" ht="0" hidden="1" customHeight="1" x14ac:dyDescent="0.25"/>
    <row r="95" spans="1:34" ht="0" hidden="1" customHeight="1" x14ac:dyDescent="0.25"/>
    <row r="96" spans="1:34" ht="0" hidden="1" customHeight="1" x14ac:dyDescent="0.25"/>
  </sheetData>
  <sheetProtection algorithmName="SHA-512" hashValue="TRBl6o+zokouFjXxuNwsuswlPoVBf5OjB0U0M7TmKfr+PTppeb8K2L6ntSVOydi5cAWXkuWfEV1gqGKD7bXU8A==" saltValue="BOSTNpnnfhnpsEdpr14oKw==" spinCount="100000" sheet="1" objects="1" scenarios="1" selectLockedCells="1"/>
  <protectedRanges>
    <protectedRange sqref="R37 P9 Q36 Q72 R64 Q44:Q45 Q63 Q17:Q18" name="Installatie_1"/>
    <protectedRange sqref="P8 Q61 E8 P10 P12 Q38:Q42 I82 L77:M78 L84:M84 Q74:Q75 B61 L61:N61 L65:N69 L74:N75 Q20:Q22 R32:R33 Q23:R31 F22:F32 C22:C33 N22:N31 H33 N32:O33 Q83:Q86 E33:E34 P82:Q82 Q34 B34 L34:N34 L38:N42 N49:N58 Q65:Q69 H60 N59:O60 E60:E61 L47:N47 S48 H48 R49 Q47:Q49 R59:R60 Q50:R58 K82:L82 L83:N83 Q77:Q80 F49:F59 C49:C60 L79:N80 L20:N20 S21 H21 R22 L85:N87 U87:V88 P87:Q87 L88:M89" name="Verklaring"/>
  </protectedRanges>
  <dataConsolidate/>
  <mergeCells count="157">
    <mergeCell ref="B87:M87"/>
    <mergeCell ref="S87:T87"/>
    <mergeCell ref="N87:R87"/>
    <mergeCell ref="B89:T89"/>
    <mergeCell ref="B88:T88"/>
    <mergeCell ref="B69:M69"/>
    <mergeCell ref="N69:R69"/>
    <mergeCell ref="B61:M61"/>
    <mergeCell ref="N61:R61"/>
    <mergeCell ref="S61:T61"/>
    <mergeCell ref="A63:T63"/>
    <mergeCell ref="B65:M65"/>
    <mergeCell ref="N65:R65"/>
    <mergeCell ref="S65:T65"/>
    <mergeCell ref="B66:M66"/>
    <mergeCell ref="N66:R66"/>
    <mergeCell ref="S66:T66"/>
    <mergeCell ref="N80:R80"/>
    <mergeCell ref="S80:T80"/>
    <mergeCell ref="B82:H82"/>
    <mergeCell ref="I82:T82"/>
    <mergeCell ref="B81:T81"/>
    <mergeCell ref="S74:T74"/>
    <mergeCell ref="N74:R74"/>
    <mergeCell ref="C58:L58"/>
    <mergeCell ref="N58:R58"/>
    <mergeCell ref="S58:T58"/>
    <mergeCell ref="B67:M67"/>
    <mergeCell ref="N67:R67"/>
    <mergeCell ref="S67:T67"/>
    <mergeCell ref="B68:M68"/>
    <mergeCell ref="N68:R68"/>
    <mergeCell ref="S68:T68"/>
    <mergeCell ref="C55:L55"/>
    <mergeCell ref="N55:R55"/>
    <mergeCell ref="S55:T55"/>
    <mergeCell ref="C56:L56"/>
    <mergeCell ref="N56:R56"/>
    <mergeCell ref="S56:T56"/>
    <mergeCell ref="C57:L57"/>
    <mergeCell ref="N57:R57"/>
    <mergeCell ref="S57:T57"/>
    <mergeCell ref="C52:L52"/>
    <mergeCell ref="N52:R52"/>
    <mergeCell ref="S52:T52"/>
    <mergeCell ref="C53:L53"/>
    <mergeCell ref="N53:R53"/>
    <mergeCell ref="S53:T53"/>
    <mergeCell ref="C54:L54"/>
    <mergeCell ref="N54:R54"/>
    <mergeCell ref="S54:T54"/>
    <mergeCell ref="C25:L25"/>
    <mergeCell ref="N31:R31"/>
    <mergeCell ref="S31:T31"/>
    <mergeCell ref="N25:R25"/>
    <mergeCell ref="S25:T25"/>
    <mergeCell ref="B20:T20"/>
    <mergeCell ref="C21:L21"/>
    <mergeCell ref="S40:T40"/>
    <mergeCell ref="B41:M41"/>
    <mergeCell ref="N41:R41"/>
    <mergeCell ref="B91:E91"/>
    <mergeCell ref="A90:E90"/>
    <mergeCell ref="F91:O91"/>
    <mergeCell ref="S38:T38"/>
    <mergeCell ref="B38:M38"/>
    <mergeCell ref="N38:R38"/>
    <mergeCell ref="B39:M39"/>
    <mergeCell ref="N39:R39"/>
    <mergeCell ref="S39:T39"/>
    <mergeCell ref="B40:M40"/>
    <mergeCell ref="N40:R40"/>
    <mergeCell ref="B79:M79"/>
    <mergeCell ref="N79:R79"/>
    <mergeCell ref="S79:T79"/>
    <mergeCell ref="B75:M75"/>
    <mergeCell ref="N75:R75"/>
    <mergeCell ref="S75:T75"/>
    <mergeCell ref="B78:T78"/>
    <mergeCell ref="B86:M86"/>
    <mergeCell ref="N86:R86"/>
    <mergeCell ref="S86:T86"/>
    <mergeCell ref="B84:P84"/>
    <mergeCell ref="Q84:T84"/>
    <mergeCell ref="B85:T85"/>
    <mergeCell ref="C50:L50"/>
    <mergeCell ref="N50:R50"/>
    <mergeCell ref="S50:T50"/>
    <mergeCell ref="C51:L51"/>
    <mergeCell ref="N51:R51"/>
    <mergeCell ref="S51:T51"/>
    <mergeCell ref="B11:T11"/>
    <mergeCell ref="A2:E2"/>
    <mergeCell ref="A5:T5"/>
    <mergeCell ref="A6:T6"/>
    <mergeCell ref="B8:D8"/>
    <mergeCell ref="E8:T8"/>
    <mergeCell ref="B10:O10"/>
    <mergeCell ref="S41:T41"/>
    <mergeCell ref="A18:T18"/>
    <mergeCell ref="N30:R30"/>
    <mergeCell ref="S30:T30"/>
    <mergeCell ref="C31:L31"/>
    <mergeCell ref="N21:T21"/>
    <mergeCell ref="C22:L22"/>
    <mergeCell ref="N22:R22"/>
    <mergeCell ref="S22:T22"/>
    <mergeCell ref="M3:T3"/>
    <mergeCell ref="B12:O12"/>
    <mergeCell ref="A4:H4"/>
    <mergeCell ref="B47:T47"/>
    <mergeCell ref="C48:L48"/>
    <mergeCell ref="N48:T48"/>
    <mergeCell ref="C49:L49"/>
    <mergeCell ref="N49:R49"/>
    <mergeCell ref="S49:T49"/>
    <mergeCell ref="P12:T12"/>
    <mergeCell ref="A36:T36"/>
    <mergeCell ref="A14:T14"/>
    <mergeCell ref="P10:T10"/>
    <mergeCell ref="B13:T13"/>
    <mergeCell ref="A17:T17"/>
    <mergeCell ref="B42:M42"/>
    <mergeCell ref="N42:R42"/>
    <mergeCell ref="B7:T7"/>
    <mergeCell ref="A44:T44"/>
    <mergeCell ref="A45:T45"/>
    <mergeCell ref="C23:L23"/>
    <mergeCell ref="N23:R23"/>
    <mergeCell ref="S23:T23"/>
    <mergeCell ref="C24:L24"/>
    <mergeCell ref="N24:R24"/>
    <mergeCell ref="S24:T24"/>
    <mergeCell ref="B80:M80"/>
    <mergeCell ref="A72:T72"/>
    <mergeCell ref="M90:T90"/>
    <mergeCell ref="M2:T2"/>
    <mergeCell ref="B74:M74"/>
    <mergeCell ref="B77:P77"/>
    <mergeCell ref="Q77:T77"/>
    <mergeCell ref="C26:L26"/>
    <mergeCell ref="N26:R26"/>
    <mergeCell ref="S26:T26"/>
    <mergeCell ref="C27:L27"/>
    <mergeCell ref="N27:R27"/>
    <mergeCell ref="S27:T27"/>
    <mergeCell ref="C28:L28"/>
    <mergeCell ref="N28:R28"/>
    <mergeCell ref="S28:T28"/>
    <mergeCell ref="C29:L29"/>
    <mergeCell ref="N29:R29"/>
    <mergeCell ref="S29:T29"/>
    <mergeCell ref="C30:L30"/>
    <mergeCell ref="B34:M34"/>
    <mergeCell ref="N34:R34"/>
    <mergeCell ref="S34:T34"/>
    <mergeCell ref="I4:T4"/>
  </mergeCells>
  <conditionalFormatting sqref="U2">
    <cfRule type="expression" priority="4">
      <formula>$P$10="neen"</formula>
    </cfRule>
  </conditionalFormatting>
  <conditionalFormatting sqref="A44:U71">
    <cfRule type="expression" dxfId="26" priority="3">
      <formula>$P$10="neen"</formula>
    </cfRule>
  </conditionalFormatting>
  <conditionalFormatting sqref="A77:U78">
    <cfRule type="expression" dxfId="25" priority="2">
      <formula>$P$10="neen"</formula>
    </cfRule>
  </conditionalFormatting>
  <conditionalFormatting sqref="A84:U85">
    <cfRule type="expression" dxfId="24" priority="1">
      <formula>$P$10="neen"</formula>
    </cfRule>
  </conditionalFormatting>
  <dataValidations count="2">
    <dataValidation type="list" allowBlank="1" showInputMessage="1" showErrorMessage="1" sqref="P10:T10 P12:T12" xr:uid="{00000000-0002-0000-0100-000000000000}">
      <formula1>"ja, neen"</formula1>
    </dataValidation>
    <dataValidation type="list" allowBlank="1" showInputMessage="1" showErrorMessage="1" sqref="N80:R80" xr:uid="{00000000-0002-0000-0100-000001000000}">
      <formula1>"ja,neen"</formula1>
    </dataValidation>
  </dataValidations>
  <hyperlinks>
    <hyperlink ref="A2:E2" location="'Algemene Informatie'!A1" display=" &lt;&lt; Naar Algemene informatie" xr:uid="{00000000-0004-0000-0100-000000000000}"/>
    <hyperlink ref="U8" location="Toelichtingen!A8" display="naar de toelichting" xr:uid="{00000000-0004-0000-0100-000002000000}"/>
    <hyperlink ref="U39" location="Toelichtingen!A20" display="naar de toelichting" xr:uid="{00000000-0004-0000-0100-000003000000}"/>
    <hyperlink ref="U40" location="Toelichtingen!A22" display="naar de toelichting" xr:uid="{00000000-0004-0000-0100-000004000000}"/>
    <hyperlink ref="U41" location="Toelichtingen!A23" display="naar de toelichting" xr:uid="{00000000-0004-0000-0100-000005000000}"/>
    <hyperlink ref="U12" location="Toelichtingen!A16" display="naar de toelichting" xr:uid="{00000000-0004-0000-0100-000006000000}"/>
    <hyperlink ref="U77" location="Toelichtingen!A26" display="naar de toelichting" xr:uid="{00000000-0004-0000-0100-000008000000}"/>
    <hyperlink ref="U84" location="Toelichtingen!A27" display="naar de toelichting" xr:uid="{00000000-0004-0000-0100-000009000000}"/>
    <hyperlink ref="U80" location="Toelichtingen!A27" display="naar de toelichting" xr:uid="{00000000-0004-0000-0100-00000F000000}"/>
    <hyperlink ref="A90:E90" location="'Algemene Informatie'!A1" display=" &lt;&lt; Naar Algemene informatie" xr:uid="{00000000-0004-0000-0100-000010000000}"/>
    <hyperlink ref="U66" location="Toelichtingen!A20" display="naar de toelichting" xr:uid="{B79C7E1F-D166-49C8-9079-351BF2F40E5F}"/>
    <hyperlink ref="U67" location="Toelichtingen!A21" display="naar de toelichting" xr:uid="{A41B438A-25A3-4E75-A7C5-2D4CF51E5163}"/>
    <hyperlink ref="U68" location="Toelichtingen!A23" display="naar de toelichting" xr:uid="{5A813C4E-B9D5-490C-B5BE-4CF149463BC2}"/>
    <hyperlink ref="U18" location="Toelichtingen!A10" display="naar de toelichting" xr:uid="{6226E8FA-EA6A-433D-9349-D17252D55044}"/>
    <hyperlink ref="U45" location="Toelichtingen!A10" display="naar de toelichting" xr:uid="{C525AB6E-74D3-48D3-A375-DAC07ACFC2A5}"/>
    <hyperlink ref="M2:T2" location="'Overzicht subsidiedossier'!A1" display="Naar overzicht subsidiedossier  &gt;&gt; " xr:uid="{3AC205A6-C278-42A8-A8A8-8A6728D9EF01}"/>
    <hyperlink ref="M90:T90" location="'Overzicht subsidiedossier'!A1" display="Naar overzicht subsidiedossier  &gt;&gt; " xr:uid="{B2E1E093-C8BB-46BB-98B3-591DA858B338}"/>
  </hyperlinks>
  <pageMargins left="0.23622047244094491" right="0.23622047244094491" top="0.74803149606299213" bottom="0.74803149606299213" header="0.31496062992125984" footer="0.31496062992125984"/>
  <pageSetup paperSize="9" scale="83" fitToHeight="0" orientation="portrait" r:id="rId1"/>
  <rowBreaks count="2" manualBreakCount="2">
    <brk id="43" max="16383" man="1"/>
    <brk id="88"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E3352A0-6EF0-4A18-A900-8EDEE78B58E3}">
          <x14:formula1>
            <xm:f>'achtergrondgegevens gemeenten'!$A$2:$A$150</xm:f>
          </x14:formula1>
          <xm:sqref>V4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A5E7F-B850-4CB1-8182-27B52A20A429}">
  <sheetPr>
    <tabColor rgb="FFB7C9CD"/>
    <outlinePr applyStyles="1" summaryBelow="0" summaryRight="0"/>
    <pageSetUpPr fitToPage="1"/>
  </sheetPr>
  <dimension ref="A1:CE97"/>
  <sheetViews>
    <sheetView showGridLines="0" topLeftCell="A80" zoomScaleNormal="100" zoomScaleSheetLayoutView="130" workbookViewId="0">
      <selection activeCell="N87" sqref="N87:R87"/>
    </sheetView>
  </sheetViews>
  <sheetFormatPr defaultColWidth="0" defaultRowHeight="0" customHeight="1" zeroHeight="1" x14ac:dyDescent="0.25"/>
  <cols>
    <col min="1" max="4" width="4.7109375" style="19" customWidth="1"/>
    <col min="5" max="5" width="11.42578125" style="19" customWidth="1"/>
    <col min="6" max="11" width="4.7109375" style="19" customWidth="1"/>
    <col min="12" max="12" width="5.7109375" style="19" customWidth="1"/>
    <col min="13" max="13" width="2.42578125" style="19" customWidth="1"/>
    <col min="14" max="14" width="4.85546875" style="19" customWidth="1"/>
    <col min="15" max="15" width="7.5703125" style="19" customWidth="1"/>
    <col min="16" max="19" width="4.7109375" style="19" customWidth="1"/>
    <col min="20" max="20" width="4.7109375" style="36" customWidth="1"/>
    <col min="21" max="21" width="16.42578125" style="44" customWidth="1"/>
    <col min="22" max="22" width="19.7109375" style="18" hidden="1" customWidth="1"/>
    <col min="23" max="33" width="0" style="19" hidden="1" customWidth="1"/>
    <col min="34" max="83" width="9.140625" style="19" hidden="1" customWidth="1"/>
    <col min="84" max="16384" width="0" style="19" hidden="1"/>
  </cols>
  <sheetData>
    <row r="1" spans="1:24" ht="0" hidden="1" customHeight="1" x14ac:dyDescent="0.25"/>
    <row r="2" spans="1:24" ht="26.25" customHeight="1" x14ac:dyDescent="0.25">
      <c r="A2" s="140" t="s">
        <v>188</v>
      </c>
      <c r="B2" s="140"/>
      <c r="C2" s="140"/>
      <c r="D2" s="140"/>
      <c r="E2" s="140"/>
      <c r="F2" s="42"/>
      <c r="G2" s="42"/>
      <c r="H2" s="42"/>
      <c r="I2" s="42"/>
      <c r="J2" s="42"/>
      <c r="K2" s="42"/>
      <c r="L2" s="42"/>
      <c r="M2" s="124" t="s">
        <v>239</v>
      </c>
      <c r="N2" s="124"/>
      <c r="O2" s="124"/>
      <c r="P2" s="124"/>
      <c r="Q2" s="124"/>
      <c r="R2" s="124"/>
      <c r="S2" s="124"/>
      <c r="T2" s="124"/>
      <c r="U2" s="47"/>
    </row>
    <row r="3" spans="1:24" ht="15.75" thickBot="1" x14ac:dyDescent="0.3">
      <c r="A3" s="43"/>
      <c r="B3" s="43"/>
      <c r="C3" s="43"/>
      <c r="D3" s="43"/>
      <c r="E3" s="43"/>
      <c r="F3" s="43"/>
      <c r="G3" s="43"/>
      <c r="H3" s="43"/>
      <c r="I3" s="43"/>
      <c r="J3" s="43"/>
      <c r="K3" s="43"/>
      <c r="L3" s="43"/>
      <c r="M3" s="143"/>
      <c r="N3" s="143"/>
      <c r="O3" s="143"/>
      <c r="P3" s="143"/>
      <c r="Q3" s="143"/>
      <c r="R3" s="143"/>
      <c r="S3" s="143"/>
      <c r="T3" s="143"/>
      <c r="U3" s="45"/>
    </row>
    <row r="4" spans="1:24" ht="24.75" customHeight="1" thickBot="1" x14ac:dyDescent="0.3">
      <c r="A4" s="87" t="s">
        <v>265</v>
      </c>
      <c r="B4" s="87"/>
      <c r="C4" s="87"/>
      <c r="D4" s="87"/>
      <c r="E4" s="87"/>
      <c r="F4" s="87"/>
      <c r="G4" s="87"/>
      <c r="H4" s="87"/>
      <c r="I4" s="133">
        <f>'Algemene Informatie'!G29</f>
        <v>0</v>
      </c>
      <c r="J4" s="134"/>
      <c r="K4" s="134"/>
      <c r="L4" s="134"/>
      <c r="M4" s="134"/>
      <c r="N4" s="134"/>
      <c r="O4" s="134"/>
      <c r="P4" s="134"/>
      <c r="Q4" s="134"/>
      <c r="R4" s="134"/>
      <c r="S4" s="134"/>
      <c r="T4" s="135"/>
      <c r="U4" s="45"/>
    </row>
    <row r="5" spans="1:24" ht="13.35" customHeight="1" x14ac:dyDescent="0.25">
      <c r="A5" s="141"/>
      <c r="B5" s="141"/>
      <c r="C5" s="141"/>
      <c r="D5" s="141"/>
      <c r="E5" s="141"/>
      <c r="F5" s="141"/>
      <c r="G5" s="141"/>
      <c r="H5" s="141"/>
      <c r="I5" s="141"/>
      <c r="J5" s="141"/>
      <c r="K5" s="141"/>
      <c r="L5" s="141"/>
      <c r="M5" s="141"/>
      <c r="N5" s="141"/>
      <c r="O5" s="141"/>
      <c r="P5" s="141"/>
      <c r="Q5" s="141"/>
      <c r="R5" s="141"/>
      <c r="S5" s="141"/>
      <c r="T5" s="141"/>
      <c r="U5" s="45"/>
    </row>
    <row r="6" spans="1:24" ht="15" customHeight="1" x14ac:dyDescent="0.25">
      <c r="A6" s="123" t="s">
        <v>17</v>
      </c>
      <c r="B6" s="123"/>
      <c r="C6" s="123"/>
      <c r="D6" s="123"/>
      <c r="E6" s="123"/>
      <c r="F6" s="123"/>
      <c r="G6" s="123"/>
      <c r="H6" s="123"/>
      <c r="I6" s="123"/>
      <c r="J6" s="123"/>
      <c r="K6" s="123"/>
      <c r="L6" s="123"/>
      <c r="M6" s="123"/>
      <c r="N6" s="123"/>
      <c r="O6" s="123"/>
      <c r="P6" s="123"/>
      <c r="Q6" s="123"/>
      <c r="R6" s="123"/>
      <c r="S6" s="123"/>
      <c r="T6" s="123"/>
      <c r="U6" s="46"/>
    </row>
    <row r="7" spans="1:24" ht="7.5" customHeight="1" x14ac:dyDescent="0.25">
      <c r="A7" s="53"/>
      <c r="B7" s="148"/>
      <c r="C7" s="148"/>
      <c r="D7" s="148"/>
      <c r="E7" s="148"/>
      <c r="F7" s="148"/>
      <c r="G7" s="148"/>
      <c r="H7" s="148"/>
      <c r="I7" s="148"/>
      <c r="J7" s="148"/>
      <c r="K7" s="148"/>
      <c r="L7" s="148"/>
      <c r="M7" s="148"/>
      <c r="N7" s="148"/>
      <c r="O7" s="148"/>
      <c r="P7" s="148"/>
      <c r="Q7" s="148"/>
      <c r="R7" s="148"/>
      <c r="S7" s="148"/>
      <c r="T7" s="148"/>
      <c r="U7" s="45"/>
    </row>
    <row r="8" spans="1:24" ht="60" customHeight="1" x14ac:dyDescent="0.25">
      <c r="A8" s="72"/>
      <c r="B8" s="122" t="s">
        <v>173</v>
      </c>
      <c r="C8" s="122"/>
      <c r="D8" s="122"/>
      <c r="E8" s="142"/>
      <c r="F8" s="142"/>
      <c r="G8" s="142"/>
      <c r="H8" s="142"/>
      <c r="I8" s="142"/>
      <c r="J8" s="142"/>
      <c r="K8" s="142"/>
      <c r="L8" s="142"/>
      <c r="M8" s="142"/>
      <c r="N8" s="142"/>
      <c r="O8" s="142"/>
      <c r="P8" s="142"/>
      <c r="Q8" s="142"/>
      <c r="R8" s="142"/>
      <c r="S8" s="142"/>
      <c r="T8" s="142"/>
      <c r="U8" s="46" t="s">
        <v>186</v>
      </c>
    </row>
    <row r="9" spans="1:24" ht="7.5" customHeight="1" x14ac:dyDescent="0.25">
      <c r="A9" s="38"/>
      <c r="B9" s="38"/>
      <c r="C9" s="38"/>
      <c r="D9" s="38"/>
      <c r="E9" s="38"/>
      <c r="F9" s="38"/>
      <c r="G9" s="38"/>
      <c r="H9" s="38"/>
      <c r="I9" s="38"/>
      <c r="J9" s="38"/>
      <c r="K9" s="38"/>
      <c r="L9" s="38"/>
      <c r="M9" s="38"/>
      <c r="N9" s="38"/>
      <c r="O9" s="38"/>
      <c r="P9" s="38"/>
      <c r="Q9" s="38"/>
      <c r="R9" s="38"/>
      <c r="S9" s="38"/>
      <c r="T9" s="38"/>
      <c r="U9" s="45"/>
    </row>
    <row r="10" spans="1:24" ht="17.100000000000001" customHeight="1" x14ac:dyDescent="0.25">
      <c r="A10" s="72"/>
      <c r="B10" s="122" t="s">
        <v>210</v>
      </c>
      <c r="C10" s="122"/>
      <c r="D10" s="122"/>
      <c r="E10" s="122"/>
      <c r="F10" s="122"/>
      <c r="G10" s="122"/>
      <c r="H10" s="122"/>
      <c r="I10" s="122"/>
      <c r="J10" s="122"/>
      <c r="K10" s="122"/>
      <c r="L10" s="122"/>
      <c r="M10" s="122"/>
      <c r="N10" s="122"/>
      <c r="O10" s="122"/>
      <c r="P10" s="137"/>
      <c r="Q10" s="137"/>
      <c r="R10" s="137"/>
      <c r="S10" s="137"/>
      <c r="T10" s="137"/>
      <c r="U10" s="45"/>
      <c r="V10" s="37"/>
      <c r="W10" s="37"/>
      <c r="X10" s="37"/>
    </row>
    <row r="11" spans="1:24" ht="16.5" customHeight="1" x14ac:dyDescent="0.25">
      <c r="B11" s="139" t="s">
        <v>227</v>
      </c>
      <c r="C11" s="139"/>
      <c r="D11" s="139"/>
      <c r="E11" s="139"/>
      <c r="F11" s="139"/>
      <c r="G11" s="139"/>
      <c r="H11" s="139"/>
      <c r="I11" s="139"/>
      <c r="J11" s="139"/>
      <c r="K11" s="139"/>
      <c r="L11" s="139"/>
      <c r="M11" s="139"/>
      <c r="N11" s="139"/>
      <c r="O11" s="139"/>
      <c r="P11" s="139"/>
      <c r="Q11" s="139"/>
      <c r="R11" s="139"/>
      <c r="S11" s="139"/>
      <c r="T11" s="139"/>
    </row>
    <row r="12" spans="1:24" ht="21.75" customHeight="1" x14ac:dyDescent="0.25">
      <c r="B12" s="122" t="s">
        <v>191</v>
      </c>
      <c r="C12" s="122"/>
      <c r="D12" s="122"/>
      <c r="E12" s="122"/>
      <c r="F12" s="122"/>
      <c r="G12" s="122"/>
      <c r="H12" s="122"/>
      <c r="I12" s="122"/>
      <c r="J12" s="122"/>
      <c r="K12" s="122"/>
      <c r="L12" s="122"/>
      <c r="M12" s="122"/>
      <c r="N12" s="122"/>
      <c r="O12" s="122"/>
      <c r="P12" s="137"/>
      <c r="Q12" s="137"/>
      <c r="R12" s="137"/>
      <c r="S12" s="137"/>
      <c r="T12" s="137"/>
      <c r="U12" s="46" t="s">
        <v>186</v>
      </c>
    </row>
    <row r="13" spans="1:24" ht="19.5" customHeight="1" x14ac:dyDescent="0.25">
      <c r="B13" s="139" t="s">
        <v>262</v>
      </c>
      <c r="C13" s="139"/>
      <c r="D13" s="139"/>
      <c r="E13" s="139"/>
      <c r="F13" s="139"/>
      <c r="G13" s="139"/>
      <c r="H13" s="139"/>
      <c r="I13" s="139"/>
      <c r="J13" s="139"/>
      <c r="K13" s="139"/>
      <c r="L13" s="139"/>
      <c r="M13" s="139"/>
      <c r="N13" s="139"/>
      <c r="O13" s="139"/>
      <c r="P13" s="139"/>
      <c r="Q13" s="139"/>
      <c r="R13" s="139"/>
      <c r="S13" s="139"/>
      <c r="T13" s="139"/>
      <c r="U13" s="45"/>
    </row>
    <row r="14" spans="1:24" ht="15" customHeight="1" x14ac:dyDescent="0.25">
      <c r="A14" s="123" t="s">
        <v>211</v>
      </c>
      <c r="B14" s="123"/>
      <c r="C14" s="123"/>
      <c r="D14" s="123"/>
      <c r="E14" s="123"/>
      <c r="F14" s="123"/>
      <c r="G14" s="123"/>
      <c r="H14" s="123"/>
      <c r="I14" s="123"/>
      <c r="J14" s="123"/>
      <c r="K14" s="123"/>
      <c r="L14" s="123"/>
      <c r="M14" s="123"/>
      <c r="N14" s="123"/>
      <c r="O14" s="123"/>
      <c r="P14" s="123"/>
      <c r="Q14" s="123"/>
      <c r="R14" s="123"/>
      <c r="S14" s="123"/>
      <c r="T14" s="123"/>
      <c r="U14" s="45"/>
    </row>
    <row r="15" spans="1:24" s="39" customFormat="1" ht="6.95" customHeight="1" x14ac:dyDescent="0.25">
      <c r="U15" s="45"/>
    </row>
    <row r="16" spans="1:24" s="39" customFormat="1" ht="6.95" customHeight="1" x14ac:dyDescent="0.25">
      <c r="U16" s="45"/>
    </row>
    <row r="17" spans="1:34" s="39" customFormat="1" ht="24" customHeight="1" x14ac:dyDescent="0.25">
      <c r="A17" s="147" t="s">
        <v>212</v>
      </c>
      <c r="B17" s="147"/>
      <c r="C17" s="147"/>
      <c r="D17" s="147"/>
      <c r="E17" s="147"/>
      <c r="F17" s="147"/>
      <c r="G17" s="147"/>
      <c r="H17" s="147"/>
      <c r="I17" s="147"/>
      <c r="J17" s="147"/>
      <c r="K17" s="147"/>
      <c r="L17" s="147"/>
      <c r="M17" s="147"/>
      <c r="N17" s="147"/>
      <c r="O17" s="147"/>
      <c r="P17" s="147"/>
      <c r="Q17" s="147"/>
      <c r="R17" s="147"/>
      <c r="S17" s="147"/>
      <c r="T17" s="147"/>
      <c r="U17" s="45"/>
    </row>
    <row r="18" spans="1:34" s="41" customFormat="1" ht="12.95" customHeight="1" x14ac:dyDescent="0.25">
      <c r="A18" s="138" t="s">
        <v>213</v>
      </c>
      <c r="B18" s="138"/>
      <c r="C18" s="138"/>
      <c r="D18" s="138"/>
      <c r="E18" s="138"/>
      <c r="F18" s="138"/>
      <c r="G18" s="138"/>
      <c r="H18" s="138"/>
      <c r="I18" s="138"/>
      <c r="J18" s="138"/>
      <c r="K18" s="138"/>
      <c r="L18" s="138"/>
      <c r="M18" s="138"/>
      <c r="N18" s="138"/>
      <c r="O18" s="138"/>
      <c r="P18" s="138"/>
      <c r="Q18" s="138"/>
      <c r="R18" s="138"/>
      <c r="S18" s="138"/>
      <c r="T18" s="138"/>
      <c r="U18" s="46" t="s">
        <v>186</v>
      </c>
      <c r="V18" s="40"/>
    </row>
    <row r="19" spans="1:34" s="39" customFormat="1" ht="6.95" customHeight="1" x14ac:dyDescent="0.25">
      <c r="U19" s="45"/>
    </row>
    <row r="20" spans="1:34" ht="69" customHeight="1" x14ac:dyDescent="0.25">
      <c r="A20" s="72"/>
      <c r="B20" s="136" t="s">
        <v>214</v>
      </c>
      <c r="C20" s="136"/>
      <c r="D20" s="136"/>
      <c r="E20" s="136"/>
      <c r="F20" s="136"/>
      <c r="G20" s="136"/>
      <c r="H20" s="136"/>
      <c r="I20" s="136"/>
      <c r="J20" s="136"/>
      <c r="K20" s="136"/>
      <c r="L20" s="136"/>
      <c r="M20" s="136"/>
      <c r="N20" s="136"/>
      <c r="O20" s="136"/>
      <c r="P20" s="136"/>
      <c r="Q20" s="136"/>
      <c r="R20" s="136"/>
      <c r="S20" s="136"/>
      <c r="T20" s="136"/>
      <c r="U20" s="45"/>
      <c r="V20" s="11"/>
      <c r="W20" s="11"/>
      <c r="X20" s="11"/>
      <c r="Y20" s="11"/>
      <c r="Z20" s="11"/>
      <c r="AA20" s="11"/>
      <c r="AB20" s="11"/>
      <c r="AC20" s="11"/>
      <c r="AD20" s="11"/>
      <c r="AE20" s="11"/>
      <c r="AF20" s="11"/>
      <c r="AG20" s="11"/>
      <c r="AH20" s="11"/>
    </row>
    <row r="21" spans="1:34" ht="21.95" customHeight="1" x14ac:dyDescent="0.25">
      <c r="A21" s="72"/>
      <c r="C21" s="122" t="s">
        <v>201</v>
      </c>
      <c r="D21" s="122"/>
      <c r="E21" s="122"/>
      <c r="F21" s="122"/>
      <c r="G21" s="122"/>
      <c r="H21" s="122"/>
      <c r="I21" s="122"/>
      <c r="J21" s="122"/>
      <c r="K21" s="122"/>
      <c r="L21" s="122"/>
      <c r="M21" s="49"/>
      <c r="N21" s="122" t="str">
        <f>IF($P$12="ja","Bedrag EXCL. btw","Bedrag INCL. btw")</f>
        <v>Bedrag INCL. btw</v>
      </c>
      <c r="O21" s="122"/>
      <c r="P21" s="122"/>
      <c r="Q21" s="122"/>
      <c r="R21" s="122"/>
      <c r="S21" s="122"/>
      <c r="T21" s="122"/>
      <c r="U21" s="45"/>
      <c r="V21" s="11"/>
      <c r="W21" s="11"/>
      <c r="X21" s="11"/>
      <c r="Y21" s="11"/>
      <c r="Z21" s="11"/>
      <c r="AA21" s="11"/>
      <c r="AB21" s="11"/>
      <c r="AC21" s="11"/>
      <c r="AD21" s="11"/>
      <c r="AE21" s="11"/>
      <c r="AF21" s="11"/>
      <c r="AG21" s="11"/>
      <c r="AH21" s="11"/>
    </row>
    <row r="22" spans="1:34" s="64" customFormat="1" ht="21.95" customHeight="1" x14ac:dyDescent="0.25">
      <c r="A22" s="72"/>
      <c r="B22" s="71" t="s">
        <v>195</v>
      </c>
      <c r="C22" s="128"/>
      <c r="D22" s="128"/>
      <c r="E22" s="128"/>
      <c r="F22" s="128"/>
      <c r="G22" s="128"/>
      <c r="H22" s="128"/>
      <c r="I22" s="128"/>
      <c r="J22" s="128"/>
      <c r="K22" s="128"/>
      <c r="L22" s="128"/>
      <c r="M22" s="49"/>
      <c r="N22" s="129"/>
      <c r="O22" s="129"/>
      <c r="P22" s="129"/>
      <c r="Q22" s="129"/>
      <c r="R22" s="129"/>
      <c r="S22" s="122" t="s">
        <v>0</v>
      </c>
      <c r="T22" s="122"/>
      <c r="U22" s="62"/>
      <c r="V22" s="63"/>
      <c r="W22" s="63"/>
      <c r="X22" s="63"/>
      <c r="Y22" s="63"/>
      <c r="Z22" s="63"/>
      <c r="AA22" s="63"/>
      <c r="AB22" s="63"/>
      <c r="AC22" s="63"/>
      <c r="AD22" s="63"/>
      <c r="AE22" s="63"/>
      <c r="AF22" s="63"/>
      <c r="AG22" s="63"/>
      <c r="AH22" s="63"/>
    </row>
    <row r="23" spans="1:34" s="64" customFormat="1" ht="21.95" customHeight="1" x14ac:dyDescent="0.25">
      <c r="A23" s="72"/>
      <c r="B23" s="71" t="s">
        <v>196</v>
      </c>
      <c r="C23" s="128"/>
      <c r="D23" s="128"/>
      <c r="E23" s="128"/>
      <c r="F23" s="128"/>
      <c r="G23" s="128"/>
      <c r="H23" s="128"/>
      <c r="I23" s="128"/>
      <c r="J23" s="128"/>
      <c r="K23" s="128"/>
      <c r="L23" s="128"/>
      <c r="M23" s="49"/>
      <c r="N23" s="129"/>
      <c r="O23" s="129"/>
      <c r="P23" s="129"/>
      <c r="Q23" s="129"/>
      <c r="R23" s="129"/>
      <c r="S23" s="122" t="s">
        <v>0</v>
      </c>
      <c r="T23" s="122"/>
      <c r="U23" s="62"/>
      <c r="V23" s="63"/>
      <c r="W23" s="63"/>
      <c r="X23" s="63"/>
      <c r="Y23" s="63"/>
      <c r="Z23" s="63"/>
      <c r="AA23" s="63"/>
      <c r="AB23" s="63"/>
      <c r="AC23" s="63"/>
      <c r="AD23" s="63"/>
      <c r="AE23" s="63"/>
      <c r="AF23" s="63"/>
      <c r="AG23" s="63"/>
      <c r="AH23" s="63"/>
    </row>
    <row r="24" spans="1:34" s="64" customFormat="1" ht="21.95" customHeight="1" x14ac:dyDescent="0.25">
      <c r="A24" s="72"/>
      <c r="B24" s="71" t="s">
        <v>197</v>
      </c>
      <c r="C24" s="128"/>
      <c r="D24" s="128"/>
      <c r="E24" s="128"/>
      <c r="F24" s="128"/>
      <c r="G24" s="128"/>
      <c r="H24" s="128"/>
      <c r="I24" s="128"/>
      <c r="J24" s="128"/>
      <c r="K24" s="128"/>
      <c r="L24" s="128"/>
      <c r="M24" s="49"/>
      <c r="N24" s="129"/>
      <c r="O24" s="129"/>
      <c r="P24" s="129"/>
      <c r="Q24" s="129"/>
      <c r="R24" s="129"/>
      <c r="S24" s="122" t="s">
        <v>0</v>
      </c>
      <c r="T24" s="122"/>
      <c r="U24" s="62"/>
      <c r="V24" s="63"/>
      <c r="W24" s="63"/>
      <c r="X24" s="63"/>
      <c r="Y24" s="63"/>
      <c r="Z24" s="63"/>
      <c r="AA24" s="63"/>
      <c r="AB24" s="63"/>
      <c r="AC24" s="63"/>
      <c r="AD24" s="63"/>
      <c r="AE24" s="63"/>
      <c r="AF24" s="63"/>
      <c r="AG24" s="63"/>
      <c r="AH24" s="63"/>
    </row>
    <row r="25" spans="1:34" s="64" customFormat="1" ht="21.95" customHeight="1" x14ac:dyDescent="0.25">
      <c r="A25" s="72"/>
      <c r="B25" s="71" t="s">
        <v>198</v>
      </c>
      <c r="C25" s="128"/>
      <c r="D25" s="128"/>
      <c r="E25" s="128"/>
      <c r="F25" s="128"/>
      <c r="G25" s="128"/>
      <c r="H25" s="128"/>
      <c r="I25" s="128"/>
      <c r="J25" s="128"/>
      <c r="K25" s="128"/>
      <c r="L25" s="128"/>
      <c r="M25" s="49"/>
      <c r="N25" s="129"/>
      <c r="O25" s="129"/>
      <c r="P25" s="129"/>
      <c r="Q25" s="129"/>
      <c r="R25" s="129"/>
      <c r="S25" s="122" t="s">
        <v>0</v>
      </c>
      <c r="T25" s="122"/>
      <c r="U25" s="62"/>
      <c r="V25" s="63"/>
      <c r="W25" s="63"/>
      <c r="X25" s="63"/>
      <c r="Y25" s="63"/>
      <c r="Z25" s="63"/>
      <c r="AA25" s="63"/>
      <c r="AB25" s="63"/>
      <c r="AC25" s="63"/>
      <c r="AD25" s="63"/>
      <c r="AE25" s="63"/>
      <c r="AF25" s="63"/>
      <c r="AG25" s="63"/>
      <c r="AH25" s="63"/>
    </row>
    <row r="26" spans="1:34" s="64" customFormat="1" ht="21.95" customHeight="1" x14ac:dyDescent="0.25">
      <c r="A26" s="72"/>
      <c r="B26" s="71" t="s">
        <v>199</v>
      </c>
      <c r="C26" s="128"/>
      <c r="D26" s="128"/>
      <c r="E26" s="128"/>
      <c r="F26" s="128"/>
      <c r="G26" s="128"/>
      <c r="H26" s="128"/>
      <c r="I26" s="128"/>
      <c r="J26" s="128"/>
      <c r="K26" s="128"/>
      <c r="L26" s="128"/>
      <c r="M26" s="49"/>
      <c r="N26" s="129"/>
      <c r="O26" s="129"/>
      <c r="P26" s="129"/>
      <c r="Q26" s="129"/>
      <c r="R26" s="129"/>
      <c r="S26" s="122" t="s">
        <v>0</v>
      </c>
      <c r="T26" s="122"/>
      <c r="U26" s="62"/>
      <c r="V26" s="63"/>
      <c r="W26" s="63"/>
      <c r="X26" s="63"/>
      <c r="Y26" s="63"/>
      <c r="Z26" s="63"/>
      <c r="AA26" s="63"/>
      <c r="AB26" s="63"/>
      <c r="AC26" s="63"/>
      <c r="AD26" s="63"/>
      <c r="AE26" s="63"/>
      <c r="AF26" s="63"/>
      <c r="AG26" s="63"/>
      <c r="AH26" s="63"/>
    </row>
    <row r="27" spans="1:34" s="64" customFormat="1" ht="21.95" customHeight="1" x14ac:dyDescent="0.25">
      <c r="A27" s="72"/>
      <c r="B27" s="71" t="s">
        <v>200</v>
      </c>
      <c r="C27" s="128"/>
      <c r="D27" s="128"/>
      <c r="E27" s="128"/>
      <c r="F27" s="128"/>
      <c r="G27" s="128"/>
      <c r="H27" s="128"/>
      <c r="I27" s="128"/>
      <c r="J27" s="128"/>
      <c r="K27" s="128"/>
      <c r="L27" s="128"/>
      <c r="M27" s="49"/>
      <c r="N27" s="129"/>
      <c r="O27" s="129"/>
      <c r="P27" s="129"/>
      <c r="Q27" s="129"/>
      <c r="R27" s="129"/>
      <c r="S27" s="122" t="s">
        <v>0</v>
      </c>
      <c r="T27" s="122"/>
      <c r="U27" s="62"/>
      <c r="V27" s="63"/>
      <c r="W27" s="63"/>
      <c r="X27" s="63"/>
      <c r="Y27" s="63"/>
      <c r="Z27" s="63"/>
      <c r="AA27" s="63"/>
      <c r="AB27" s="63"/>
      <c r="AC27" s="63"/>
      <c r="AD27" s="63"/>
      <c r="AE27" s="63"/>
      <c r="AF27" s="63"/>
      <c r="AG27" s="63"/>
      <c r="AH27" s="63"/>
    </row>
    <row r="28" spans="1:34" s="64" customFormat="1" ht="21.95" customHeight="1" x14ac:dyDescent="0.25">
      <c r="A28" s="72"/>
      <c r="B28" s="71" t="s">
        <v>202</v>
      </c>
      <c r="C28" s="128"/>
      <c r="D28" s="128"/>
      <c r="E28" s="128"/>
      <c r="F28" s="128"/>
      <c r="G28" s="128"/>
      <c r="H28" s="128"/>
      <c r="I28" s="128"/>
      <c r="J28" s="128"/>
      <c r="K28" s="128"/>
      <c r="L28" s="128"/>
      <c r="M28" s="49"/>
      <c r="N28" s="129"/>
      <c r="O28" s="129"/>
      <c r="P28" s="129"/>
      <c r="Q28" s="129"/>
      <c r="R28" s="129"/>
      <c r="S28" s="122" t="s">
        <v>0</v>
      </c>
      <c r="T28" s="122"/>
      <c r="U28" s="62"/>
      <c r="V28" s="63"/>
      <c r="W28" s="63"/>
      <c r="X28" s="63"/>
      <c r="Y28" s="63"/>
      <c r="Z28" s="63"/>
      <c r="AA28" s="63"/>
      <c r="AB28" s="63"/>
      <c r="AC28" s="63"/>
      <c r="AD28" s="63"/>
      <c r="AE28" s="63"/>
      <c r="AF28" s="63"/>
      <c r="AG28" s="63"/>
      <c r="AH28" s="63"/>
    </row>
    <row r="29" spans="1:34" s="64" customFormat="1" ht="21.95" customHeight="1" x14ac:dyDescent="0.25">
      <c r="A29" s="72"/>
      <c r="B29" s="71" t="s">
        <v>203</v>
      </c>
      <c r="C29" s="128"/>
      <c r="D29" s="128"/>
      <c r="E29" s="128"/>
      <c r="F29" s="128"/>
      <c r="G29" s="128"/>
      <c r="H29" s="128"/>
      <c r="I29" s="128"/>
      <c r="J29" s="128"/>
      <c r="K29" s="128"/>
      <c r="L29" s="128"/>
      <c r="M29" s="49"/>
      <c r="N29" s="129"/>
      <c r="O29" s="129"/>
      <c r="P29" s="129"/>
      <c r="Q29" s="129"/>
      <c r="R29" s="129"/>
      <c r="S29" s="122" t="s">
        <v>0</v>
      </c>
      <c r="T29" s="122"/>
      <c r="U29" s="62"/>
      <c r="V29" s="63"/>
      <c r="W29" s="63"/>
      <c r="X29" s="63"/>
      <c r="Y29" s="63"/>
      <c r="Z29" s="63"/>
      <c r="AA29" s="63"/>
      <c r="AB29" s="63"/>
      <c r="AC29" s="63"/>
      <c r="AD29" s="63"/>
      <c r="AE29" s="63"/>
      <c r="AF29" s="63"/>
      <c r="AG29" s="63"/>
      <c r="AH29" s="63"/>
    </row>
    <row r="30" spans="1:34" s="64" customFormat="1" ht="21.95" customHeight="1" x14ac:dyDescent="0.25">
      <c r="A30" s="72"/>
      <c r="B30" s="71" t="s">
        <v>204</v>
      </c>
      <c r="C30" s="128"/>
      <c r="D30" s="128"/>
      <c r="E30" s="128"/>
      <c r="F30" s="128"/>
      <c r="G30" s="128"/>
      <c r="H30" s="128"/>
      <c r="I30" s="128"/>
      <c r="J30" s="128"/>
      <c r="K30" s="128"/>
      <c r="L30" s="128"/>
      <c r="M30" s="49"/>
      <c r="N30" s="129"/>
      <c r="O30" s="129"/>
      <c r="P30" s="129"/>
      <c r="Q30" s="129"/>
      <c r="R30" s="129"/>
      <c r="S30" s="122" t="s">
        <v>0</v>
      </c>
      <c r="T30" s="122"/>
      <c r="U30" s="62"/>
      <c r="V30" s="63"/>
      <c r="W30" s="63"/>
      <c r="X30" s="63"/>
      <c r="Y30" s="63"/>
      <c r="Z30" s="63"/>
      <c r="AA30" s="63"/>
      <c r="AB30" s="63"/>
      <c r="AC30" s="63"/>
      <c r="AD30" s="63"/>
      <c r="AE30" s="63"/>
      <c r="AF30" s="63"/>
      <c r="AG30" s="63"/>
      <c r="AH30" s="63"/>
    </row>
    <row r="31" spans="1:34" s="64" customFormat="1" ht="21.95" customHeight="1" x14ac:dyDescent="0.25">
      <c r="A31" s="72"/>
      <c r="B31" s="71" t="s">
        <v>205</v>
      </c>
      <c r="C31" s="128"/>
      <c r="D31" s="128"/>
      <c r="E31" s="128"/>
      <c r="F31" s="128"/>
      <c r="G31" s="128"/>
      <c r="H31" s="128"/>
      <c r="I31" s="128"/>
      <c r="J31" s="128"/>
      <c r="K31" s="128"/>
      <c r="L31" s="128"/>
      <c r="M31" s="49"/>
      <c r="N31" s="129"/>
      <c r="O31" s="129"/>
      <c r="P31" s="129"/>
      <c r="Q31" s="129"/>
      <c r="R31" s="129"/>
      <c r="S31" s="122" t="s">
        <v>0</v>
      </c>
      <c r="T31" s="122"/>
      <c r="U31" s="62"/>
      <c r="V31" s="63"/>
      <c r="W31" s="63"/>
      <c r="X31" s="63"/>
      <c r="Y31" s="63"/>
      <c r="Z31" s="63"/>
      <c r="AA31" s="63"/>
      <c r="AB31" s="63"/>
      <c r="AC31" s="63"/>
      <c r="AD31" s="63"/>
      <c r="AE31" s="63"/>
      <c r="AF31" s="63"/>
      <c r="AG31" s="63"/>
      <c r="AH31" s="63"/>
    </row>
    <row r="32" spans="1:34" ht="11.45" customHeight="1" x14ac:dyDescent="0.25">
      <c r="A32" s="72"/>
      <c r="B32" s="72"/>
      <c r="C32" s="72"/>
      <c r="D32" s="72"/>
      <c r="E32" s="72"/>
      <c r="F32" s="72"/>
      <c r="G32" s="72"/>
      <c r="H32" s="72"/>
      <c r="I32" s="72"/>
      <c r="J32" s="72"/>
      <c r="K32" s="72"/>
      <c r="L32" s="72"/>
      <c r="M32" s="72"/>
      <c r="N32" s="72"/>
      <c r="O32" s="72"/>
      <c r="P32" s="72"/>
      <c r="Q32" s="72"/>
      <c r="R32" s="72"/>
      <c r="S32" s="72"/>
      <c r="T32" s="72"/>
      <c r="U32" s="45"/>
      <c r="V32" s="11"/>
      <c r="W32" s="11"/>
      <c r="X32" s="11"/>
      <c r="Y32" s="11"/>
      <c r="Z32" s="11"/>
      <c r="AA32" s="11"/>
      <c r="AB32" s="11"/>
      <c r="AC32" s="11"/>
      <c r="AD32" s="11"/>
      <c r="AE32" s="11"/>
      <c r="AF32" s="11"/>
      <c r="AG32" s="11"/>
      <c r="AH32" s="11"/>
    </row>
    <row r="33" spans="1:34" ht="11.45" customHeight="1" thickBot="1" x14ac:dyDescent="0.3">
      <c r="A33" s="72"/>
      <c r="B33" s="72"/>
      <c r="C33" s="72"/>
      <c r="D33" s="72"/>
      <c r="E33" s="72"/>
      <c r="F33" s="72"/>
      <c r="G33" s="72"/>
      <c r="H33" s="72"/>
      <c r="I33" s="72"/>
      <c r="J33" s="72"/>
      <c r="K33" s="72"/>
      <c r="L33" s="72"/>
      <c r="M33" s="72"/>
      <c r="N33" s="72"/>
      <c r="O33" s="72"/>
      <c r="P33" s="72"/>
      <c r="Q33" s="72"/>
      <c r="R33" s="72"/>
      <c r="S33" s="72"/>
      <c r="T33" s="72"/>
      <c r="U33" s="45"/>
      <c r="V33" s="11"/>
      <c r="W33" s="11"/>
      <c r="X33" s="11"/>
      <c r="Y33" s="11"/>
      <c r="Z33" s="11"/>
      <c r="AA33" s="11"/>
      <c r="AB33" s="11"/>
      <c r="AC33" s="11"/>
      <c r="AD33" s="11"/>
      <c r="AE33" s="11"/>
      <c r="AF33" s="11"/>
      <c r="AG33" s="11"/>
      <c r="AH33" s="11"/>
    </row>
    <row r="34" spans="1:34" ht="21.95" customHeight="1" thickBot="1" x14ac:dyDescent="0.3">
      <c r="A34" s="72"/>
      <c r="B34" s="122" t="s">
        <v>215</v>
      </c>
      <c r="C34" s="122"/>
      <c r="D34" s="122"/>
      <c r="E34" s="122"/>
      <c r="F34" s="122"/>
      <c r="G34" s="122"/>
      <c r="H34" s="122"/>
      <c r="I34" s="122"/>
      <c r="J34" s="122"/>
      <c r="K34" s="122"/>
      <c r="L34" s="122"/>
      <c r="M34" s="122"/>
      <c r="N34" s="130">
        <f>SUM(N22:R31)</f>
        <v>0</v>
      </c>
      <c r="O34" s="131"/>
      <c r="P34" s="131"/>
      <c r="Q34" s="131"/>
      <c r="R34" s="132"/>
      <c r="S34" s="122" t="s">
        <v>0</v>
      </c>
      <c r="T34" s="122"/>
      <c r="U34" s="45"/>
      <c r="V34" s="11"/>
      <c r="W34" s="11"/>
      <c r="X34" s="11"/>
      <c r="Y34" s="11"/>
      <c r="Z34" s="11"/>
      <c r="AA34" s="11"/>
      <c r="AB34" s="11"/>
      <c r="AC34" s="11"/>
      <c r="AD34" s="11"/>
      <c r="AE34" s="11"/>
      <c r="AF34" s="11"/>
      <c r="AG34" s="11"/>
      <c r="AH34" s="11"/>
    </row>
    <row r="35" spans="1:34" ht="9.75" customHeight="1" x14ac:dyDescent="0.25">
      <c r="A35" s="39"/>
      <c r="B35" s="39"/>
      <c r="C35" s="39"/>
      <c r="D35" s="39"/>
      <c r="E35" s="39"/>
      <c r="F35" s="39"/>
      <c r="G35" s="39"/>
      <c r="H35" s="39"/>
      <c r="I35" s="39"/>
      <c r="J35" s="39"/>
      <c r="K35" s="39"/>
      <c r="L35" s="39"/>
      <c r="M35" s="39"/>
      <c r="N35" s="39"/>
      <c r="O35" s="39"/>
      <c r="P35" s="39"/>
      <c r="Q35" s="39"/>
      <c r="R35" s="39"/>
      <c r="S35" s="39"/>
      <c r="T35" s="39"/>
      <c r="U35" s="45"/>
      <c r="V35" s="11"/>
      <c r="W35" s="11"/>
      <c r="X35" s="11"/>
      <c r="Y35" s="11"/>
      <c r="Z35" s="11"/>
      <c r="AA35" s="11"/>
      <c r="AB35" s="11"/>
      <c r="AC35" s="11"/>
      <c r="AD35" s="11"/>
      <c r="AE35" s="11"/>
      <c r="AF35" s="11"/>
      <c r="AG35" s="11"/>
      <c r="AH35" s="11"/>
    </row>
    <row r="36" spans="1:34" s="41" customFormat="1" ht="12.95" customHeight="1" x14ac:dyDescent="0.25">
      <c r="A36" s="138" t="s">
        <v>217</v>
      </c>
      <c r="B36" s="138"/>
      <c r="C36" s="138"/>
      <c r="D36" s="138"/>
      <c r="E36" s="138"/>
      <c r="F36" s="138"/>
      <c r="G36" s="138"/>
      <c r="H36" s="138"/>
      <c r="I36" s="138"/>
      <c r="J36" s="138"/>
      <c r="K36" s="138"/>
      <c r="L36" s="138"/>
      <c r="M36" s="138"/>
      <c r="N36" s="138"/>
      <c r="O36" s="138"/>
      <c r="P36" s="138"/>
      <c r="Q36" s="138"/>
      <c r="R36" s="138"/>
      <c r="S36" s="138"/>
      <c r="T36" s="138"/>
      <c r="U36" s="45"/>
      <c r="V36" s="40"/>
    </row>
    <row r="37" spans="1:34" ht="12.6" customHeight="1" thickBot="1" x14ac:dyDescent="0.3">
      <c r="A37" s="38"/>
      <c r="B37" s="38"/>
      <c r="C37" s="38"/>
      <c r="D37" s="38"/>
      <c r="E37" s="38"/>
      <c r="F37" s="38"/>
      <c r="G37" s="38"/>
      <c r="H37" s="38"/>
      <c r="I37" s="38"/>
      <c r="J37" s="38"/>
      <c r="K37" s="38"/>
      <c r="L37" s="38"/>
      <c r="M37" s="38"/>
      <c r="N37" s="38"/>
      <c r="O37" s="38"/>
      <c r="T37" s="19"/>
      <c r="U37" s="45"/>
    </row>
    <row r="38" spans="1:34" ht="21.95" customHeight="1" thickBot="1" x14ac:dyDescent="0.3">
      <c r="A38" s="72"/>
      <c r="B38" s="122" t="str">
        <f>IF($P$12="ja","Investeringskost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8" s="122"/>
      <c r="D38" s="122"/>
      <c r="E38" s="122"/>
      <c r="F38" s="122"/>
      <c r="G38" s="122"/>
      <c r="H38" s="122"/>
      <c r="I38" s="122"/>
      <c r="J38" s="122"/>
      <c r="K38" s="122"/>
      <c r="L38" s="122"/>
      <c r="M38" s="122"/>
      <c r="N38" s="130">
        <f>N34</f>
        <v>0</v>
      </c>
      <c r="O38" s="131"/>
      <c r="P38" s="131"/>
      <c r="Q38" s="131"/>
      <c r="R38" s="132"/>
      <c r="S38" s="122" t="s">
        <v>0</v>
      </c>
      <c r="T38" s="122"/>
      <c r="V38" s="11"/>
      <c r="W38" s="11"/>
      <c r="X38" s="11"/>
      <c r="Y38" s="11"/>
      <c r="Z38" s="11"/>
      <c r="AA38" s="11"/>
      <c r="AB38" s="11"/>
      <c r="AC38" s="11"/>
      <c r="AD38" s="11"/>
      <c r="AE38" s="11"/>
      <c r="AF38" s="11"/>
      <c r="AG38" s="11"/>
      <c r="AH38" s="11"/>
    </row>
    <row r="39" spans="1:34" ht="21.95" customHeight="1" x14ac:dyDescent="0.25">
      <c r="A39" s="38"/>
      <c r="B39" s="122" t="s">
        <v>194</v>
      </c>
      <c r="C39" s="122"/>
      <c r="D39" s="122"/>
      <c r="E39" s="122"/>
      <c r="F39" s="122"/>
      <c r="G39" s="122"/>
      <c r="H39" s="122"/>
      <c r="I39" s="122"/>
      <c r="J39" s="122"/>
      <c r="K39" s="122"/>
      <c r="L39" s="122"/>
      <c r="M39" s="122"/>
      <c r="N39" s="145"/>
      <c r="O39" s="145"/>
      <c r="P39" s="145"/>
      <c r="Q39" s="145"/>
      <c r="R39" s="145"/>
      <c r="S39" s="122" t="s">
        <v>0</v>
      </c>
      <c r="T39" s="122"/>
      <c r="U39" s="46" t="s">
        <v>186</v>
      </c>
      <c r="V39" s="11"/>
      <c r="W39" s="11"/>
      <c r="X39" s="11"/>
      <c r="Y39" s="11"/>
      <c r="Z39" s="11"/>
      <c r="AA39" s="11"/>
      <c r="AB39" s="11"/>
      <c r="AC39" s="11"/>
      <c r="AD39" s="11"/>
      <c r="AE39" s="11"/>
      <c r="AF39" s="11"/>
      <c r="AG39" s="11"/>
      <c r="AH39" s="11"/>
    </row>
    <row r="40" spans="1:34" ht="21.95" customHeight="1" x14ac:dyDescent="0.25">
      <c r="A40" s="72"/>
      <c r="B40" s="122" t="s">
        <v>192</v>
      </c>
      <c r="C40" s="122"/>
      <c r="D40" s="122"/>
      <c r="E40" s="122"/>
      <c r="F40" s="122"/>
      <c r="G40" s="122"/>
      <c r="H40" s="122"/>
      <c r="I40" s="122"/>
      <c r="J40" s="122"/>
      <c r="K40" s="122"/>
      <c r="L40" s="122"/>
      <c r="M40" s="122"/>
      <c r="N40" s="145"/>
      <c r="O40" s="145"/>
      <c r="P40" s="145"/>
      <c r="Q40" s="145"/>
      <c r="R40" s="145"/>
      <c r="S40" s="122" t="s">
        <v>0</v>
      </c>
      <c r="T40" s="122"/>
      <c r="U40" s="46" t="s">
        <v>186</v>
      </c>
      <c r="V40" s="11"/>
      <c r="W40" s="11"/>
      <c r="X40" s="11"/>
      <c r="Y40" s="11"/>
      <c r="Z40" s="11"/>
      <c r="AA40" s="11"/>
      <c r="AB40" s="11"/>
      <c r="AC40" s="11"/>
      <c r="AD40" s="11"/>
      <c r="AE40" s="11"/>
      <c r="AF40" s="11"/>
      <c r="AG40" s="11"/>
      <c r="AH40" s="11"/>
    </row>
    <row r="41" spans="1:34" ht="21.95" customHeight="1" thickBot="1" x14ac:dyDescent="0.3">
      <c r="A41" s="72"/>
      <c r="B41" s="122" t="s">
        <v>193</v>
      </c>
      <c r="C41" s="122"/>
      <c r="D41" s="122"/>
      <c r="E41" s="122"/>
      <c r="F41" s="122"/>
      <c r="G41" s="122"/>
      <c r="H41" s="122"/>
      <c r="I41" s="122"/>
      <c r="J41" s="122"/>
      <c r="K41" s="122"/>
      <c r="L41" s="122"/>
      <c r="M41" s="122"/>
      <c r="N41" s="145"/>
      <c r="O41" s="145"/>
      <c r="P41" s="145"/>
      <c r="Q41" s="145"/>
      <c r="R41" s="145"/>
      <c r="S41" s="122" t="s">
        <v>0</v>
      </c>
      <c r="T41" s="122"/>
      <c r="U41" s="46" t="s">
        <v>186</v>
      </c>
      <c r="V41" s="11"/>
      <c r="W41" s="11"/>
      <c r="X41" s="11"/>
      <c r="Y41" s="11"/>
      <c r="Z41" s="11"/>
      <c r="AA41" s="11"/>
      <c r="AB41" s="11"/>
      <c r="AC41" s="11"/>
      <c r="AD41" s="11"/>
      <c r="AE41" s="11"/>
      <c r="AF41" s="11"/>
      <c r="AG41" s="11"/>
      <c r="AH41" s="11"/>
    </row>
    <row r="42" spans="1:34" ht="21.95" customHeight="1" thickBot="1" x14ac:dyDescent="0.3">
      <c r="A42" s="72"/>
      <c r="B42" s="122" t="str">
        <f>IF($P$12="ja","Netto-investeringskost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2" s="122"/>
      <c r="D42" s="122"/>
      <c r="E42" s="122"/>
      <c r="F42" s="122"/>
      <c r="G42" s="122"/>
      <c r="H42" s="122"/>
      <c r="I42" s="122"/>
      <c r="J42" s="122"/>
      <c r="K42" s="122"/>
      <c r="L42" s="122"/>
      <c r="M42" s="122"/>
      <c r="N42" s="130">
        <f>N38-N39-N40-N41</f>
        <v>0</v>
      </c>
      <c r="O42" s="131"/>
      <c r="P42" s="131"/>
      <c r="Q42" s="131"/>
      <c r="R42" s="132"/>
      <c r="S42" s="48"/>
      <c r="T42" s="48"/>
      <c r="U42" s="46"/>
      <c r="V42" s="11"/>
      <c r="W42" s="11"/>
      <c r="X42" s="11"/>
      <c r="Y42" s="11"/>
      <c r="Z42" s="11"/>
      <c r="AA42" s="11"/>
      <c r="AB42" s="11"/>
      <c r="AC42" s="11"/>
      <c r="AD42" s="11"/>
      <c r="AE42" s="11"/>
      <c r="AF42" s="11"/>
      <c r="AG42" s="11"/>
      <c r="AH42" s="11"/>
    </row>
    <row r="43" spans="1:34" s="39" customFormat="1" ht="6.95" customHeight="1" x14ac:dyDescent="0.25">
      <c r="U43" s="45"/>
    </row>
    <row r="44" spans="1:34" s="39" customFormat="1" ht="24" customHeight="1" x14ac:dyDescent="0.25">
      <c r="A44" s="147" t="s">
        <v>223</v>
      </c>
      <c r="B44" s="147"/>
      <c r="C44" s="147"/>
      <c r="D44" s="147"/>
      <c r="E44" s="147"/>
      <c r="F44" s="147"/>
      <c r="G44" s="147"/>
      <c r="H44" s="147"/>
      <c r="I44" s="147"/>
      <c r="J44" s="147"/>
      <c r="K44" s="147"/>
      <c r="L44" s="147"/>
      <c r="M44" s="147"/>
      <c r="N44" s="147"/>
      <c r="O44" s="147"/>
      <c r="P44" s="147"/>
      <c r="Q44" s="147"/>
      <c r="R44" s="147"/>
      <c r="S44" s="147"/>
      <c r="T44" s="147"/>
      <c r="U44" s="45"/>
    </row>
    <row r="45" spans="1:34" s="41" customFormat="1" ht="12.95" customHeight="1" x14ac:dyDescent="0.25">
      <c r="A45" s="138" t="s">
        <v>218</v>
      </c>
      <c r="B45" s="138"/>
      <c r="C45" s="138"/>
      <c r="D45" s="138"/>
      <c r="E45" s="138"/>
      <c r="F45" s="138"/>
      <c r="G45" s="138"/>
      <c r="H45" s="138"/>
      <c r="I45" s="138"/>
      <c r="J45" s="138"/>
      <c r="K45" s="138"/>
      <c r="L45" s="138"/>
      <c r="M45" s="138"/>
      <c r="N45" s="138"/>
      <c r="O45" s="138"/>
      <c r="P45" s="138"/>
      <c r="Q45" s="138"/>
      <c r="R45" s="138"/>
      <c r="S45" s="138"/>
      <c r="T45" s="138"/>
      <c r="U45" s="46" t="s">
        <v>186</v>
      </c>
      <c r="V45" s="40"/>
    </row>
    <row r="46" spans="1:34" s="39" customFormat="1" ht="6.95" customHeight="1" x14ac:dyDescent="0.25">
      <c r="U46" s="45"/>
    </row>
    <row r="47" spans="1:34" ht="74.25" customHeight="1" x14ac:dyDescent="0.25">
      <c r="A47" s="72"/>
      <c r="B47" s="136" t="s">
        <v>214</v>
      </c>
      <c r="C47" s="136"/>
      <c r="D47" s="136"/>
      <c r="E47" s="136"/>
      <c r="F47" s="136"/>
      <c r="G47" s="136"/>
      <c r="H47" s="136"/>
      <c r="I47" s="136"/>
      <c r="J47" s="136"/>
      <c r="K47" s="136"/>
      <c r="L47" s="136"/>
      <c r="M47" s="136"/>
      <c r="N47" s="136"/>
      <c r="O47" s="136"/>
      <c r="P47" s="136"/>
      <c r="Q47" s="136"/>
      <c r="R47" s="136"/>
      <c r="S47" s="136"/>
      <c r="T47" s="136"/>
      <c r="U47" s="45"/>
      <c r="V47" s="11"/>
      <c r="W47" s="11"/>
      <c r="X47" s="11"/>
      <c r="Y47" s="11"/>
      <c r="Z47" s="11"/>
      <c r="AA47" s="11"/>
      <c r="AB47" s="11"/>
      <c r="AC47" s="11"/>
      <c r="AD47" s="11"/>
      <c r="AE47" s="11"/>
      <c r="AF47" s="11"/>
      <c r="AG47" s="11"/>
      <c r="AH47" s="11"/>
    </row>
    <row r="48" spans="1:34" ht="21.95" customHeight="1" x14ac:dyDescent="0.25">
      <c r="A48" s="72"/>
      <c r="C48" s="122" t="s">
        <v>201</v>
      </c>
      <c r="D48" s="122"/>
      <c r="E48" s="122"/>
      <c r="F48" s="122"/>
      <c r="G48" s="122"/>
      <c r="H48" s="122"/>
      <c r="I48" s="122"/>
      <c r="J48" s="122"/>
      <c r="K48" s="122"/>
      <c r="L48" s="122"/>
      <c r="M48" s="49"/>
      <c r="N48" s="122" t="str">
        <f>IF($P$12="ja","Bedrag EXCL. btw","Bedrag INCL. btw")</f>
        <v>Bedrag INCL. btw</v>
      </c>
      <c r="O48" s="122"/>
      <c r="P48" s="122"/>
      <c r="Q48" s="122"/>
      <c r="R48" s="122"/>
      <c r="S48" s="122"/>
      <c r="T48" s="122"/>
      <c r="U48" s="45"/>
      <c r="V48" s="11"/>
      <c r="W48" s="11"/>
      <c r="X48" s="11"/>
      <c r="Y48" s="11"/>
      <c r="Z48" s="11"/>
      <c r="AA48" s="11"/>
      <c r="AB48" s="11"/>
      <c r="AC48" s="11"/>
      <c r="AD48" s="11"/>
      <c r="AE48" s="11"/>
      <c r="AF48" s="11"/>
      <c r="AG48" s="11"/>
      <c r="AH48" s="11"/>
    </row>
    <row r="49" spans="1:34" s="64" customFormat="1" ht="21.95" customHeight="1" x14ac:dyDescent="0.25">
      <c r="A49" s="72"/>
      <c r="B49" s="71" t="s">
        <v>195</v>
      </c>
      <c r="C49" s="128"/>
      <c r="D49" s="128"/>
      <c r="E49" s="128"/>
      <c r="F49" s="128"/>
      <c r="G49" s="128"/>
      <c r="H49" s="128"/>
      <c r="I49" s="128"/>
      <c r="J49" s="128"/>
      <c r="K49" s="128"/>
      <c r="L49" s="128"/>
      <c r="M49" s="49"/>
      <c r="N49" s="129"/>
      <c r="O49" s="129"/>
      <c r="P49" s="129"/>
      <c r="Q49" s="129"/>
      <c r="R49" s="129"/>
      <c r="S49" s="122" t="s">
        <v>0</v>
      </c>
      <c r="T49" s="122"/>
      <c r="U49" s="62"/>
      <c r="V49" s="63"/>
      <c r="W49" s="63"/>
      <c r="X49" s="63"/>
      <c r="Y49" s="63"/>
      <c r="Z49" s="63"/>
      <c r="AA49" s="63"/>
      <c r="AB49" s="63"/>
      <c r="AC49" s="63"/>
      <c r="AD49" s="63"/>
      <c r="AE49" s="63"/>
      <c r="AF49" s="63"/>
      <c r="AG49" s="63"/>
      <c r="AH49" s="63"/>
    </row>
    <row r="50" spans="1:34" s="64" customFormat="1" ht="21.95" customHeight="1" x14ac:dyDescent="0.25">
      <c r="A50" s="72"/>
      <c r="B50" s="71" t="s">
        <v>196</v>
      </c>
      <c r="C50" s="128"/>
      <c r="D50" s="128"/>
      <c r="E50" s="128"/>
      <c r="F50" s="128"/>
      <c r="G50" s="128"/>
      <c r="H50" s="128"/>
      <c r="I50" s="128"/>
      <c r="J50" s="128"/>
      <c r="K50" s="128"/>
      <c r="L50" s="128"/>
      <c r="M50" s="49"/>
      <c r="N50" s="129"/>
      <c r="O50" s="129"/>
      <c r="P50" s="129"/>
      <c r="Q50" s="129"/>
      <c r="R50" s="129"/>
      <c r="S50" s="122" t="s">
        <v>0</v>
      </c>
      <c r="T50" s="122"/>
      <c r="U50" s="62"/>
      <c r="V50" s="63"/>
      <c r="W50" s="63"/>
      <c r="X50" s="63"/>
      <c r="Y50" s="63"/>
      <c r="Z50" s="63"/>
      <c r="AA50" s="63"/>
      <c r="AB50" s="63"/>
      <c r="AC50" s="63"/>
      <c r="AD50" s="63"/>
      <c r="AE50" s="63"/>
      <c r="AF50" s="63"/>
      <c r="AG50" s="63"/>
      <c r="AH50" s="63"/>
    </row>
    <row r="51" spans="1:34" s="64" customFormat="1" ht="21.95" customHeight="1" x14ac:dyDescent="0.25">
      <c r="A51" s="72"/>
      <c r="B51" s="71" t="s">
        <v>197</v>
      </c>
      <c r="C51" s="128"/>
      <c r="D51" s="128"/>
      <c r="E51" s="128"/>
      <c r="F51" s="128"/>
      <c r="G51" s="128"/>
      <c r="H51" s="128"/>
      <c r="I51" s="128"/>
      <c r="J51" s="128"/>
      <c r="K51" s="128"/>
      <c r="L51" s="128"/>
      <c r="M51" s="49"/>
      <c r="N51" s="129"/>
      <c r="O51" s="129"/>
      <c r="P51" s="129"/>
      <c r="Q51" s="129"/>
      <c r="R51" s="129"/>
      <c r="S51" s="122" t="s">
        <v>0</v>
      </c>
      <c r="T51" s="122"/>
      <c r="U51" s="62"/>
      <c r="V51" s="63"/>
      <c r="W51" s="63"/>
      <c r="X51" s="63"/>
      <c r="Y51" s="63"/>
      <c r="Z51" s="63"/>
      <c r="AA51" s="63"/>
      <c r="AB51" s="63"/>
      <c r="AC51" s="63"/>
      <c r="AD51" s="63"/>
      <c r="AE51" s="63"/>
      <c r="AF51" s="63"/>
      <c r="AG51" s="63"/>
      <c r="AH51" s="63"/>
    </row>
    <row r="52" spans="1:34" s="64" customFormat="1" ht="21.95" customHeight="1" x14ac:dyDescent="0.25">
      <c r="A52" s="72"/>
      <c r="B52" s="71" t="s">
        <v>198</v>
      </c>
      <c r="C52" s="128"/>
      <c r="D52" s="128"/>
      <c r="E52" s="128"/>
      <c r="F52" s="128"/>
      <c r="G52" s="128"/>
      <c r="H52" s="128"/>
      <c r="I52" s="128"/>
      <c r="J52" s="128"/>
      <c r="K52" s="128"/>
      <c r="L52" s="128"/>
      <c r="M52" s="49"/>
      <c r="N52" s="129"/>
      <c r="O52" s="129"/>
      <c r="P52" s="129"/>
      <c r="Q52" s="129"/>
      <c r="R52" s="129"/>
      <c r="S52" s="122" t="s">
        <v>0</v>
      </c>
      <c r="T52" s="122"/>
      <c r="U52" s="62"/>
      <c r="V52" s="63"/>
      <c r="W52" s="63"/>
      <c r="X52" s="63"/>
      <c r="Y52" s="63"/>
      <c r="Z52" s="63"/>
      <c r="AA52" s="63"/>
      <c r="AB52" s="63"/>
      <c r="AC52" s="63"/>
      <c r="AD52" s="63"/>
      <c r="AE52" s="63"/>
      <c r="AF52" s="63"/>
      <c r="AG52" s="63"/>
      <c r="AH52" s="63"/>
    </row>
    <row r="53" spans="1:34" s="64" customFormat="1" ht="21.95" customHeight="1" x14ac:dyDescent="0.25">
      <c r="A53" s="72"/>
      <c r="B53" s="71" t="s">
        <v>199</v>
      </c>
      <c r="C53" s="128"/>
      <c r="D53" s="128"/>
      <c r="E53" s="128"/>
      <c r="F53" s="128"/>
      <c r="G53" s="128"/>
      <c r="H53" s="128"/>
      <c r="I53" s="128"/>
      <c r="J53" s="128"/>
      <c r="K53" s="128"/>
      <c r="L53" s="128"/>
      <c r="M53" s="49"/>
      <c r="N53" s="129"/>
      <c r="O53" s="129"/>
      <c r="P53" s="129"/>
      <c r="Q53" s="129"/>
      <c r="R53" s="129"/>
      <c r="S53" s="122" t="s">
        <v>0</v>
      </c>
      <c r="T53" s="122"/>
      <c r="U53" s="62"/>
      <c r="V53" s="63"/>
      <c r="W53" s="63"/>
      <c r="X53" s="63"/>
      <c r="Y53" s="63"/>
      <c r="Z53" s="63"/>
      <c r="AA53" s="63"/>
      <c r="AB53" s="63"/>
      <c r="AC53" s="63"/>
      <c r="AD53" s="63"/>
      <c r="AE53" s="63"/>
      <c r="AF53" s="63"/>
      <c r="AG53" s="63"/>
      <c r="AH53" s="63"/>
    </row>
    <row r="54" spans="1:34" s="64" customFormat="1" ht="21.95" customHeight="1" x14ac:dyDescent="0.25">
      <c r="A54" s="72"/>
      <c r="B54" s="71" t="s">
        <v>200</v>
      </c>
      <c r="C54" s="128"/>
      <c r="D54" s="128"/>
      <c r="E54" s="128"/>
      <c r="F54" s="128"/>
      <c r="G54" s="128"/>
      <c r="H54" s="128"/>
      <c r="I54" s="128"/>
      <c r="J54" s="128"/>
      <c r="K54" s="128"/>
      <c r="L54" s="128"/>
      <c r="M54" s="49"/>
      <c r="N54" s="129"/>
      <c r="O54" s="129"/>
      <c r="P54" s="129"/>
      <c r="Q54" s="129"/>
      <c r="R54" s="129"/>
      <c r="S54" s="122" t="s">
        <v>0</v>
      </c>
      <c r="T54" s="122"/>
      <c r="U54" s="62"/>
      <c r="V54" s="63"/>
      <c r="W54" s="63"/>
      <c r="X54" s="63"/>
      <c r="Y54" s="63"/>
      <c r="Z54" s="63"/>
      <c r="AA54" s="63"/>
      <c r="AB54" s="63"/>
      <c r="AC54" s="63"/>
      <c r="AD54" s="63"/>
      <c r="AE54" s="63"/>
      <c r="AF54" s="63"/>
      <c r="AG54" s="63"/>
      <c r="AH54" s="63"/>
    </row>
    <row r="55" spans="1:34" s="64" customFormat="1" ht="21.95" customHeight="1" x14ac:dyDescent="0.25">
      <c r="A55" s="72"/>
      <c r="B55" s="71" t="s">
        <v>202</v>
      </c>
      <c r="C55" s="128"/>
      <c r="D55" s="128"/>
      <c r="E55" s="128"/>
      <c r="F55" s="128"/>
      <c r="G55" s="128"/>
      <c r="H55" s="128"/>
      <c r="I55" s="128"/>
      <c r="J55" s="128"/>
      <c r="K55" s="128"/>
      <c r="L55" s="128"/>
      <c r="M55" s="49"/>
      <c r="N55" s="129"/>
      <c r="O55" s="129"/>
      <c r="P55" s="129"/>
      <c r="Q55" s="129"/>
      <c r="R55" s="129"/>
      <c r="S55" s="122" t="s">
        <v>0</v>
      </c>
      <c r="T55" s="122"/>
      <c r="U55" s="62"/>
      <c r="V55" s="63"/>
      <c r="W55" s="63"/>
      <c r="X55" s="63"/>
      <c r="Y55" s="63"/>
      <c r="Z55" s="63"/>
      <c r="AA55" s="63"/>
      <c r="AB55" s="63"/>
      <c r="AC55" s="63"/>
      <c r="AD55" s="63"/>
      <c r="AE55" s="63"/>
      <c r="AF55" s="63"/>
      <c r="AG55" s="63"/>
      <c r="AH55" s="63"/>
    </row>
    <row r="56" spans="1:34" s="64" customFormat="1" ht="21.95" customHeight="1" x14ac:dyDescent="0.25">
      <c r="A56" s="72"/>
      <c r="B56" s="71" t="s">
        <v>203</v>
      </c>
      <c r="C56" s="128"/>
      <c r="D56" s="128"/>
      <c r="E56" s="128"/>
      <c r="F56" s="128"/>
      <c r="G56" s="128"/>
      <c r="H56" s="128"/>
      <c r="I56" s="128"/>
      <c r="J56" s="128"/>
      <c r="K56" s="128"/>
      <c r="L56" s="128"/>
      <c r="M56" s="49"/>
      <c r="N56" s="129"/>
      <c r="O56" s="129"/>
      <c r="P56" s="129"/>
      <c r="Q56" s="129"/>
      <c r="R56" s="129"/>
      <c r="S56" s="122" t="s">
        <v>0</v>
      </c>
      <c r="T56" s="122"/>
      <c r="U56" s="62"/>
      <c r="V56" s="63"/>
      <c r="W56" s="63"/>
      <c r="X56" s="63"/>
      <c r="Y56" s="63"/>
      <c r="Z56" s="63"/>
      <c r="AA56" s="63"/>
      <c r="AB56" s="63"/>
      <c r="AC56" s="63"/>
      <c r="AD56" s="63"/>
      <c r="AE56" s="63"/>
      <c r="AF56" s="63"/>
      <c r="AG56" s="63"/>
      <c r="AH56" s="63"/>
    </row>
    <row r="57" spans="1:34" s="64" customFormat="1" ht="21.95" customHeight="1" x14ac:dyDescent="0.25">
      <c r="A57" s="72"/>
      <c r="B57" s="71" t="s">
        <v>204</v>
      </c>
      <c r="C57" s="128"/>
      <c r="D57" s="128"/>
      <c r="E57" s="128"/>
      <c r="F57" s="128"/>
      <c r="G57" s="128"/>
      <c r="H57" s="128"/>
      <c r="I57" s="128"/>
      <c r="J57" s="128"/>
      <c r="K57" s="128"/>
      <c r="L57" s="128"/>
      <c r="M57" s="49"/>
      <c r="N57" s="129"/>
      <c r="O57" s="129"/>
      <c r="P57" s="129"/>
      <c r="Q57" s="129"/>
      <c r="R57" s="129"/>
      <c r="S57" s="122" t="s">
        <v>0</v>
      </c>
      <c r="T57" s="122"/>
      <c r="U57" s="62"/>
      <c r="V57" s="63"/>
      <c r="W57" s="63"/>
      <c r="X57" s="63"/>
      <c r="Y57" s="63"/>
      <c r="Z57" s="63"/>
      <c r="AA57" s="63"/>
      <c r="AB57" s="63"/>
      <c r="AC57" s="63"/>
      <c r="AD57" s="63"/>
      <c r="AE57" s="63"/>
      <c r="AF57" s="63"/>
      <c r="AG57" s="63"/>
      <c r="AH57" s="63"/>
    </row>
    <row r="58" spans="1:34" s="64" customFormat="1" ht="21.95" customHeight="1" x14ac:dyDescent="0.25">
      <c r="A58" s="72"/>
      <c r="B58" s="71" t="s">
        <v>205</v>
      </c>
      <c r="C58" s="128"/>
      <c r="D58" s="128"/>
      <c r="E58" s="128"/>
      <c r="F58" s="128"/>
      <c r="G58" s="128"/>
      <c r="H58" s="128"/>
      <c r="I58" s="128"/>
      <c r="J58" s="128"/>
      <c r="K58" s="128"/>
      <c r="L58" s="128"/>
      <c r="M58" s="49"/>
      <c r="N58" s="129"/>
      <c r="O58" s="129"/>
      <c r="P58" s="129"/>
      <c r="Q58" s="129"/>
      <c r="R58" s="129"/>
      <c r="S58" s="122" t="s">
        <v>0</v>
      </c>
      <c r="T58" s="122"/>
      <c r="U58" s="62"/>
      <c r="V58" s="63"/>
      <c r="W58" s="63"/>
      <c r="X58" s="63"/>
      <c r="Y58" s="63"/>
      <c r="Z58" s="63"/>
      <c r="AA58" s="63"/>
      <c r="AB58" s="63"/>
      <c r="AC58" s="63"/>
      <c r="AD58" s="63"/>
      <c r="AE58" s="63"/>
      <c r="AF58" s="63"/>
      <c r="AG58" s="63"/>
      <c r="AH58" s="63"/>
    </row>
    <row r="59" spans="1:34" ht="11.45" customHeight="1" x14ac:dyDescent="0.25">
      <c r="A59" s="72"/>
      <c r="B59" s="72"/>
      <c r="C59" s="72"/>
      <c r="D59" s="72"/>
      <c r="E59" s="72"/>
      <c r="F59" s="72"/>
      <c r="G59" s="72"/>
      <c r="H59" s="72"/>
      <c r="I59" s="72"/>
      <c r="J59" s="72"/>
      <c r="K59" s="72"/>
      <c r="L59" s="72"/>
      <c r="M59" s="72"/>
      <c r="N59" s="72"/>
      <c r="O59" s="72"/>
      <c r="P59" s="72"/>
      <c r="Q59" s="72"/>
      <c r="R59" s="72"/>
      <c r="S59" s="72"/>
      <c r="T59" s="72"/>
      <c r="U59" s="45"/>
      <c r="V59" s="11"/>
      <c r="W59" s="11"/>
      <c r="X59" s="11"/>
      <c r="Y59" s="11"/>
      <c r="Z59" s="11"/>
      <c r="AA59" s="11"/>
      <c r="AB59" s="11"/>
      <c r="AC59" s="11"/>
      <c r="AD59" s="11"/>
      <c r="AE59" s="11"/>
      <c r="AF59" s="11"/>
      <c r="AG59" s="11"/>
      <c r="AH59" s="11"/>
    </row>
    <row r="60" spans="1:34" ht="11.45" customHeight="1" thickBot="1" x14ac:dyDescent="0.3">
      <c r="A60" s="72"/>
      <c r="B60" s="72"/>
      <c r="C60" s="72"/>
      <c r="D60" s="72"/>
      <c r="E60" s="72"/>
      <c r="F60" s="72"/>
      <c r="G60" s="72"/>
      <c r="H60" s="72"/>
      <c r="I60" s="72"/>
      <c r="J60" s="72"/>
      <c r="K60" s="72"/>
      <c r="L60" s="72"/>
      <c r="M60" s="72"/>
      <c r="N60" s="72"/>
      <c r="O60" s="72"/>
      <c r="P60" s="72"/>
      <c r="Q60" s="72"/>
      <c r="R60" s="72"/>
      <c r="S60" s="72"/>
      <c r="T60" s="72"/>
      <c r="U60" s="45"/>
      <c r="V60" s="11"/>
      <c r="W60" s="11"/>
      <c r="X60" s="11"/>
      <c r="Y60" s="11"/>
      <c r="Z60" s="11"/>
      <c r="AA60" s="11"/>
      <c r="AB60" s="11"/>
      <c r="AC60" s="11"/>
      <c r="AD60" s="11"/>
      <c r="AE60" s="11"/>
      <c r="AF60" s="11"/>
      <c r="AG60" s="11"/>
      <c r="AH60" s="11"/>
    </row>
    <row r="61" spans="1:34" ht="21.95" customHeight="1" thickBot="1" x14ac:dyDescent="0.3">
      <c r="A61" s="72"/>
      <c r="B61" s="122" t="s">
        <v>215</v>
      </c>
      <c r="C61" s="122"/>
      <c r="D61" s="122"/>
      <c r="E61" s="122"/>
      <c r="F61" s="122"/>
      <c r="G61" s="122"/>
      <c r="H61" s="122"/>
      <c r="I61" s="122"/>
      <c r="J61" s="122"/>
      <c r="K61" s="122"/>
      <c r="L61" s="122"/>
      <c r="M61" s="122"/>
      <c r="N61" s="130">
        <f>SUM(N49:R58)</f>
        <v>0</v>
      </c>
      <c r="O61" s="131"/>
      <c r="P61" s="131"/>
      <c r="Q61" s="131"/>
      <c r="R61" s="132"/>
      <c r="S61" s="122" t="s">
        <v>0</v>
      </c>
      <c r="T61" s="122"/>
      <c r="U61" s="45"/>
      <c r="V61" s="11"/>
      <c r="W61" s="11"/>
      <c r="X61" s="11"/>
      <c r="Y61" s="11"/>
      <c r="Z61" s="11"/>
      <c r="AA61" s="11"/>
      <c r="AB61" s="11"/>
      <c r="AC61" s="11"/>
      <c r="AD61" s="11"/>
      <c r="AE61" s="11"/>
      <c r="AF61" s="11"/>
      <c r="AG61" s="11"/>
      <c r="AH61" s="11"/>
    </row>
    <row r="62" spans="1:34" ht="9.75" customHeight="1" x14ac:dyDescent="0.25">
      <c r="A62" s="39"/>
      <c r="B62" s="39"/>
      <c r="C62" s="39"/>
      <c r="D62" s="39"/>
      <c r="E62" s="39"/>
      <c r="F62" s="39"/>
      <c r="G62" s="39"/>
      <c r="H62" s="39"/>
      <c r="I62" s="39"/>
      <c r="J62" s="39"/>
      <c r="K62" s="39"/>
      <c r="L62" s="39"/>
      <c r="M62" s="39"/>
      <c r="N62" s="39"/>
      <c r="O62" s="39"/>
      <c r="P62" s="39"/>
      <c r="Q62" s="39"/>
      <c r="R62" s="39"/>
      <c r="S62" s="39"/>
      <c r="T62" s="39"/>
      <c r="U62" s="45"/>
      <c r="V62" s="11"/>
      <c r="W62" s="11"/>
      <c r="X62" s="11"/>
      <c r="Y62" s="11"/>
      <c r="Z62" s="11"/>
      <c r="AA62" s="11"/>
      <c r="AB62" s="11"/>
      <c r="AC62" s="11"/>
      <c r="AD62" s="11"/>
      <c r="AE62" s="11"/>
      <c r="AF62" s="11"/>
      <c r="AG62" s="11"/>
      <c r="AH62" s="11"/>
    </row>
    <row r="63" spans="1:34" s="41" customFormat="1" ht="12.95" customHeight="1" x14ac:dyDescent="0.25">
      <c r="A63" s="138" t="s">
        <v>219</v>
      </c>
      <c r="B63" s="138"/>
      <c r="C63" s="138"/>
      <c r="D63" s="138"/>
      <c r="E63" s="138"/>
      <c r="F63" s="138"/>
      <c r="G63" s="138"/>
      <c r="H63" s="138"/>
      <c r="I63" s="138"/>
      <c r="J63" s="138"/>
      <c r="K63" s="138"/>
      <c r="L63" s="138"/>
      <c r="M63" s="138"/>
      <c r="N63" s="138"/>
      <c r="O63" s="138"/>
      <c r="P63" s="138"/>
      <c r="Q63" s="138"/>
      <c r="R63" s="138"/>
      <c r="S63" s="138"/>
      <c r="T63" s="138"/>
      <c r="U63" s="45"/>
      <c r="V63" s="40"/>
    </row>
    <row r="64" spans="1:34" ht="12.6" customHeight="1" thickBot="1" x14ac:dyDescent="0.3">
      <c r="A64" s="38"/>
      <c r="B64" s="38"/>
      <c r="C64" s="38"/>
      <c r="D64" s="38"/>
      <c r="E64" s="38"/>
      <c r="F64" s="38"/>
      <c r="G64" s="38"/>
      <c r="H64" s="38"/>
      <c r="I64" s="38"/>
      <c r="J64" s="38"/>
      <c r="K64" s="38"/>
      <c r="L64" s="38"/>
      <c r="M64" s="38"/>
      <c r="N64" s="38"/>
      <c r="O64" s="38"/>
      <c r="T64" s="19"/>
      <c r="U64" s="45"/>
    </row>
    <row r="65" spans="1:34" ht="21.95" customHeight="1" thickBot="1" x14ac:dyDescent="0.3">
      <c r="A65" s="72"/>
      <c r="B65" s="122" t="str">
        <f>IF($P$12="ja","Investeringskost EXCL. btw van het onderdeel groene stroom","Investeringskost INCL.btw van het onderdeel groene stroom")</f>
        <v>Investeringskost INCL.btw van het onderdeel groene stroom</v>
      </c>
      <c r="C65" s="122"/>
      <c r="D65" s="122"/>
      <c r="E65" s="122"/>
      <c r="F65" s="122"/>
      <c r="G65" s="122"/>
      <c r="H65" s="122"/>
      <c r="I65" s="122"/>
      <c r="J65" s="122"/>
      <c r="K65" s="122"/>
      <c r="L65" s="122"/>
      <c r="M65" s="122"/>
      <c r="N65" s="130">
        <f>N61</f>
        <v>0</v>
      </c>
      <c r="O65" s="131"/>
      <c r="P65" s="131"/>
      <c r="Q65" s="131"/>
      <c r="R65" s="132"/>
      <c r="S65" s="122" t="s">
        <v>0</v>
      </c>
      <c r="T65" s="122"/>
      <c r="V65" s="11"/>
      <c r="W65" s="11"/>
      <c r="X65" s="11"/>
      <c r="Y65" s="11"/>
      <c r="Z65" s="11"/>
      <c r="AA65" s="11"/>
      <c r="AB65" s="11"/>
      <c r="AC65" s="11"/>
      <c r="AD65" s="11"/>
      <c r="AE65" s="11"/>
      <c r="AF65" s="11"/>
      <c r="AG65" s="11"/>
      <c r="AH65" s="11"/>
    </row>
    <row r="66" spans="1:34" ht="21.95" customHeight="1" x14ac:dyDescent="0.25">
      <c r="A66" s="38"/>
      <c r="B66" s="122" t="s">
        <v>221</v>
      </c>
      <c r="C66" s="122"/>
      <c r="D66" s="122"/>
      <c r="E66" s="122"/>
      <c r="F66" s="122"/>
      <c r="G66" s="122"/>
      <c r="H66" s="122"/>
      <c r="I66" s="122"/>
      <c r="J66" s="122"/>
      <c r="K66" s="122"/>
      <c r="L66" s="122"/>
      <c r="M66" s="122"/>
      <c r="N66" s="145"/>
      <c r="O66" s="145"/>
      <c r="P66" s="145"/>
      <c r="Q66" s="145"/>
      <c r="R66" s="145"/>
      <c r="S66" s="122" t="s">
        <v>0</v>
      </c>
      <c r="T66" s="122"/>
      <c r="U66" s="46" t="s">
        <v>186</v>
      </c>
      <c r="V66" s="11"/>
      <c r="W66" s="11"/>
      <c r="X66" s="11"/>
      <c r="Y66" s="11"/>
      <c r="Z66" s="11"/>
      <c r="AA66" s="11"/>
      <c r="AB66" s="11"/>
      <c r="AC66" s="11"/>
      <c r="AD66" s="11"/>
      <c r="AE66" s="11"/>
      <c r="AF66" s="11"/>
      <c r="AG66" s="11"/>
      <c r="AH66" s="11"/>
    </row>
    <row r="67" spans="1:34" ht="21.95" customHeight="1" x14ac:dyDescent="0.25">
      <c r="A67" s="72"/>
      <c r="B67" s="122" t="s">
        <v>220</v>
      </c>
      <c r="C67" s="122"/>
      <c r="D67" s="122"/>
      <c r="E67" s="122"/>
      <c r="F67" s="122"/>
      <c r="G67" s="122"/>
      <c r="H67" s="122"/>
      <c r="I67" s="122"/>
      <c r="J67" s="122"/>
      <c r="K67" s="122"/>
      <c r="L67" s="122"/>
      <c r="M67" s="122"/>
      <c r="N67" s="145"/>
      <c r="O67" s="145"/>
      <c r="P67" s="145"/>
      <c r="Q67" s="145"/>
      <c r="R67" s="145"/>
      <c r="S67" s="122" t="s">
        <v>0</v>
      </c>
      <c r="T67" s="122"/>
      <c r="U67" s="46" t="s">
        <v>186</v>
      </c>
      <c r="V67" s="11"/>
      <c r="W67" s="11"/>
      <c r="X67" s="11"/>
      <c r="Y67" s="11"/>
      <c r="Z67" s="11"/>
      <c r="AA67" s="11"/>
      <c r="AB67" s="11"/>
      <c r="AC67" s="11"/>
      <c r="AD67" s="11"/>
      <c r="AE67" s="11"/>
      <c r="AF67" s="11"/>
      <c r="AG67" s="11"/>
      <c r="AH67" s="11"/>
    </row>
    <row r="68" spans="1:34" ht="21.95" customHeight="1" thickBot="1" x14ac:dyDescent="0.3">
      <c r="A68" s="72"/>
      <c r="B68" s="122" t="s">
        <v>222</v>
      </c>
      <c r="C68" s="122"/>
      <c r="D68" s="122"/>
      <c r="E68" s="122"/>
      <c r="F68" s="122"/>
      <c r="G68" s="122"/>
      <c r="H68" s="122"/>
      <c r="I68" s="122"/>
      <c r="J68" s="122"/>
      <c r="K68" s="122"/>
      <c r="L68" s="122"/>
      <c r="M68" s="122"/>
      <c r="N68" s="145"/>
      <c r="O68" s="145"/>
      <c r="P68" s="145"/>
      <c r="Q68" s="145"/>
      <c r="R68" s="145"/>
      <c r="S68" s="122" t="s">
        <v>0</v>
      </c>
      <c r="T68" s="122"/>
      <c r="U68" s="46" t="s">
        <v>186</v>
      </c>
      <c r="V68" s="11"/>
      <c r="W68" s="11"/>
      <c r="X68" s="11"/>
      <c r="Y68" s="11"/>
      <c r="Z68" s="11"/>
      <c r="AA68" s="11"/>
      <c r="AB68" s="11"/>
      <c r="AC68" s="11"/>
      <c r="AD68" s="11"/>
      <c r="AE68" s="11"/>
      <c r="AF68" s="11"/>
      <c r="AG68" s="11"/>
      <c r="AH68" s="11"/>
    </row>
    <row r="69" spans="1:34" ht="21.95" customHeight="1" thickBot="1" x14ac:dyDescent="0.3">
      <c r="A69" s="72"/>
      <c r="B69" s="122" t="str">
        <f>IF($P$12="ja","Netto-investeringskost EXCL. btw van het onderdeel groene stroom","Netto-investeringskost INCL. btw van het onderdeel groene stroom")</f>
        <v>Netto-investeringskost INCL. btw van het onderdeel groene stroom</v>
      </c>
      <c r="C69" s="122"/>
      <c r="D69" s="122"/>
      <c r="E69" s="122"/>
      <c r="F69" s="122"/>
      <c r="G69" s="122"/>
      <c r="H69" s="122"/>
      <c r="I69" s="122"/>
      <c r="J69" s="122"/>
      <c r="K69" s="122"/>
      <c r="L69" s="122"/>
      <c r="M69" s="122"/>
      <c r="N69" s="130">
        <f>N65-N66-N67-N68</f>
        <v>0</v>
      </c>
      <c r="O69" s="131"/>
      <c r="P69" s="131"/>
      <c r="Q69" s="131"/>
      <c r="R69" s="132"/>
      <c r="S69" s="48"/>
      <c r="T69" s="48"/>
      <c r="U69" s="46"/>
      <c r="V69" s="11"/>
      <c r="W69" s="11"/>
      <c r="X69" s="11"/>
      <c r="Y69" s="11"/>
      <c r="Z69" s="11"/>
      <c r="AA69" s="11"/>
      <c r="AB69" s="11"/>
      <c r="AC69" s="11"/>
      <c r="AD69" s="11"/>
      <c r="AE69" s="11"/>
      <c r="AF69" s="11"/>
      <c r="AG69" s="11"/>
      <c r="AH69" s="11"/>
    </row>
    <row r="70" spans="1:34" s="39" customFormat="1" ht="6.95" customHeight="1" x14ac:dyDescent="0.25">
      <c r="U70" s="45"/>
    </row>
    <row r="71" spans="1:34" ht="6.75" customHeight="1" x14ac:dyDescent="0.25">
      <c r="A71" s="39"/>
      <c r="B71" s="39"/>
      <c r="C71" s="39"/>
      <c r="D71" s="39"/>
      <c r="E71" s="39"/>
      <c r="F71" s="39"/>
      <c r="G71" s="39"/>
      <c r="H71" s="39"/>
      <c r="I71" s="39"/>
      <c r="J71" s="39"/>
      <c r="K71" s="39"/>
      <c r="L71" s="39"/>
      <c r="M71" s="39"/>
      <c r="N71" s="39"/>
      <c r="O71" s="39"/>
      <c r="P71" s="39"/>
      <c r="Q71" s="39"/>
      <c r="R71" s="39"/>
      <c r="S71" s="39"/>
      <c r="T71" s="39"/>
      <c r="U71" s="39"/>
      <c r="V71" s="11"/>
      <c r="W71" s="11"/>
      <c r="X71" s="11"/>
      <c r="Y71" s="11"/>
      <c r="Z71" s="11"/>
      <c r="AA71" s="11"/>
      <c r="AB71" s="11"/>
      <c r="AC71" s="11"/>
      <c r="AD71" s="11"/>
      <c r="AE71" s="11"/>
      <c r="AF71" s="11"/>
      <c r="AG71" s="11"/>
      <c r="AH71" s="11"/>
    </row>
    <row r="72" spans="1:34" s="41" customFormat="1" ht="12.95" customHeight="1" x14ac:dyDescent="0.25">
      <c r="A72" s="123" t="s">
        <v>224</v>
      </c>
      <c r="B72" s="123"/>
      <c r="C72" s="123"/>
      <c r="D72" s="123"/>
      <c r="E72" s="123"/>
      <c r="F72" s="123"/>
      <c r="G72" s="123"/>
      <c r="H72" s="123"/>
      <c r="I72" s="123"/>
      <c r="J72" s="123"/>
      <c r="K72" s="123"/>
      <c r="L72" s="123"/>
      <c r="M72" s="123"/>
      <c r="N72" s="123"/>
      <c r="O72" s="123"/>
      <c r="P72" s="123"/>
      <c r="Q72" s="123"/>
      <c r="R72" s="123"/>
      <c r="S72" s="123"/>
      <c r="T72" s="123"/>
      <c r="U72" s="45"/>
      <c r="V72" s="40"/>
    </row>
    <row r="73" spans="1:34" ht="9" customHeight="1" thickBot="1" x14ac:dyDescent="0.3">
      <c r="A73" s="39"/>
      <c r="B73" s="39"/>
      <c r="C73" s="39"/>
      <c r="D73" s="39"/>
      <c r="E73" s="39"/>
      <c r="F73" s="39"/>
      <c r="G73" s="39"/>
      <c r="H73" s="39"/>
      <c r="I73" s="39"/>
      <c r="J73" s="39"/>
      <c r="K73" s="39"/>
      <c r="L73" s="39"/>
      <c r="M73" s="39"/>
      <c r="N73" s="39"/>
      <c r="O73" s="39"/>
      <c r="P73" s="39"/>
      <c r="Q73" s="39"/>
      <c r="R73" s="39"/>
      <c r="S73" s="39"/>
      <c r="T73" s="39"/>
      <c r="U73" s="45"/>
      <c r="V73" s="11"/>
      <c r="W73" s="11"/>
      <c r="X73" s="11"/>
      <c r="Y73" s="11"/>
      <c r="Z73" s="11"/>
      <c r="AA73" s="11"/>
      <c r="AB73" s="11"/>
      <c r="AC73" s="11"/>
      <c r="AD73" s="11"/>
      <c r="AE73" s="11"/>
      <c r="AF73" s="11"/>
      <c r="AG73" s="11"/>
      <c r="AH73" s="11"/>
    </row>
    <row r="74" spans="1:34" ht="21.95" customHeight="1" thickBot="1" x14ac:dyDescent="0.3">
      <c r="A74" s="39"/>
      <c r="B74" s="122" t="str">
        <f>IF($P$12="ja","Totale investeringskost EXCL. btw van het project","Totale investeringskost incl.btw van het project")</f>
        <v>Totale investeringskost incl.btw van het project</v>
      </c>
      <c r="C74" s="122"/>
      <c r="D74" s="122"/>
      <c r="E74" s="122"/>
      <c r="F74" s="122"/>
      <c r="G74" s="122"/>
      <c r="H74" s="122"/>
      <c r="I74" s="122"/>
      <c r="J74" s="122"/>
      <c r="K74" s="122"/>
      <c r="L74" s="122"/>
      <c r="M74" s="122"/>
      <c r="N74" s="130">
        <f>N38+N65</f>
        <v>0</v>
      </c>
      <c r="O74" s="131"/>
      <c r="P74" s="131"/>
      <c r="Q74" s="131"/>
      <c r="R74" s="132"/>
      <c r="S74" s="122" t="s">
        <v>0</v>
      </c>
      <c r="T74" s="122"/>
      <c r="U74" s="45"/>
      <c r="V74" s="11"/>
      <c r="W74" s="11"/>
      <c r="X74" s="11"/>
      <c r="Y74" s="11"/>
      <c r="Z74" s="11"/>
      <c r="AA74" s="11"/>
      <c r="AB74" s="11"/>
      <c r="AC74" s="11"/>
      <c r="AD74" s="11"/>
      <c r="AE74" s="11"/>
      <c r="AF74" s="11"/>
      <c r="AG74" s="11"/>
      <c r="AH74" s="11"/>
    </row>
    <row r="75" spans="1:34" ht="21.95" customHeight="1" thickBot="1" x14ac:dyDescent="0.3">
      <c r="A75" s="39"/>
      <c r="B75" s="122" t="str">
        <f>IF($P$12="ja","Netto-investeringskost EXCL. btw van het project","Netto-investeringskost incl.btw van het project")</f>
        <v>Netto-investeringskost incl.btw van het project</v>
      </c>
      <c r="C75" s="122"/>
      <c r="D75" s="122"/>
      <c r="E75" s="122"/>
      <c r="F75" s="122"/>
      <c r="G75" s="122"/>
      <c r="H75" s="122"/>
      <c r="I75" s="122"/>
      <c r="J75" s="122"/>
      <c r="K75" s="122"/>
      <c r="L75" s="122"/>
      <c r="M75" s="122"/>
      <c r="N75" s="130">
        <f>N42+N69</f>
        <v>0</v>
      </c>
      <c r="O75" s="131"/>
      <c r="P75" s="131"/>
      <c r="Q75" s="131"/>
      <c r="R75" s="132"/>
      <c r="S75" s="122" t="s">
        <v>0</v>
      </c>
      <c r="T75" s="122"/>
      <c r="U75" s="45"/>
      <c r="V75" s="11"/>
      <c r="W75" s="11"/>
      <c r="X75" s="11"/>
      <c r="Y75" s="11"/>
      <c r="Z75" s="11"/>
      <c r="AA75" s="11"/>
      <c r="AB75" s="11"/>
      <c r="AC75" s="11"/>
      <c r="AD75" s="11"/>
      <c r="AE75" s="11"/>
      <c r="AF75" s="11"/>
      <c r="AG75" s="11"/>
      <c r="AH75" s="11"/>
    </row>
    <row r="76" spans="1:34" ht="0" hidden="1" customHeight="1" x14ac:dyDescent="0.25"/>
    <row r="77" spans="1:34" ht="21.95" customHeight="1" thickBot="1" x14ac:dyDescent="0.3">
      <c r="A77" s="39"/>
      <c r="B77" s="122" t="s">
        <v>174</v>
      </c>
      <c r="C77" s="122"/>
      <c r="D77" s="122"/>
      <c r="E77" s="122"/>
      <c r="F77" s="122"/>
      <c r="G77" s="122"/>
      <c r="H77" s="122"/>
      <c r="I77" s="122"/>
      <c r="J77" s="122"/>
      <c r="K77" s="122"/>
      <c r="L77" s="122"/>
      <c r="M77" s="122"/>
      <c r="N77" s="122"/>
      <c r="O77" s="122"/>
      <c r="P77" s="122"/>
      <c r="Q77" s="125" t="str">
        <f>IF(((N42+N69)*0.6)&lt;=N42,"OK","NIET OK")</f>
        <v>OK</v>
      </c>
      <c r="R77" s="126"/>
      <c r="S77" s="126"/>
      <c r="T77" s="127"/>
      <c r="U77" s="46" t="s">
        <v>186</v>
      </c>
      <c r="V77" s="11"/>
      <c r="W77" s="11"/>
      <c r="X77" s="11"/>
      <c r="Y77" s="11"/>
      <c r="Z77" s="11"/>
      <c r="AA77" s="11"/>
      <c r="AB77" s="11"/>
      <c r="AC77" s="11"/>
      <c r="AD77" s="11"/>
      <c r="AE77" s="11"/>
      <c r="AF77" s="11"/>
      <c r="AG77" s="11"/>
      <c r="AH77" s="11"/>
    </row>
    <row r="78" spans="1:34" ht="20.25" customHeight="1" thickBot="1" x14ac:dyDescent="0.3">
      <c r="A78" s="39"/>
      <c r="B78" s="146" t="str">
        <f>IF(Q77="NIET OK","Het project voldoet niet aan de voorwaarden beschreven in het subsidiebesluit en kan niet worden gesubsidieerd.", "Aan deze voorwaarde is voldaan")</f>
        <v>Aan deze voorwaarde is voldaan</v>
      </c>
      <c r="C78" s="146"/>
      <c r="D78" s="146"/>
      <c r="E78" s="146"/>
      <c r="F78" s="146"/>
      <c r="G78" s="146"/>
      <c r="H78" s="146"/>
      <c r="I78" s="146"/>
      <c r="J78" s="146"/>
      <c r="K78" s="146"/>
      <c r="L78" s="146"/>
      <c r="M78" s="146"/>
      <c r="N78" s="146"/>
      <c r="O78" s="146"/>
      <c r="P78" s="146"/>
      <c r="Q78" s="146"/>
      <c r="R78" s="146"/>
      <c r="S78" s="146"/>
      <c r="T78" s="146"/>
      <c r="U78" s="45"/>
      <c r="V78" s="11"/>
      <c r="W78" s="11"/>
      <c r="X78" s="11"/>
      <c r="Y78" s="11"/>
      <c r="Z78" s="11"/>
      <c r="AA78" s="11"/>
      <c r="AB78" s="11"/>
      <c r="AC78" s="11"/>
      <c r="AD78" s="11"/>
      <c r="AE78" s="11"/>
      <c r="AF78" s="11"/>
      <c r="AG78" s="11"/>
      <c r="AH78" s="11"/>
    </row>
    <row r="79" spans="1:34" ht="21.95" customHeight="1" thickBot="1" x14ac:dyDescent="0.3">
      <c r="A79" s="39"/>
      <c r="B79" s="122" t="str">
        <f>IF($P$12="ja","Berekening 25% van de netto-investeringskost EXCL. btw van het project","Berekening 25% van de netto-investeringskost incl. btw van het project")</f>
        <v>Berekening 25% van de netto-investeringskost incl. btw van het project</v>
      </c>
      <c r="C79" s="122"/>
      <c r="D79" s="122"/>
      <c r="E79" s="122"/>
      <c r="F79" s="122"/>
      <c r="G79" s="122"/>
      <c r="H79" s="122"/>
      <c r="I79" s="122"/>
      <c r="J79" s="122"/>
      <c r="K79" s="122"/>
      <c r="L79" s="122"/>
      <c r="M79" s="122"/>
      <c r="N79" s="130">
        <f>N75*0.25</f>
        <v>0</v>
      </c>
      <c r="O79" s="131"/>
      <c r="P79" s="131"/>
      <c r="Q79" s="131"/>
      <c r="R79" s="132"/>
      <c r="S79" s="122" t="s">
        <v>0</v>
      </c>
      <c r="T79" s="122"/>
      <c r="U79" s="45"/>
      <c r="V79" s="11"/>
      <c r="W79" s="11"/>
      <c r="X79" s="11"/>
      <c r="Y79" s="11"/>
      <c r="Z79" s="11"/>
      <c r="AA79" s="11"/>
      <c r="AB79" s="11"/>
      <c r="AC79" s="11"/>
      <c r="AD79" s="11"/>
      <c r="AE79" s="11"/>
      <c r="AF79" s="11"/>
      <c r="AG79" s="11"/>
      <c r="AH79" s="11"/>
    </row>
    <row r="80" spans="1:34" ht="25.5" customHeight="1" x14ac:dyDescent="0.25">
      <c r="A80" s="39"/>
      <c r="B80" s="122" t="s">
        <v>238</v>
      </c>
      <c r="C80" s="122"/>
      <c r="D80" s="122"/>
      <c r="E80" s="122"/>
      <c r="F80" s="122"/>
      <c r="G80" s="122"/>
      <c r="H80" s="122"/>
      <c r="I80" s="122"/>
      <c r="J80" s="122"/>
      <c r="K80" s="122"/>
      <c r="L80" s="122"/>
      <c r="M80" s="122"/>
      <c r="N80" s="153"/>
      <c r="O80" s="153"/>
      <c r="P80" s="153"/>
      <c r="Q80" s="153"/>
      <c r="R80" s="153"/>
      <c r="S80" s="122"/>
      <c r="T80" s="122"/>
      <c r="U80" s="46" t="s">
        <v>186</v>
      </c>
      <c r="V80" s="11"/>
      <c r="W80" s="11"/>
      <c r="X80" s="11"/>
      <c r="Y80" s="11"/>
      <c r="Z80" s="11"/>
      <c r="AA80" s="11"/>
      <c r="AB80" s="11"/>
      <c r="AC80" s="11"/>
      <c r="AD80" s="11"/>
      <c r="AE80" s="11"/>
      <c r="AF80" s="11"/>
      <c r="AG80" s="11"/>
      <c r="AH80" s="11"/>
    </row>
    <row r="81" spans="1:34" ht="27.75" customHeight="1" x14ac:dyDescent="0.25">
      <c r="A81" s="39"/>
      <c r="B81" s="152" t="s">
        <v>263</v>
      </c>
      <c r="C81" s="152"/>
      <c r="D81" s="152"/>
      <c r="E81" s="152"/>
      <c r="F81" s="152"/>
      <c r="G81" s="152"/>
      <c r="H81" s="152"/>
      <c r="I81" s="152"/>
      <c r="J81" s="152"/>
      <c r="K81" s="152"/>
      <c r="L81" s="152"/>
      <c r="M81" s="152"/>
      <c r="N81" s="152"/>
      <c r="O81" s="152"/>
      <c r="P81" s="152"/>
      <c r="Q81" s="152"/>
      <c r="R81" s="152"/>
      <c r="S81" s="152"/>
      <c r="T81" s="152"/>
      <c r="U81" s="45"/>
      <c r="V81" s="11"/>
      <c r="W81" s="11"/>
      <c r="X81" s="11"/>
      <c r="Y81" s="11"/>
      <c r="Z81" s="11"/>
      <c r="AA81" s="11"/>
      <c r="AB81" s="11"/>
      <c r="AC81" s="11"/>
      <c r="AD81" s="11"/>
      <c r="AE81" s="11"/>
      <c r="AF81" s="11"/>
      <c r="AG81" s="11"/>
      <c r="AH81" s="11"/>
    </row>
    <row r="82" spans="1:34" s="64" customFormat="1" ht="52.5" customHeight="1" x14ac:dyDescent="0.25">
      <c r="A82" s="65"/>
      <c r="B82" s="149" t="s">
        <v>225</v>
      </c>
      <c r="C82" s="149"/>
      <c r="D82" s="149"/>
      <c r="E82" s="149"/>
      <c r="F82" s="149"/>
      <c r="G82" s="149"/>
      <c r="H82" s="149"/>
      <c r="I82" s="154"/>
      <c r="J82" s="154"/>
      <c r="K82" s="154"/>
      <c r="L82" s="154"/>
      <c r="M82" s="154"/>
      <c r="N82" s="154"/>
      <c r="O82" s="154"/>
      <c r="P82" s="154"/>
      <c r="Q82" s="154"/>
      <c r="R82" s="154"/>
      <c r="S82" s="154"/>
      <c r="T82" s="154"/>
      <c r="U82" s="66"/>
      <c r="V82" s="63"/>
      <c r="W82" s="63"/>
      <c r="X82" s="63"/>
      <c r="Y82" s="63"/>
      <c r="Z82" s="63"/>
      <c r="AA82" s="63"/>
      <c r="AB82" s="63"/>
      <c r="AC82" s="63"/>
      <c r="AD82" s="63"/>
      <c r="AE82" s="63"/>
      <c r="AF82" s="63"/>
      <c r="AG82" s="63"/>
      <c r="AH82" s="63"/>
    </row>
    <row r="83" spans="1:34" ht="6.95" customHeight="1" thickBot="1" x14ac:dyDescent="0.3">
      <c r="A83" s="39"/>
      <c r="B83" s="72"/>
      <c r="C83" s="72"/>
      <c r="D83" s="72"/>
      <c r="E83" s="72"/>
      <c r="F83" s="72"/>
      <c r="G83" s="72"/>
      <c r="H83" s="72"/>
      <c r="I83" s="72"/>
      <c r="J83" s="72"/>
      <c r="K83" s="72"/>
      <c r="L83" s="72"/>
      <c r="M83" s="72"/>
      <c r="N83" s="72"/>
      <c r="O83" s="72"/>
      <c r="P83" s="72"/>
      <c r="Q83" s="72"/>
      <c r="R83" s="72"/>
      <c r="S83" s="72"/>
      <c r="T83" s="72"/>
      <c r="U83" s="45"/>
      <c r="V83" s="11"/>
      <c r="W83" s="11"/>
      <c r="X83" s="11"/>
      <c r="Y83" s="11"/>
      <c r="Z83" s="11"/>
      <c r="AA83" s="11"/>
      <c r="AB83" s="11"/>
      <c r="AC83" s="11"/>
      <c r="AD83" s="11"/>
      <c r="AE83" s="11"/>
      <c r="AF83" s="11"/>
      <c r="AG83" s="11"/>
      <c r="AH83" s="11"/>
    </row>
    <row r="84" spans="1:34" ht="24.6" customHeight="1" thickBot="1" x14ac:dyDescent="0.3">
      <c r="A84" s="39"/>
      <c r="B84" s="122" t="s">
        <v>226</v>
      </c>
      <c r="C84" s="122"/>
      <c r="D84" s="122"/>
      <c r="E84" s="122"/>
      <c r="F84" s="122"/>
      <c r="G84" s="122"/>
      <c r="H84" s="122"/>
      <c r="I84" s="122"/>
      <c r="J84" s="122"/>
      <c r="K84" s="122"/>
      <c r="L84" s="122"/>
      <c r="M84" s="122"/>
      <c r="N84" s="122"/>
      <c r="O84" s="122"/>
      <c r="P84" s="122"/>
      <c r="Q84" s="125" t="str">
        <f>IF(AND((P10="ja"),(N80&lt;&gt;"ja")),"NIET OK","OK")</f>
        <v>OK</v>
      </c>
      <c r="R84" s="126"/>
      <c r="S84" s="126"/>
      <c r="T84" s="127"/>
      <c r="U84" s="46" t="s">
        <v>186</v>
      </c>
      <c r="V84" s="11"/>
      <c r="W84" s="11"/>
      <c r="X84" s="11"/>
      <c r="Y84" s="11"/>
      <c r="Z84" s="11"/>
      <c r="AA84" s="11"/>
      <c r="AB84" s="11"/>
      <c r="AC84" s="11"/>
      <c r="AD84" s="11"/>
      <c r="AE84" s="11"/>
      <c r="AF84" s="11"/>
      <c r="AG84" s="11"/>
      <c r="AH84" s="11"/>
    </row>
    <row r="85" spans="1:34" ht="17.25" customHeight="1" thickBot="1" x14ac:dyDescent="0.3">
      <c r="A85" s="39"/>
      <c r="B85" s="146" t="str">
        <f>IF(Q84="NIET OK","Het project voldoet niet aan de voorwaarden beschreven in het subsidiebesluit en kan niet worden gesubsidieerd.", "Aan deze voorwaarde is voldaan ")</f>
        <v xml:space="preserve">Aan deze voorwaarde is voldaan </v>
      </c>
      <c r="C85" s="146"/>
      <c r="D85" s="146"/>
      <c r="E85" s="146"/>
      <c r="F85" s="146"/>
      <c r="G85" s="146"/>
      <c r="H85" s="146"/>
      <c r="I85" s="146"/>
      <c r="J85" s="146"/>
      <c r="K85" s="146"/>
      <c r="L85" s="146"/>
      <c r="M85" s="146"/>
      <c r="N85" s="146"/>
      <c r="O85" s="146"/>
      <c r="P85" s="146"/>
      <c r="Q85" s="146"/>
      <c r="R85" s="146"/>
      <c r="S85" s="146"/>
      <c r="T85" s="146"/>
      <c r="U85" s="45"/>
      <c r="V85" s="11"/>
      <c r="W85" s="11"/>
      <c r="X85" s="11"/>
      <c r="Y85" s="11"/>
      <c r="Z85" s="11"/>
      <c r="AA85" s="11"/>
      <c r="AB85" s="11"/>
      <c r="AC85" s="11"/>
      <c r="AD85" s="11"/>
      <c r="AE85" s="11"/>
      <c r="AF85" s="11"/>
      <c r="AG85" s="11"/>
      <c r="AH85" s="11"/>
    </row>
    <row r="86" spans="1:34" ht="24.6" customHeight="1" thickBot="1" x14ac:dyDescent="0.3">
      <c r="A86" s="39"/>
      <c r="B86" s="122" t="s">
        <v>266</v>
      </c>
      <c r="C86" s="122"/>
      <c r="D86" s="122"/>
      <c r="E86" s="122"/>
      <c r="F86" s="122"/>
      <c r="G86" s="122"/>
      <c r="H86" s="122"/>
      <c r="I86" s="122"/>
      <c r="J86" s="122"/>
      <c r="K86" s="122"/>
      <c r="L86" s="122"/>
      <c r="M86" s="122"/>
      <c r="N86" s="130">
        <f>IF(AND(Q77="OK",Q84="OK"),0.75*N75,0)</f>
        <v>0</v>
      </c>
      <c r="O86" s="131"/>
      <c r="P86" s="131"/>
      <c r="Q86" s="131"/>
      <c r="R86" s="132"/>
      <c r="S86" s="122" t="s">
        <v>0</v>
      </c>
      <c r="T86" s="122"/>
      <c r="U86" s="45"/>
      <c r="V86" s="11"/>
      <c r="W86" s="11"/>
      <c r="X86" s="11"/>
      <c r="Y86" s="11"/>
      <c r="Z86" s="11"/>
      <c r="AA86" s="11"/>
      <c r="AB86" s="11"/>
      <c r="AC86" s="11"/>
      <c r="AD86" s="11"/>
      <c r="AE86" s="11"/>
      <c r="AF86" s="11"/>
      <c r="AG86" s="11"/>
      <c r="AH86" s="11"/>
    </row>
    <row r="87" spans="1:34" ht="24.6" customHeight="1" x14ac:dyDescent="0.25">
      <c r="A87" s="39"/>
      <c r="B87" s="149" t="s">
        <v>277</v>
      </c>
      <c r="C87" s="149"/>
      <c r="D87" s="149"/>
      <c r="E87" s="149"/>
      <c r="F87" s="149"/>
      <c r="G87" s="149"/>
      <c r="H87" s="149"/>
      <c r="I87" s="149"/>
      <c r="J87" s="149"/>
      <c r="K87" s="149"/>
      <c r="L87" s="149"/>
      <c r="M87" s="149"/>
      <c r="N87" s="150"/>
      <c r="O87" s="150"/>
      <c r="P87" s="150"/>
      <c r="Q87" s="150"/>
      <c r="R87" s="150"/>
      <c r="S87" s="122" t="s">
        <v>0</v>
      </c>
      <c r="T87" s="122"/>
      <c r="U87" s="45"/>
      <c r="V87" s="73"/>
      <c r="W87" s="73"/>
      <c r="X87" s="73"/>
      <c r="Y87" s="73"/>
      <c r="Z87" s="11"/>
      <c r="AA87" s="11"/>
      <c r="AB87" s="11"/>
      <c r="AC87" s="11"/>
      <c r="AD87" s="11"/>
      <c r="AE87" s="11"/>
      <c r="AF87" s="11"/>
      <c r="AG87" s="11"/>
      <c r="AH87" s="11"/>
    </row>
    <row r="88" spans="1:34" ht="24.6" customHeight="1" x14ac:dyDescent="0.25">
      <c r="A88" s="39"/>
      <c r="B88" s="152" t="s">
        <v>279</v>
      </c>
      <c r="C88" s="152"/>
      <c r="D88" s="152"/>
      <c r="E88" s="152"/>
      <c r="F88" s="152"/>
      <c r="G88" s="152"/>
      <c r="H88" s="152"/>
      <c r="I88" s="152"/>
      <c r="J88" s="152"/>
      <c r="K88" s="152"/>
      <c r="L88" s="152"/>
      <c r="M88" s="152"/>
      <c r="N88" s="152"/>
      <c r="O88" s="152"/>
      <c r="P88" s="152"/>
      <c r="Q88" s="152"/>
      <c r="R88" s="152"/>
      <c r="S88" s="152"/>
      <c r="T88" s="152"/>
      <c r="U88" s="45"/>
      <c r="V88" s="73"/>
      <c r="W88" s="73"/>
      <c r="X88" s="73"/>
      <c r="Y88" s="73"/>
      <c r="Z88" s="11"/>
      <c r="AA88" s="11"/>
      <c r="AB88" s="11"/>
      <c r="AC88" s="11"/>
      <c r="AD88" s="11"/>
      <c r="AE88" s="11"/>
      <c r="AF88" s="11"/>
      <c r="AG88" s="11"/>
      <c r="AH88" s="11"/>
    </row>
    <row r="89" spans="1:34" ht="14.45" customHeight="1" x14ac:dyDescent="0.25">
      <c r="A89" s="72"/>
      <c r="B89" s="151" t="str">
        <f>IF(N87&gt;N86,"Het opgevraagde bedrag voor dit project ligt hoger dan de maximale subsidie dat dit project kan ontvangen","Aan deze voorwaarde is voldaan")</f>
        <v>Aan deze voorwaarde is voldaan</v>
      </c>
      <c r="C89" s="151"/>
      <c r="D89" s="151"/>
      <c r="E89" s="151"/>
      <c r="F89" s="151"/>
      <c r="G89" s="151"/>
      <c r="H89" s="151"/>
      <c r="I89" s="151"/>
      <c r="J89" s="151"/>
      <c r="K89" s="151"/>
      <c r="L89" s="151"/>
      <c r="M89" s="151"/>
      <c r="N89" s="151"/>
      <c r="O89" s="151"/>
      <c r="P89" s="151"/>
      <c r="Q89" s="151"/>
      <c r="R89" s="151"/>
      <c r="S89" s="151"/>
      <c r="T89" s="151"/>
      <c r="U89" s="45"/>
      <c r="V89" s="11"/>
      <c r="W89" s="11"/>
      <c r="X89" s="11"/>
      <c r="Y89" s="11"/>
      <c r="Z89" s="11"/>
      <c r="AA89" s="11"/>
      <c r="AB89" s="11"/>
      <c r="AC89" s="11"/>
      <c r="AD89" s="11"/>
      <c r="AE89" s="11"/>
      <c r="AF89" s="11"/>
      <c r="AG89" s="11"/>
      <c r="AH89" s="11"/>
    </row>
    <row r="90" spans="1:34" ht="14.45" customHeight="1" x14ac:dyDescent="0.25">
      <c r="A90" s="72"/>
      <c r="B90" s="72"/>
      <c r="C90" s="72"/>
      <c r="D90" s="72"/>
      <c r="E90" s="72"/>
      <c r="F90" s="72"/>
      <c r="G90" s="72"/>
      <c r="H90" s="72"/>
      <c r="I90" s="72"/>
      <c r="J90" s="72"/>
      <c r="K90" s="72"/>
      <c r="L90" s="72"/>
      <c r="M90" s="72"/>
      <c r="N90" s="72"/>
      <c r="O90" s="72"/>
      <c r="P90" s="72"/>
      <c r="Q90" s="72"/>
      <c r="R90" s="72"/>
      <c r="S90" s="72"/>
      <c r="T90" s="72"/>
      <c r="U90" s="45"/>
      <c r="V90" s="11"/>
      <c r="W90" s="11"/>
      <c r="X90" s="11"/>
      <c r="Y90" s="11"/>
      <c r="Z90" s="11"/>
      <c r="AA90" s="11"/>
      <c r="AB90" s="11"/>
      <c r="AC90" s="11"/>
      <c r="AD90" s="11"/>
      <c r="AE90" s="11"/>
      <c r="AF90" s="11"/>
      <c r="AG90" s="11"/>
      <c r="AH90" s="11"/>
    </row>
    <row r="91" spans="1:34" ht="26.25" customHeight="1" x14ac:dyDescent="0.25">
      <c r="A91" s="140" t="s">
        <v>188</v>
      </c>
      <c r="B91" s="140"/>
      <c r="C91" s="140"/>
      <c r="D91" s="140"/>
      <c r="E91" s="140"/>
      <c r="F91" s="42"/>
      <c r="G91" s="42"/>
      <c r="H91" s="42"/>
      <c r="I91" s="42"/>
      <c r="J91" s="42"/>
      <c r="K91" s="42"/>
      <c r="L91" s="42"/>
      <c r="M91" s="124" t="s">
        <v>239</v>
      </c>
      <c r="N91" s="124"/>
      <c r="O91" s="124"/>
      <c r="P91" s="124"/>
      <c r="Q91" s="124"/>
      <c r="R91" s="124"/>
      <c r="S91" s="124"/>
      <c r="T91" s="124"/>
      <c r="U91" s="45"/>
    </row>
    <row r="92" spans="1:34" ht="14.25" x14ac:dyDescent="0.25">
      <c r="B92" s="144"/>
      <c r="C92" s="144"/>
      <c r="D92" s="144"/>
      <c r="E92" s="144"/>
      <c r="F92" s="144"/>
      <c r="G92" s="144"/>
      <c r="H92" s="144"/>
      <c r="I92" s="144"/>
      <c r="J92" s="144"/>
      <c r="K92" s="144"/>
      <c r="L92" s="144"/>
      <c r="M92" s="144"/>
      <c r="N92" s="144"/>
      <c r="O92" s="144"/>
      <c r="T92" s="19"/>
      <c r="U92" s="45"/>
    </row>
    <row r="93" spans="1:34" ht="0" hidden="1" customHeight="1" x14ac:dyDescent="0.25"/>
    <row r="94" spans="1:34" ht="0" hidden="1" customHeight="1" x14ac:dyDescent="0.25"/>
    <row r="95" spans="1:34" ht="0" hidden="1" customHeight="1" x14ac:dyDescent="0.25"/>
    <row r="96" spans="1:34" ht="0" hidden="1" customHeight="1" x14ac:dyDescent="0.25"/>
    <row r="97" ht="0" hidden="1" customHeight="1" x14ac:dyDescent="0.25"/>
  </sheetData>
  <sheetProtection algorithmName="SHA-512" hashValue="YaGyGb4KO9mv1UhQ626cTi5m+HFzQTXSfnSgM5khyaTja2oS0Qn9FjHHnkpxRTIVs9IEgkn+pHI/NJc2PxlbMw==" saltValue="5YRVuT7iTuia7dFPykfFhg==" spinCount="100000" sheet="1" objects="1" scenarios="1" selectLockedCells="1"/>
  <protectedRanges>
    <protectedRange sqref="R37 P9 Q36 Q72 R64 Q44:Q45 Q63 Q17:Q18" name="Installatie_1"/>
    <protectedRange sqref="P8 Q61 E8 P10 P12 Q38:Q42 I82 L77:M78 L90:M90 L84:M84 Q74:Q75 L85:N86 B61 L61:N61 L65:N69 L74:N75 Q20:Q22 R32:R33 Q23:R31 F22:F32 C22:C33 N22:N31 H33 N32:O33 Q83:Q86 E33:E34 P82:Q82 Q34 B34 L34:N34 L38:N42 N49:N58 Q65:Q69 H60 N59:O60 E60:E61 L47:N47 S48 H48 R49 Q47:Q49 R59:R60 Q50:R58 K82:L82 L83:N83 Q77:Q80 F49:F59 C49:C60 L79:N80 L20:N20 S21 H21 R22" name="Verklaring"/>
    <protectedRange sqref="L87:N87 U87:V88 P87:Q87 L88:M89" name="Verklaring_1"/>
  </protectedRanges>
  <dataConsolidate/>
  <mergeCells count="157">
    <mergeCell ref="A91:E91"/>
    <mergeCell ref="B92:E92"/>
    <mergeCell ref="F92:O92"/>
    <mergeCell ref="B84:P84"/>
    <mergeCell ref="Q84:T84"/>
    <mergeCell ref="B85:T85"/>
    <mergeCell ref="B86:M86"/>
    <mergeCell ref="N86:R86"/>
    <mergeCell ref="S86:T86"/>
    <mergeCell ref="B87:M87"/>
    <mergeCell ref="N87:R87"/>
    <mergeCell ref="S87:T87"/>
    <mergeCell ref="B88:T88"/>
    <mergeCell ref="B89:T89"/>
    <mergeCell ref="M91:T91"/>
    <mergeCell ref="B80:M80"/>
    <mergeCell ref="N80:R80"/>
    <mergeCell ref="S80:T80"/>
    <mergeCell ref="B81:T81"/>
    <mergeCell ref="B82:H82"/>
    <mergeCell ref="I82:T82"/>
    <mergeCell ref="B77:P77"/>
    <mergeCell ref="Q77:T77"/>
    <mergeCell ref="B78:T78"/>
    <mergeCell ref="B79:M79"/>
    <mergeCell ref="N79:R79"/>
    <mergeCell ref="S79:T79"/>
    <mergeCell ref="B74:M74"/>
    <mergeCell ref="N74:R74"/>
    <mergeCell ref="S74:T74"/>
    <mergeCell ref="B75:M75"/>
    <mergeCell ref="N75:R75"/>
    <mergeCell ref="S75:T75"/>
    <mergeCell ref="B68:M68"/>
    <mergeCell ref="N68:R68"/>
    <mergeCell ref="S68:T68"/>
    <mergeCell ref="B69:M69"/>
    <mergeCell ref="N69:R69"/>
    <mergeCell ref="A72:T72"/>
    <mergeCell ref="B66:M66"/>
    <mergeCell ref="N66:R66"/>
    <mergeCell ref="S66:T66"/>
    <mergeCell ref="B67:M67"/>
    <mergeCell ref="N67:R67"/>
    <mergeCell ref="S67:T67"/>
    <mergeCell ref="B61:M61"/>
    <mergeCell ref="N61:R61"/>
    <mergeCell ref="S61:T61"/>
    <mergeCell ref="A63:T63"/>
    <mergeCell ref="B65:M65"/>
    <mergeCell ref="N65:R65"/>
    <mergeCell ref="S65:T65"/>
    <mergeCell ref="C57:L57"/>
    <mergeCell ref="N57:R57"/>
    <mergeCell ref="S57:T57"/>
    <mergeCell ref="C58:L58"/>
    <mergeCell ref="N58:R58"/>
    <mergeCell ref="S58:T58"/>
    <mergeCell ref="C55:L55"/>
    <mergeCell ref="N55:R55"/>
    <mergeCell ref="S55:T55"/>
    <mergeCell ref="C56:L56"/>
    <mergeCell ref="N56:R56"/>
    <mergeCell ref="S56:T56"/>
    <mergeCell ref="C53:L53"/>
    <mergeCell ref="N53:R53"/>
    <mergeCell ref="S53:T53"/>
    <mergeCell ref="C54:L54"/>
    <mergeCell ref="N54:R54"/>
    <mergeCell ref="S54:T54"/>
    <mergeCell ref="C51:L51"/>
    <mergeCell ref="N51:R51"/>
    <mergeCell ref="S51:T51"/>
    <mergeCell ref="C52:L52"/>
    <mergeCell ref="N52:R52"/>
    <mergeCell ref="S52:T52"/>
    <mergeCell ref="C49:L49"/>
    <mergeCell ref="N49:R49"/>
    <mergeCell ref="S49:T49"/>
    <mergeCell ref="C50:L50"/>
    <mergeCell ref="N50:R50"/>
    <mergeCell ref="S50:T50"/>
    <mergeCell ref="B42:M42"/>
    <mergeCell ref="N42:R42"/>
    <mergeCell ref="A44:T44"/>
    <mergeCell ref="A45:T45"/>
    <mergeCell ref="B47:T47"/>
    <mergeCell ref="C48:L48"/>
    <mergeCell ref="N48:T48"/>
    <mergeCell ref="B40:M40"/>
    <mergeCell ref="N40:R40"/>
    <mergeCell ref="S40:T40"/>
    <mergeCell ref="B41:M41"/>
    <mergeCell ref="N41:R41"/>
    <mergeCell ref="S41:T41"/>
    <mergeCell ref="A36:T36"/>
    <mergeCell ref="B38:M38"/>
    <mergeCell ref="N38:R38"/>
    <mergeCell ref="S38:T38"/>
    <mergeCell ref="B39:M39"/>
    <mergeCell ref="N39:R39"/>
    <mergeCell ref="S39:T39"/>
    <mergeCell ref="C31:L31"/>
    <mergeCell ref="N31:R31"/>
    <mergeCell ref="S31:T31"/>
    <mergeCell ref="B34:M34"/>
    <mergeCell ref="N34:R34"/>
    <mergeCell ref="S34:T34"/>
    <mergeCell ref="C29:L29"/>
    <mergeCell ref="N29:R29"/>
    <mergeCell ref="S29:T29"/>
    <mergeCell ref="C30:L30"/>
    <mergeCell ref="N30:R30"/>
    <mergeCell ref="S30:T30"/>
    <mergeCell ref="C27:L27"/>
    <mergeCell ref="N27:R27"/>
    <mergeCell ref="S27:T27"/>
    <mergeCell ref="C28:L28"/>
    <mergeCell ref="N28:R28"/>
    <mergeCell ref="S28:T28"/>
    <mergeCell ref="C25:L25"/>
    <mergeCell ref="N25:R25"/>
    <mergeCell ref="S25:T25"/>
    <mergeCell ref="C26:L26"/>
    <mergeCell ref="N26:R26"/>
    <mergeCell ref="S26:T26"/>
    <mergeCell ref="C23:L23"/>
    <mergeCell ref="N23:R23"/>
    <mergeCell ref="S23:T23"/>
    <mergeCell ref="C24:L24"/>
    <mergeCell ref="N24:R24"/>
    <mergeCell ref="S24:T24"/>
    <mergeCell ref="B20:T20"/>
    <mergeCell ref="C21:L21"/>
    <mergeCell ref="N21:T21"/>
    <mergeCell ref="C22:L22"/>
    <mergeCell ref="N22:R22"/>
    <mergeCell ref="S22:T22"/>
    <mergeCell ref="A14:T14"/>
    <mergeCell ref="A17:T17"/>
    <mergeCell ref="A18:T18"/>
    <mergeCell ref="B7:T7"/>
    <mergeCell ref="B8:D8"/>
    <mergeCell ref="E8:T8"/>
    <mergeCell ref="B10:O10"/>
    <mergeCell ref="P10:T10"/>
    <mergeCell ref="B11:T11"/>
    <mergeCell ref="A2:E2"/>
    <mergeCell ref="M3:T3"/>
    <mergeCell ref="A4:H4"/>
    <mergeCell ref="I4:T4"/>
    <mergeCell ref="A5:T5"/>
    <mergeCell ref="A6:T6"/>
    <mergeCell ref="B12:O12"/>
    <mergeCell ref="P12:T12"/>
    <mergeCell ref="B13:T13"/>
    <mergeCell ref="M2:T2"/>
  </mergeCells>
  <conditionalFormatting sqref="U2">
    <cfRule type="expression" priority="4">
      <formula>$P$10="neen"</formula>
    </cfRule>
  </conditionalFormatting>
  <conditionalFormatting sqref="A44:U71">
    <cfRule type="expression" dxfId="23" priority="3">
      <formula>$P$10="neen"</formula>
    </cfRule>
  </conditionalFormatting>
  <conditionalFormatting sqref="A77:U78">
    <cfRule type="expression" dxfId="22" priority="2">
      <formula>$P$10="neen"</formula>
    </cfRule>
  </conditionalFormatting>
  <conditionalFormatting sqref="A84:U85">
    <cfRule type="expression" dxfId="21" priority="1">
      <formula>$P$10="neen"</formula>
    </cfRule>
  </conditionalFormatting>
  <dataValidations count="2">
    <dataValidation type="list" allowBlank="1" showInputMessage="1" showErrorMessage="1" sqref="N80:R80" xr:uid="{EAA4DC3F-FCDF-42DE-A466-DE396A06DC6E}">
      <formula1>"ja,neen"</formula1>
    </dataValidation>
    <dataValidation type="list" allowBlank="1" showInputMessage="1" showErrorMessage="1" sqref="P10:T10 P12:T12" xr:uid="{A4CEDB1F-0138-405B-BD84-A0B49FFC2EE6}">
      <formula1>"ja, neen"</formula1>
    </dataValidation>
  </dataValidations>
  <hyperlinks>
    <hyperlink ref="A2:E2" location="'Algemene Informatie'!A1" display=" &lt;&lt; Naar Algemene informatie" xr:uid="{229EA95B-45B0-4768-80BF-2AA98C1C2470}"/>
    <hyperlink ref="U8" location="Toelichtingen!A8" display="naar de toelichting" xr:uid="{3334DD3E-B313-4C98-9472-BD63B41E1714}"/>
    <hyperlink ref="U39" location="Toelichtingen!A20" display="naar de toelichting" xr:uid="{899B6FC1-463C-4E78-A733-8A374A17FACA}"/>
    <hyperlink ref="U40" location="Toelichtingen!A22" display="naar de toelichting" xr:uid="{DD715FC0-20DC-4D60-B380-A2C07DC6F16A}"/>
    <hyperlink ref="U41" location="Toelichtingen!A23" display="naar de toelichting" xr:uid="{5657D722-CF39-4096-BB25-C9323CAB1E2D}"/>
    <hyperlink ref="U12" location="Toelichtingen!A16" display="naar de toelichting" xr:uid="{EE7B6D6A-ABA8-45E4-8BC5-8BB643E8B9AD}"/>
    <hyperlink ref="U77" location="Toelichtingen!A26" display="naar de toelichting" xr:uid="{A3D46621-7AA4-435A-A854-3B814E04CB77}"/>
    <hyperlink ref="U84" location="Toelichtingen!A27" display="naar de toelichting" xr:uid="{61B9F977-323C-4632-8593-7475DE2BC48B}"/>
    <hyperlink ref="U80" location="Toelichtingen!A27" display="naar de toelichting" xr:uid="{A2946820-2833-425B-B634-86A732D67D9A}"/>
    <hyperlink ref="A91:E91" location="'Algemene Informatie'!A1" display=" &lt;&lt; Naar Algemene informatie" xr:uid="{B08FC2B1-DDB4-4D27-B662-17D47927026D}"/>
    <hyperlink ref="U66" location="Toelichtingen!A20" display="naar de toelichting" xr:uid="{7397C6E5-8FD8-4E55-BCFB-1D2CBC9195BA}"/>
    <hyperlink ref="U67" location="Toelichtingen!A21" display="naar de toelichting" xr:uid="{984B2F50-0C49-4E0B-B7A5-4D8DC40B1E6B}"/>
    <hyperlink ref="U68" location="Toelichtingen!A23" display="naar de toelichting" xr:uid="{D21D3D7D-9F15-4008-90D5-99E49CD6C055}"/>
    <hyperlink ref="U18" location="Toelichtingen!A10" display="naar de toelichting" xr:uid="{8D9CC5DD-02B1-4800-A901-E13B8FDACE95}"/>
    <hyperlink ref="U45" location="Toelichtingen!A10" display="naar de toelichting" xr:uid="{AEFE4F39-D0C2-4719-B96F-8AC158BE91D0}"/>
    <hyperlink ref="M2:T2" location="'Overzicht subsidiedossier'!A1" display="Naar overzicht subsidiedossier  &gt;&gt; " xr:uid="{964A2324-7D87-4DC7-8FC8-A6E617E3308F}"/>
    <hyperlink ref="M91:T91" location="'Overzicht subsidiedossier'!A1" display="Naar overzicht subsidiedossier  &gt;&gt; " xr:uid="{21705AB1-D666-4ECA-87C9-11C058B17262}"/>
  </hyperlinks>
  <pageMargins left="0.23622047244094491" right="0.23622047244094491" top="0.74803149606299213" bottom="0.74803149606299213" header="0.31496062992125984" footer="0.31496062992125984"/>
  <pageSetup paperSize="9" scale="83" fitToHeight="0" orientation="portrait" r:id="rId1"/>
  <rowBreaks count="2" manualBreakCount="2">
    <brk id="43" max="16383" man="1"/>
    <brk id="89"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22263949-3A5B-467C-8916-3C602CD308D0}">
          <x14:formula1>
            <xm:f>'achtergrondgegevens gemeenten'!$A$2:$A$150</xm:f>
          </x14:formula1>
          <xm:sqref>V4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078F2-9B85-445B-ABEA-E1E420FC3173}">
  <sheetPr>
    <tabColor rgb="FFB7C9CD"/>
    <outlinePr applyStyles="1" summaryBelow="0" summaryRight="0"/>
    <pageSetUpPr fitToPage="1"/>
  </sheetPr>
  <dimension ref="A1:CE97"/>
  <sheetViews>
    <sheetView showGridLines="0" topLeftCell="A14" zoomScaleNormal="100" zoomScaleSheetLayoutView="130" workbookViewId="0">
      <selection activeCell="N87" sqref="N87:R87"/>
    </sheetView>
  </sheetViews>
  <sheetFormatPr defaultColWidth="0" defaultRowHeight="0" customHeight="1" zeroHeight="1" x14ac:dyDescent="0.25"/>
  <cols>
    <col min="1" max="4" width="4.7109375" style="19" customWidth="1"/>
    <col min="5" max="5" width="11.42578125" style="19" customWidth="1"/>
    <col min="6" max="11" width="4.7109375" style="19" customWidth="1"/>
    <col min="12" max="12" width="5.7109375" style="19" customWidth="1"/>
    <col min="13" max="13" width="2.42578125" style="19" customWidth="1"/>
    <col min="14" max="14" width="4.85546875" style="19" customWidth="1"/>
    <col min="15" max="15" width="7.5703125" style="19" customWidth="1"/>
    <col min="16" max="19" width="4.7109375" style="19" customWidth="1"/>
    <col min="20" max="20" width="4.7109375" style="36" customWidth="1"/>
    <col min="21" max="21" width="16.42578125" style="44" customWidth="1"/>
    <col min="22" max="22" width="19.7109375" style="18" hidden="1" customWidth="1"/>
    <col min="23" max="33" width="0" style="19" hidden="1" customWidth="1"/>
    <col min="34" max="83" width="9.140625" style="19" hidden="1" customWidth="1"/>
    <col min="84" max="16384" width="0" style="19" hidden="1"/>
  </cols>
  <sheetData>
    <row r="1" spans="1:24" ht="0" hidden="1" customHeight="1" x14ac:dyDescent="0.25"/>
    <row r="2" spans="1:24" ht="26.25" customHeight="1" x14ac:dyDescent="0.25">
      <c r="A2" s="140" t="s">
        <v>188</v>
      </c>
      <c r="B2" s="140"/>
      <c r="C2" s="140"/>
      <c r="D2" s="140"/>
      <c r="E2" s="140"/>
      <c r="F2" s="42"/>
      <c r="G2" s="42"/>
      <c r="H2" s="42"/>
      <c r="I2" s="42"/>
      <c r="J2" s="42"/>
      <c r="K2" s="42"/>
      <c r="L2" s="42"/>
      <c r="M2" s="124" t="s">
        <v>239</v>
      </c>
      <c r="N2" s="124"/>
      <c r="O2" s="124"/>
      <c r="P2" s="124"/>
      <c r="Q2" s="124"/>
      <c r="R2" s="124"/>
      <c r="S2" s="124"/>
      <c r="T2" s="124"/>
      <c r="U2" s="47"/>
    </row>
    <row r="3" spans="1:24" ht="15.75" thickBot="1" x14ac:dyDescent="0.3">
      <c r="A3" s="43"/>
      <c r="B3" s="43"/>
      <c r="C3" s="43"/>
      <c r="D3" s="43"/>
      <c r="E3" s="43"/>
      <c r="F3" s="43"/>
      <c r="G3" s="43"/>
      <c r="H3" s="43"/>
      <c r="I3" s="43"/>
      <c r="J3" s="43"/>
      <c r="K3" s="43"/>
      <c r="L3" s="43"/>
      <c r="M3" s="143"/>
      <c r="N3" s="143"/>
      <c r="O3" s="143"/>
      <c r="P3" s="143"/>
      <c r="Q3" s="143"/>
      <c r="R3" s="143"/>
      <c r="S3" s="143"/>
      <c r="T3" s="143"/>
      <c r="U3" s="45"/>
    </row>
    <row r="4" spans="1:24" ht="24.75" customHeight="1" thickBot="1" x14ac:dyDescent="0.3">
      <c r="A4" s="87" t="s">
        <v>267</v>
      </c>
      <c r="B4" s="87"/>
      <c r="C4" s="87"/>
      <c r="D4" s="87"/>
      <c r="E4" s="87"/>
      <c r="F4" s="87"/>
      <c r="G4" s="87"/>
      <c r="H4" s="87"/>
      <c r="I4" s="133">
        <f>'Algemene Informatie'!G29</f>
        <v>0</v>
      </c>
      <c r="J4" s="134"/>
      <c r="K4" s="134"/>
      <c r="L4" s="134"/>
      <c r="M4" s="134"/>
      <c r="N4" s="134"/>
      <c r="O4" s="134"/>
      <c r="P4" s="134"/>
      <c r="Q4" s="134"/>
      <c r="R4" s="134"/>
      <c r="S4" s="134"/>
      <c r="T4" s="135"/>
      <c r="U4" s="45"/>
    </row>
    <row r="5" spans="1:24" ht="13.35" customHeight="1" x14ac:dyDescent="0.25">
      <c r="A5" s="141"/>
      <c r="B5" s="141"/>
      <c r="C5" s="141"/>
      <c r="D5" s="141"/>
      <c r="E5" s="141"/>
      <c r="F5" s="141"/>
      <c r="G5" s="141"/>
      <c r="H5" s="141"/>
      <c r="I5" s="141"/>
      <c r="J5" s="141"/>
      <c r="K5" s="141"/>
      <c r="L5" s="141"/>
      <c r="M5" s="141"/>
      <c r="N5" s="141"/>
      <c r="O5" s="141"/>
      <c r="P5" s="141"/>
      <c r="Q5" s="141"/>
      <c r="R5" s="141"/>
      <c r="S5" s="141"/>
      <c r="T5" s="141"/>
      <c r="U5" s="45"/>
    </row>
    <row r="6" spans="1:24" ht="15" customHeight="1" x14ac:dyDescent="0.25">
      <c r="A6" s="123" t="s">
        <v>17</v>
      </c>
      <c r="B6" s="123"/>
      <c r="C6" s="123"/>
      <c r="D6" s="123"/>
      <c r="E6" s="123"/>
      <c r="F6" s="123"/>
      <c r="G6" s="123"/>
      <c r="H6" s="123"/>
      <c r="I6" s="123"/>
      <c r="J6" s="123"/>
      <c r="K6" s="123"/>
      <c r="L6" s="123"/>
      <c r="M6" s="123"/>
      <c r="N6" s="123"/>
      <c r="O6" s="123"/>
      <c r="P6" s="123"/>
      <c r="Q6" s="123"/>
      <c r="R6" s="123"/>
      <c r="S6" s="123"/>
      <c r="T6" s="123"/>
      <c r="U6" s="46"/>
    </row>
    <row r="7" spans="1:24" ht="7.5" customHeight="1" x14ac:dyDescent="0.25">
      <c r="A7" s="53"/>
      <c r="B7" s="148"/>
      <c r="C7" s="148"/>
      <c r="D7" s="148"/>
      <c r="E7" s="148"/>
      <c r="F7" s="148"/>
      <c r="G7" s="148"/>
      <c r="H7" s="148"/>
      <c r="I7" s="148"/>
      <c r="J7" s="148"/>
      <c r="K7" s="148"/>
      <c r="L7" s="148"/>
      <c r="M7" s="148"/>
      <c r="N7" s="148"/>
      <c r="O7" s="148"/>
      <c r="P7" s="148"/>
      <c r="Q7" s="148"/>
      <c r="R7" s="148"/>
      <c r="S7" s="148"/>
      <c r="T7" s="148"/>
      <c r="U7" s="45"/>
    </row>
    <row r="8" spans="1:24" ht="60" customHeight="1" x14ac:dyDescent="0.25">
      <c r="A8" s="72"/>
      <c r="B8" s="122" t="s">
        <v>173</v>
      </c>
      <c r="C8" s="122"/>
      <c r="D8" s="122"/>
      <c r="E8" s="142"/>
      <c r="F8" s="142"/>
      <c r="G8" s="142"/>
      <c r="H8" s="142"/>
      <c r="I8" s="142"/>
      <c r="J8" s="142"/>
      <c r="K8" s="142"/>
      <c r="L8" s="142"/>
      <c r="M8" s="142"/>
      <c r="N8" s="142"/>
      <c r="O8" s="142"/>
      <c r="P8" s="142"/>
      <c r="Q8" s="142"/>
      <c r="R8" s="142"/>
      <c r="S8" s="142"/>
      <c r="T8" s="142"/>
      <c r="U8" s="46" t="s">
        <v>186</v>
      </c>
    </row>
    <row r="9" spans="1:24" ht="7.5" customHeight="1" x14ac:dyDescent="0.25">
      <c r="A9" s="38"/>
      <c r="B9" s="38"/>
      <c r="C9" s="38"/>
      <c r="D9" s="38"/>
      <c r="E9" s="38"/>
      <c r="F9" s="38"/>
      <c r="G9" s="38"/>
      <c r="H9" s="38"/>
      <c r="I9" s="38"/>
      <c r="J9" s="38"/>
      <c r="K9" s="38"/>
      <c r="L9" s="38"/>
      <c r="M9" s="38"/>
      <c r="N9" s="38"/>
      <c r="O9" s="38"/>
      <c r="P9" s="38"/>
      <c r="Q9" s="38"/>
      <c r="R9" s="38"/>
      <c r="S9" s="38"/>
      <c r="T9" s="38"/>
      <c r="U9" s="45"/>
    </row>
    <row r="10" spans="1:24" ht="17.100000000000001" customHeight="1" x14ac:dyDescent="0.25">
      <c r="A10" s="72"/>
      <c r="B10" s="122" t="s">
        <v>210</v>
      </c>
      <c r="C10" s="122"/>
      <c r="D10" s="122"/>
      <c r="E10" s="122"/>
      <c r="F10" s="122"/>
      <c r="G10" s="122"/>
      <c r="H10" s="122"/>
      <c r="I10" s="122"/>
      <c r="J10" s="122"/>
      <c r="K10" s="122"/>
      <c r="L10" s="122"/>
      <c r="M10" s="122"/>
      <c r="N10" s="122"/>
      <c r="O10" s="122"/>
      <c r="P10" s="137"/>
      <c r="Q10" s="137"/>
      <c r="R10" s="137"/>
      <c r="S10" s="137"/>
      <c r="T10" s="137"/>
      <c r="U10" s="45"/>
      <c r="V10" s="37"/>
      <c r="W10" s="37"/>
      <c r="X10" s="37"/>
    </row>
    <row r="11" spans="1:24" ht="16.5" customHeight="1" x14ac:dyDescent="0.25">
      <c r="B11" s="139" t="s">
        <v>227</v>
      </c>
      <c r="C11" s="139"/>
      <c r="D11" s="139"/>
      <c r="E11" s="139"/>
      <c r="F11" s="139"/>
      <c r="G11" s="139"/>
      <c r="H11" s="139"/>
      <c r="I11" s="139"/>
      <c r="J11" s="139"/>
      <c r="K11" s="139"/>
      <c r="L11" s="139"/>
      <c r="M11" s="139"/>
      <c r="N11" s="139"/>
      <c r="O11" s="139"/>
      <c r="P11" s="139"/>
      <c r="Q11" s="139"/>
      <c r="R11" s="139"/>
      <c r="S11" s="139"/>
      <c r="T11" s="139"/>
    </row>
    <row r="12" spans="1:24" ht="21.75" customHeight="1" x14ac:dyDescent="0.25">
      <c r="B12" s="122" t="s">
        <v>191</v>
      </c>
      <c r="C12" s="122"/>
      <c r="D12" s="122"/>
      <c r="E12" s="122"/>
      <c r="F12" s="122"/>
      <c r="G12" s="122"/>
      <c r="H12" s="122"/>
      <c r="I12" s="122"/>
      <c r="J12" s="122"/>
      <c r="K12" s="122"/>
      <c r="L12" s="122"/>
      <c r="M12" s="122"/>
      <c r="N12" s="122"/>
      <c r="O12" s="122"/>
      <c r="P12" s="137"/>
      <c r="Q12" s="137"/>
      <c r="R12" s="137"/>
      <c r="S12" s="137"/>
      <c r="T12" s="137"/>
      <c r="U12" s="46" t="s">
        <v>186</v>
      </c>
    </row>
    <row r="13" spans="1:24" ht="19.5" customHeight="1" x14ac:dyDescent="0.25">
      <c r="B13" s="139" t="s">
        <v>262</v>
      </c>
      <c r="C13" s="139"/>
      <c r="D13" s="139"/>
      <c r="E13" s="139"/>
      <c r="F13" s="139"/>
      <c r="G13" s="139"/>
      <c r="H13" s="139"/>
      <c r="I13" s="139"/>
      <c r="J13" s="139"/>
      <c r="K13" s="139"/>
      <c r="L13" s="139"/>
      <c r="M13" s="139"/>
      <c r="N13" s="139"/>
      <c r="O13" s="139"/>
      <c r="P13" s="139"/>
      <c r="Q13" s="139"/>
      <c r="R13" s="139"/>
      <c r="S13" s="139"/>
      <c r="T13" s="139"/>
      <c r="U13" s="45"/>
    </row>
    <row r="14" spans="1:24" ht="15" customHeight="1" x14ac:dyDescent="0.25">
      <c r="A14" s="123" t="s">
        <v>211</v>
      </c>
      <c r="B14" s="123"/>
      <c r="C14" s="123"/>
      <c r="D14" s="123"/>
      <c r="E14" s="123"/>
      <c r="F14" s="123"/>
      <c r="G14" s="123"/>
      <c r="H14" s="123"/>
      <c r="I14" s="123"/>
      <c r="J14" s="123"/>
      <c r="K14" s="123"/>
      <c r="L14" s="123"/>
      <c r="M14" s="123"/>
      <c r="N14" s="123"/>
      <c r="O14" s="123"/>
      <c r="P14" s="123"/>
      <c r="Q14" s="123"/>
      <c r="R14" s="123"/>
      <c r="S14" s="123"/>
      <c r="T14" s="123"/>
      <c r="U14" s="45"/>
    </row>
    <row r="15" spans="1:24" s="39" customFormat="1" ht="6.95" customHeight="1" x14ac:dyDescent="0.25">
      <c r="U15" s="45"/>
    </row>
    <row r="16" spans="1:24" s="39" customFormat="1" ht="6.95" customHeight="1" x14ac:dyDescent="0.25">
      <c r="U16" s="45"/>
    </row>
    <row r="17" spans="1:34" s="39" customFormat="1" ht="24" customHeight="1" x14ac:dyDescent="0.25">
      <c r="A17" s="147" t="s">
        <v>212</v>
      </c>
      <c r="B17" s="147"/>
      <c r="C17" s="147"/>
      <c r="D17" s="147"/>
      <c r="E17" s="147"/>
      <c r="F17" s="147"/>
      <c r="G17" s="147"/>
      <c r="H17" s="147"/>
      <c r="I17" s="147"/>
      <c r="J17" s="147"/>
      <c r="K17" s="147"/>
      <c r="L17" s="147"/>
      <c r="M17" s="147"/>
      <c r="N17" s="147"/>
      <c r="O17" s="147"/>
      <c r="P17" s="147"/>
      <c r="Q17" s="147"/>
      <c r="R17" s="147"/>
      <c r="S17" s="147"/>
      <c r="T17" s="147"/>
      <c r="U17" s="45"/>
    </row>
    <row r="18" spans="1:34" s="41" customFormat="1" ht="12.95" customHeight="1" x14ac:dyDescent="0.25">
      <c r="A18" s="138" t="s">
        <v>213</v>
      </c>
      <c r="B18" s="138"/>
      <c r="C18" s="138"/>
      <c r="D18" s="138"/>
      <c r="E18" s="138"/>
      <c r="F18" s="138"/>
      <c r="G18" s="138"/>
      <c r="H18" s="138"/>
      <c r="I18" s="138"/>
      <c r="J18" s="138"/>
      <c r="K18" s="138"/>
      <c r="L18" s="138"/>
      <c r="M18" s="138"/>
      <c r="N18" s="138"/>
      <c r="O18" s="138"/>
      <c r="P18" s="138"/>
      <c r="Q18" s="138"/>
      <c r="R18" s="138"/>
      <c r="S18" s="138"/>
      <c r="T18" s="138"/>
      <c r="U18" s="46" t="s">
        <v>186</v>
      </c>
      <c r="V18" s="40"/>
    </row>
    <row r="19" spans="1:34" s="39" customFormat="1" ht="6.95" customHeight="1" x14ac:dyDescent="0.25">
      <c r="U19" s="45"/>
    </row>
    <row r="20" spans="1:34" ht="69" customHeight="1" x14ac:dyDescent="0.25">
      <c r="A20" s="72"/>
      <c r="B20" s="136" t="s">
        <v>214</v>
      </c>
      <c r="C20" s="136"/>
      <c r="D20" s="136"/>
      <c r="E20" s="136"/>
      <c r="F20" s="136"/>
      <c r="G20" s="136"/>
      <c r="H20" s="136"/>
      <c r="I20" s="136"/>
      <c r="J20" s="136"/>
      <c r="K20" s="136"/>
      <c r="L20" s="136"/>
      <c r="M20" s="136"/>
      <c r="N20" s="136"/>
      <c r="O20" s="136"/>
      <c r="P20" s="136"/>
      <c r="Q20" s="136"/>
      <c r="R20" s="136"/>
      <c r="S20" s="136"/>
      <c r="T20" s="136"/>
      <c r="U20" s="45"/>
      <c r="V20" s="11"/>
      <c r="W20" s="11"/>
      <c r="X20" s="11"/>
      <c r="Y20" s="11"/>
      <c r="Z20" s="11"/>
      <c r="AA20" s="11"/>
      <c r="AB20" s="11"/>
      <c r="AC20" s="11"/>
      <c r="AD20" s="11"/>
      <c r="AE20" s="11"/>
      <c r="AF20" s="11"/>
      <c r="AG20" s="11"/>
      <c r="AH20" s="11"/>
    </row>
    <row r="21" spans="1:34" ht="21.95" customHeight="1" x14ac:dyDescent="0.25">
      <c r="A21" s="72"/>
      <c r="C21" s="122" t="s">
        <v>201</v>
      </c>
      <c r="D21" s="122"/>
      <c r="E21" s="122"/>
      <c r="F21" s="122"/>
      <c r="G21" s="122"/>
      <c r="H21" s="122"/>
      <c r="I21" s="122"/>
      <c r="J21" s="122"/>
      <c r="K21" s="122"/>
      <c r="L21" s="122"/>
      <c r="M21" s="49"/>
      <c r="N21" s="122" t="str">
        <f>IF($P$12="ja","Bedrag EXCL. btw","Bedrag INCL. btw")</f>
        <v>Bedrag INCL. btw</v>
      </c>
      <c r="O21" s="122"/>
      <c r="P21" s="122"/>
      <c r="Q21" s="122"/>
      <c r="R21" s="122"/>
      <c r="S21" s="122"/>
      <c r="T21" s="122"/>
      <c r="U21" s="45"/>
      <c r="V21" s="11"/>
      <c r="W21" s="11"/>
      <c r="X21" s="11"/>
      <c r="Y21" s="11"/>
      <c r="Z21" s="11"/>
      <c r="AA21" s="11"/>
      <c r="AB21" s="11"/>
      <c r="AC21" s="11"/>
      <c r="AD21" s="11"/>
      <c r="AE21" s="11"/>
      <c r="AF21" s="11"/>
      <c r="AG21" s="11"/>
      <c r="AH21" s="11"/>
    </row>
    <row r="22" spans="1:34" s="64" customFormat="1" ht="21.95" customHeight="1" x14ac:dyDescent="0.25">
      <c r="A22" s="72"/>
      <c r="B22" s="71" t="s">
        <v>195</v>
      </c>
      <c r="C22" s="128"/>
      <c r="D22" s="128"/>
      <c r="E22" s="128"/>
      <c r="F22" s="128"/>
      <c r="G22" s="128"/>
      <c r="H22" s="128"/>
      <c r="I22" s="128"/>
      <c r="J22" s="128"/>
      <c r="K22" s="128"/>
      <c r="L22" s="128"/>
      <c r="M22" s="49"/>
      <c r="N22" s="129"/>
      <c r="O22" s="129"/>
      <c r="P22" s="129"/>
      <c r="Q22" s="129"/>
      <c r="R22" s="129"/>
      <c r="S22" s="122" t="s">
        <v>0</v>
      </c>
      <c r="T22" s="122"/>
      <c r="U22" s="62"/>
      <c r="V22" s="63"/>
      <c r="W22" s="63"/>
      <c r="X22" s="63"/>
      <c r="Y22" s="63"/>
      <c r="Z22" s="63"/>
      <c r="AA22" s="63"/>
      <c r="AB22" s="63"/>
      <c r="AC22" s="63"/>
      <c r="AD22" s="63"/>
      <c r="AE22" s="63"/>
      <c r="AF22" s="63"/>
      <c r="AG22" s="63"/>
      <c r="AH22" s="63"/>
    </row>
    <row r="23" spans="1:34" s="64" customFormat="1" ht="21.95" customHeight="1" x14ac:dyDescent="0.25">
      <c r="A23" s="72"/>
      <c r="B23" s="71" t="s">
        <v>196</v>
      </c>
      <c r="C23" s="128"/>
      <c r="D23" s="128"/>
      <c r="E23" s="128"/>
      <c r="F23" s="128"/>
      <c r="G23" s="128"/>
      <c r="H23" s="128"/>
      <c r="I23" s="128"/>
      <c r="J23" s="128"/>
      <c r="K23" s="128"/>
      <c r="L23" s="128"/>
      <c r="M23" s="49"/>
      <c r="N23" s="129"/>
      <c r="O23" s="129"/>
      <c r="P23" s="129"/>
      <c r="Q23" s="129"/>
      <c r="R23" s="129"/>
      <c r="S23" s="122" t="s">
        <v>0</v>
      </c>
      <c r="T23" s="122"/>
      <c r="U23" s="62"/>
      <c r="V23" s="63"/>
      <c r="W23" s="63"/>
      <c r="X23" s="63"/>
      <c r="Y23" s="63"/>
      <c r="Z23" s="63"/>
      <c r="AA23" s="63"/>
      <c r="AB23" s="63"/>
      <c r="AC23" s="63"/>
      <c r="AD23" s="63"/>
      <c r="AE23" s="63"/>
      <c r="AF23" s="63"/>
      <c r="AG23" s="63"/>
      <c r="AH23" s="63"/>
    </row>
    <row r="24" spans="1:34" s="64" customFormat="1" ht="21.95" customHeight="1" x14ac:dyDescent="0.25">
      <c r="A24" s="72"/>
      <c r="B24" s="71" t="s">
        <v>197</v>
      </c>
      <c r="C24" s="128"/>
      <c r="D24" s="128"/>
      <c r="E24" s="128"/>
      <c r="F24" s="128"/>
      <c r="G24" s="128"/>
      <c r="H24" s="128"/>
      <c r="I24" s="128"/>
      <c r="J24" s="128"/>
      <c r="K24" s="128"/>
      <c r="L24" s="128"/>
      <c r="M24" s="49"/>
      <c r="N24" s="129"/>
      <c r="O24" s="129"/>
      <c r="P24" s="129"/>
      <c r="Q24" s="129"/>
      <c r="R24" s="129"/>
      <c r="S24" s="122" t="s">
        <v>0</v>
      </c>
      <c r="T24" s="122"/>
      <c r="U24" s="62"/>
      <c r="V24" s="63"/>
      <c r="W24" s="63"/>
      <c r="X24" s="63"/>
      <c r="Y24" s="63"/>
      <c r="Z24" s="63"/>
      <c r="AA24" s="63"/>
      <c r="AB24" s="63"/>
      <c r="AC24" s="63"/>
      <c r="AD24" s="63"/>
      <c r="AE24" s="63"/>
      <c r="AF24" s="63"/>
      <c r="AG24" s="63"/>
      <c r="AH24" s="63"/>
    </row>
    <row r="25" spans="1:34" s="64" customFormat="1" ht="21.95" customHeight="1" x14ac:dyDescent="0.25">
      <c r="A25" s="72"/>
      <c r="B25" s="71" t="s">
        <v>198</v>
      </c>
      <c r="C25" s="128"/>
      <c r="D25" s="128"/>
      <c r="E25" s="128"/>
      <c r="F25" s="128"/>
      <c r="G25" s="128"/>
      <c r="H25" s="128"/>
      <c r="I25" s="128"/>
      <c r="J25" s="128"/>
      <c r="K25" s="128"/>
      <c r="L25" s="128"/>
      <c r="M25" s="49"/>
      <c r="N25" s="129"/>
      <c r="O25" s="129"/>
      <c r="P25" s="129"/>
      <c r="Q25" s="129"/>
      <c r="R25" s="129"/>
      <c r="S25" s="122" t="s">
        <v>0</v>
      </c>
      <c r="T25" s="122"/>
      <c r="U25" s="62"/>
      <c r="V25" s="63"/>
      <c r="W25" s="63"/>
      <c r="X25" s="63"/>
      <c r="Y25" s="63"/>
      <c r="Z25" s="63"/>
      <c r="AA25" s="63"/>
      <c r="AB25" s="63"/>
      <c r="AC25" s="63"/>
      <c r="AD25" s="63"/>
      <c r="AE25" s="63"/>
      <c r="AF25" s="63"/>
      <c r="AG25" s="63"/>
      <c r="AH25" s="63"/>
    </row>
    <row r="26" spans="1:34" s="64" customFormat="1" ht="21.95" customHeight="1" x14ac:dyDescent="0.25">
      <c r="A26" s="72"/>
      <c r="B26" s="71" t="s">
        <v>199</v>
      </c>
      <c r="C26" s="128"/>
      <c r="D26" s="128"/>
      <c r="E26" s="128"/>
      <c r="F26" s="128"/>
      <c r="G26" s="128"/>
      <c r="H26" s="128"/>
      <c r="I26" s="128"/>
      <c r="J26" s="128"/>
      <c r="K26" s="128"/>
      <c r="L26" s="128"/>
      <c r="M26" s="49"/>
      <c r="N26" s="129"/>
      <c r="O26" s="129"/>
      <c r="P26" s="129"/>
      <c r="Q26" s="129"/>
      <c r="R26" s="129"/>
      <c r="S26" s="122" t="s">
        <v>0</v>
      </c>
      <c r="T26" s="122"/>
      <c r="U26" s="62"/>
      <c r="V26" s="63"/>
      <c r="W26" s="63"/>
      <c r="X26" s="63"/>
      <c r="Y26" s="63"/>
      <c r="Z26" s="63"/>
      <c r="AA26" s="63"/>
      <c r="AB26" s="63"/>
      <c r="AC26" s="63"/>
      <c r="AD26" s="63"/>
      <c r="AE26" s="63"/>
      <c r="AF26" s="63"/>
      <c r="AG26" s="63"/>
      <c r="AH26" s="63"/>
    </row>
    <row r="27" spans="1:34" s="64" customFormat="1" ht="21.95" customHeight="1" x14ac:dyDescent="0.25">
      <c r="A27" s="72"/>
      <c r="B27" s="71" t="s">
        <v>200</v>
      </c>
      <c r="C27" s="128"/>
      <c r="D27" s="128"/>
      <c r="E27" s="128"/>
      <c r="F27" s="128"/>
      <c r="G27" s="128"/>
      <c r="H27" s="128"/>
      <c r="I27" s="128"/>
      <c r="J27" s="128"/>
      <c r="K27" s="128"/>
      <c r="L27" s="128"/>
      <c r="M27" s="49"/>
      <c r="N27" s="129"/>
      <c r="O27" s="129"/>
      <c r="P27" s="129"/>
      <c r="Q27" s="129"/>
      <c r="R27" s="129"/>
      <c r="S27" s="122" t="s">
        <v>0</v>
      </c>
      <c r="T27" s="122"/>
      <c r="U27" s="62"/>
      <c r="V27" s="63"/>
      <c r="W27" s="63"/>
      <c r="X27" s="63"/>
      <c r="Y27" s="63"/>
      <c r="Z27" s="63"/>
      <c r="AA27" s="63"/>
      <c r="AB27" s="63"/>
      <c r="AC27" s="63"/>
      <c r="AD27" s="63"/>
      <c r="AE27" s="63"/>
      <c r="AF27" s="63"/>
      <c r="AG27" s="63"/>
      <c r="AH27" s="63"/>
    </row>
    <row r="28" spans="1:34" s="64" customFormat="1" ht="21.95" customHeight="1" x14ac:dyDescent="0.25">
      <c r="A28" s="72"/>
      <c r="B28" s="71" t="s">
        <v>202</v>
      </c>
      <c r="C28" s="128"/>
      <c r="D28" s="128"/>
      <c r="E28" s="128"/>
      <c r="F28" s="128"/>
      <c r="G28" s="128"/>
      <c r="H28" s="128"/>
      <c r="I28" s="128"/>
      <c r="J28" s="128"/>
      <c r="K28" s="128"/>
      <c r="L28" s="128"/>
      <c r="M28" s="49"/>
      <c r="N28" s="129"/>
      <c r="O28" s="129"/>
      <c r="P28" s="129"/>
      <c r="Q28" s="129"/>
      <c r="R28" s="129"/>
      <c r="S28" s="122" t="s">
        <v>0</v>
      </c>
      <c r="T28" s="122"/>
      <c r="U28" s="62"/>
      <c r="V28" s="63"/>
      <c r="W28" s="63"/>
      <c r="X28" s="63"/>
      <c r="Y28" s="63"/>
      <c r="Z28" s="63"/>
      <c r="AA28" s="63"/>
      <c r="AB28" s="63"/>
      <c r="AC28" s="63"/>
      <c r="AD28" s="63"/>
      <c r="AE28" s="63"/>
      <c r="AF28" s="63"/>
      <c r="AG28" s="63"/>
      <c r="AH28" s="63"/>
    </row>
    <row r="29" spans="1:34" s="64" customFormat="1" ht="21.95" customHeight="1" x14ac:dyDescent="0.25">
      <c r="A29" s="72"/>
      <c r="B29" s="71" t="s">
        <v>203</v>
      </c>
      <c r="C29" s="128"/>
      <c r="D29" s="128"/>
      <c r="E29" s="128"/>
      <c r="F29" s="128"/>
      <c r="G29" s="128"/>
      <c r="H29" s="128"/>
      <c r="I29" s="128"/>
      <c r="J29" s="128"/>
      <c r="K29" s="128"/>
      <c r="L29" s="128"/>
      <c r="M29" s="49"/>
      <c r="N29" s="129"/>
      <c r="O29" s="129"/>
      <c r="P29" s="129"/>
      <c r="Q29" s="129"/>
      <c r="R29" s="129"/>
      <c r="S29" s="122" t="s">
        <v>0</v>
      </c>
      <c r="T29" s="122"/>
      <c r="U29" s="62"/>
      <c r="V29" s="63"/>
      <c r="W29" s="63"/>
      <c r="X29" s="63"/>
      <c r="Y29" s="63"/>
      <c r="Z29" s="63"/>
      <c r="AA29" s="63"/>
      <c r="AB29" s="63"/>
      <c r="AC29" s="63"/>
      <c r="AD29" s="63"/>
      <c r="AE29" s="63"/>
      <c r="AF29" s="63"/>
      <c r="AG29" s="63"/>
      <c r="AH29" s="63"/>
    </row>
    <row r="30" spans="1:34" s="64" customFormat="1" ht="21.95" customHeight="1" x14ac:dyDescent="0.25">
      <c r="A30" s="72"/>
      <c r="B30" s="71" t="s">
        <v>204</v>
      </c>
      <c r="C30" s="128"/>
      <c r="D30" s="128"/>
      <c r="E30" s="128"/>
      <c r="F30" s="128"/>
      <c r="G30" s="128"/>
      <c r="H30" s="128"/>
      <c r="I30" s="128"/>
      <c r="J30" s="128"/>
      <c r="K30" s="128"/>
      <c r="L30" s="128"/>
      <c r="M30" s="49"/>
      <c r="N30" s="129"/>
      <c r="O30" s="129"/>
      <c r="P30" s="129"/>
      <c r="Q30" s="129"/>
      <c r="R30" s="129"/>
      <c r="S30" s="122" t="s">
        <v>0</v>
      </c>
      <c r="T30" s="122"/>
      <c r="U30" s="62"/>
      <c r="V30" s="63"/>
      <c r="W30" s="63"/>
      <c r="X30" s="63"/>
      <c r="Y30" s="63"/>
      <c r="Z30" s="63"/>
      <c r="AA30" s="63"/>
      <c r="AB30" s="63"/>
      <c r="AC30" s="63"/>
      <c r="AD30" s="63"/>
      <c r="AE30" s="63"/>
      <c r="AF30" s="63"/>
      <c r="AG30" s="63"/>
      <c r="AH30" s="63"/>
    </row>
    <row r="31" spans="1:34" s="64" customFormat="1" ht="21.95" customHeight="1" x14ac:dyDescent="0.25">
      <c r="A31" s="72"/>
      <c r="B31" s="71" t="s">
        <v>205</v>
      </c>
      <c r="C31" s="128"/>
      <c r="D31" s="128"/>
      <c r="E31" s="128"/>
      <c r="F31" s="128"/>
      <c r="G31" s="128"/>
      <c r="H31" s="128"/>
      <c r="I31" s="128"/>
      <c r="J31" s="128"/>
      <c r="K31" s="128"/>
      <c r="L31" s="128"/>
      <c r="M31" s="49"/>
      <c r="N31" s="129"/>
      <c r="O31" s="129"/>
      <c r="P31" s="129"/>
      <c r="Q31" s="129"/>
      <c r="R31" s="129"/>
      <c r="S31" s="122" t="s">
        <v>0</v>
      </c>
      <c r="T31" s="122"/>
      <c r="U31" s="62"/>
      <c r="V31" s="63"/>
      <c r="W31" s="63"/>
      <c r="X31" s="63"/>
      <c r="Y31" s="63"/>
      <c r="Z31" s="63"/>
      <c r="AA31" s="63"/>
      <c r="AB31" s="63"/>
      <c r="AC31" s="63"/>
      <c r="AD31" s="63"/>
      <c r="AE31" s="63"/>
      <c r="AF31" s="63"/>
      <c r="AG31" s="63"/>
      <c r="AH31" s="63"/>
    </row>
    <row r="32" spans="1:34" ht="11.45" customHeight="1" x14ac:dyDescent="0.25">
      <c r="A32" s="72"/>
      <c r="B32" s="72"/>
      <c r="C32" s="72"/>
      <c r="D32" s="72"/>
      <c r="E32" s="72"/>
      <c r="F32" s="72"/>
      <c r="G32" s="72"/>
      <c r="H32" s="72"/>
      <c r="I32" s="72"/>
      <c r="J32" s="72"/>
      <c r="K32" s="72"/>
      <c r="L32" s="72"/>
      <c r="M32" s="72"/>
      <c r="N32" s="72"/>
      <c r="O32" s="72"/>
      <c r="P32" s="72"/>
      <c r="Q32" s="72"/>
      <c r="R32" s="72"/>
      <c r="S32" s="72"/>
      <c r="T32" s="72"/>
      <c r="U32" s="45"/>
      <c r="V32" s="11"/>
      <c r="W32" s="11"/>
      <c r="X32" s="11"/>
      <c r="Y32" s="11"/>
      <c r="Z32" s="11"/>
      <c r="AA32" s="11"/>
      <c r="AB32" s="11"/>
      <c r="AC32" s="11"/>
      <c r="AD32" s="11"/>
      <c r="AE32" s="11"/>
      <c r="AF32" s="11"/>
      <c r="AG32" s="11"/>
      <c r="AH32" s="11"/>
    </row>
    <row r="33" spans="1:34" ht="11.45" customHeight="1" thickBot="1" x14ac:dyDescent="0.3">
      <c r="A33" s="72"/>
      <c r="B33" s="72"/>
      <c r="C33" s="72"/>
      <c r="D33" s="72"/>
      <c r="E33" s="72"/>
      <c r="F33" s="72"/>
      <c r="G33" s="72"/>
      <c r="H33" s="72"/>
      <c r="I33" s="72"/>
      <c r="J33" s="72"/>
      <c r="K33" s="72"/>
      <c r="L33" s="72"/>
      <c r="M33" s="72"/>
      <c r="N33" s="72"/>
      <c r="O33" s="72"/>
      <c r="P33" s="72"/>
      <c r="Q33" s="72"/>
      <c r="R33" s="72"/>
      <c r="S33" s="72"/>
      <c r="T33" s="72"/>
      <c r="U33" s="45"/>
      <c r="V33" s="11"/>
      <c r="W33" s="11"/>
      <c r="X33" s="11"/>
      <c r="Y33" s="11"/>
      <c r="Z33" s="11"/>
      <c r="AA33" s="11"/>
      <c r="AB33" s="11"/>
      <c r="AC33" s="11"/>
      <c r="AD33" s="11"/>
      <c r="AE33" s="11"/>
      <c r="AF33" s="11"/>
      <c r="AG33" s="11"/>
      <c r="AH33" s="11"/>
    </row>
    <row r="34" spans="1:34" ht="21.95" customHeight="1" thickBot="1" x14ac:dyDescent="0.3">
      <c r="A34" s="72"/>
      <c r="B34" s="122" t="s">
        <v>215</v>
      </c>
      <c r="C34" s="122"/>
      <c r="D34" s="122"/>
      <c r="E34" s="122"/>
      <c r="F34" s="122"/>
      <c r="G34" s="122"/>
      <c r="H34" s="122"/>
      <c r="I34" s="122"/>
      <c r="J34" s="122"/>
      <c r="K34" s="122"/>
      <c r="L34" s="122"/>
      <c r="M34" s="122"/>
      <c r="N34" s="130">
        <f>SUM(N22:R31)</f>
        <v>0</v>
      </c>
      <c r="O34" s="131"/>
      <c r="P34" s="131"/>
      <c r="Q34" s="131"/>
      <c r="R34" s="132"/>
      <c r="S34" s="122" t="s">
        <v>0</v>
      </c>
      <c r="T34" s="122"/>
      <c r="U34" s="45"/>
      <c r="V34" s="11"/>
      <c r="W34" s="11"/>
      <c r="X34" s="11"/>
      <c r="Y34" s="11"/>
      <c r="Z34" s="11"/>
      <c r="AA34" s="11"/>
      <c r="AB34" s="11"/>
      <c r="AC34" s="11"/>
      <c r="AD34" s="11"/>
      <c r="AE34" s="11"/>
      <c r="AF34" s="11"/>
      <c r="AG34" s="11"/>
      <c r="AH34" s="11"/>
    </row>
    <row r="35" spans="1:34" ht="9.75" customHeight="1" x14ac:dyDescent="0.25">
      <c r="A35" s="39"/>
      <c r="B35" s="39"/>
      <c r="C35" s="39"/>
      <c r="D35" s="39"/>
      <c r="E35" s="39"/>
      <c r="F35" s="39"/>
      <c r="G35" s="39"/>
      <c r="H35" s="39"/>
      <c r="I35" s="39"/>
      <c r="J35" s="39"/>
      <c r="K35" s="39"/>
      <c r="L35" s="39"/>
      <c r="M35" s="39"/>
      <c r="N35" s="39"/>
      <c r="O35" s="39"/>
      <c r="P35" s="39"/>
      <c r="Q35" s="39"/>
      <c r="R35" s="39"/>
      <c r="S35" s="39"/>
      <c r="T35" s="39"/>
      <c r="U35" s="45"/>
      <c r="V35" s="11"/>
      <c r="W35" s="11"/>
      <c r="X35" s="11"/>
      <c r="Y35" s="11"/>
      <c r="Z35" s="11"/>
      <c r="AA35" s="11"/>
      <c r="AB35" s="11"/>
      <c r="AC35" s="11"/>
      <c r="AD35" s="11"/>
      <c r="AE35" s="11"/>
      <c r="AF35" s="11"/>
      <c r="AG35" s="11"/>
      <c r="AH35" s="11"/>
    </row>
    <row r="36" spans="1:34" s="41" customFormat="1" ht="12.95" customHeight="1" x14ac:dyDescent="0.25">
      <c r="A36" s="138" t="s">
        <v>217</v>
      </c>
      <c r="B36" s="138"/>
      <c r="C36" s="138"/>
      <c r="D36" s="138"/>
      <c r="E36" s="138"/>
      <c r="F36" s="138"/>
      <c r="G36" s="138"/>
      <c r="H36" s="138"/>
      <c r="I36" s="138"/>
      <c r="J36" s="138"/>
      <c r="K36" s="138"/>
      <c r="L36" s="138"/>
      <c r="M36" s="138"/>
      <c r="N36" s="138"/>
      <c r="O36" s="138"/>
      <c r="P36" s="138"/>
      <c r="Q36" s="138"/>
      <c r="R36" s="138"/>
      <c r="S36" s="138"/>
      <c r="T36" s="138"/>
      <c r="U36" s="45"/>
      <c r="V36" s="40"/>
    </row>
    <row r="37" spans="1:34" ht="12.6" customHeight="1" thickBot="1" x14ac:dyDescent="0.3">
      <c r="A37" s="38"/>
      <c r="B37" s="38"/>
      <c r="C37" s="38"/>
      <c r="D37" s="38"/>
      <c r="E37" s="38"/>
      <c r="F37" s="38"/>
      <c r="G37" s="38"/>
      <c r="H37" s="38"/>
      <c r="I37" s="38"/>
      <c r="J37" s="38"/>
      <c r="K37" s="38"/>
      <c r="L37" s="38"/>
      <c r="M37" s="38"/>
      <c r="N37" s="38"/>
      <c r="O37" s="38"/>
      <c r="T37" s="19"/>
      <c r="U37" s="45"/>
    </row>
    <row r="38" spans="1:34" ht="21.95" customHeight="1" thickBot="1" x14ac:dyDescent="0.3">
      <c r="A38" s="72"/>
      <c r="B38" s="122" t="str">
        <f>IF($P$12="ja","Investeringskost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8" s="122"/>
      <c r="D38" s="122"/>
      <c r="E38" s="122"/>
      <c r="F38" s="122"/>
      <c r="G38" s="122"/>
      <c r="H38" s="122"/>
      <c r="I38" s="122"/>
      <c r="J38" s="122"/>
      <c r="K38" s="122"/>
      <c r="L38" s="122"/>
      <c r="M38" s="122"/>
      <c r="N38" s="130">
        <f>N34</f>
        <v>0</v>
      </c>
      <c r="O38" s="131"/>
      <c r="P38" s="131"/>
      <c r="Q38" s="131"/>
      <c r="R38" s="132"/>
      <c r="S38" s="122" t="s">
        <v>0</v>
      </c>
      <c r="T38" s="122"/>
      <c r="V38" s="11"/>
      <c r="W38" s="11"/>
      <c r="X38" s="11"/>
      <c r="Y38" s="11"/>
      <c r="Z38" s="11"/>
      <c r="AA38" s="11"/>
      <c r="AB38" s="11"/>
      <c r="AC38" s="11"/>
      <c r="AD38" s="11"/>
      <c r="AE38" s="11"/>
      <c r="AF38" s="11"/>
      <c r="AG38" s="11"/>
      <c r="AH38" s="11"/>
    </row>
    <row r="39" spans="1:34" ht="21.95" customHeight="1" x14ac:dyDescent="0.25">
      <c r="A39" s="38"/>
      <c r="B39" s="122" t="s">
        <v>194</v>
      </c>
      <c r="C39" s="122"/>
      <c r="D39" s="122"/>
      <c r="E39" s="122"/>
      <c r="F39" s="122"/>
      <c r="G39" s="122"/>
      <c r="H39" s="122"/>
      <c r="I39" s="122"/>
      <c r="J39" s="122"/>
      <c r="K39" s="122"/>
      <c r="L39" s="122"/>
      <c r="M39" s="122"/>
      <c r="N39" s="145"/>
      <c r="O39" s="145"/>
      <c r="P39" s="145"/>
      <c r="Q39" s="145"/>
      <c r="R39" s="145"/>
      <c r="S39" s="122" t="s">
        <v>0</v>
      </c>
      <c r="T39" s="122"/>
      <c r="U39" s="46" t="s">
        <v>186</v>
      </c>
      <c r="V39" s="11"/>
      <c r="W39" s="11"/>
      <c r="X39" s="11"/>
      <c r="Y39" s="11"/>
      <c r="Z39" s="11"/>
      <c r="AA39" s="11"/>
      <c r="AB39" s="11"/>
      <c r="AC39" s="11"/>
      <c r="AD39" s="11"/>
      <c r="AE39" s="11"/>
      <c r="AF39" s="11"/>
      <c r="AG39" s="11"/>
      <c r="AH39" s="11"/>
    </row>
    <row r="40" spans="1:34" ht="21.95" customHeight="1" x14ac:dyDescent="0.25">
      <c r="A40" s="72"/>
      <c r="B40" s="122" t="s">
        <v>192</v>
      </c>
      <c r="C40" s="122"/>
      <c r="D40" s="122"/>
      <c r="E40" s="122"/>
      <c r="F40" s="122"/>
      <c r="G40" s="122"/>
      <c r="H40" s="122"/>
      <c r="I40" s="122"/>
      <c r="J40" s="122"/>
      <c r="K40" s="122"/>
      <c r="L40" s="122"/>
      <c r="M40" s="122"/>
      <c r="N40" s="145"/>
      <c r="O40" s="145"/>
      <c r="P40" s="145"/>
      <c r="Q40" s="145"/>
      <c r="R40" s="145"/>
      <c r="S40" s="122" t="s">
        <v>0</v>
      </c>
      <c r="T40" s="122"/>
      <c r="U40" s="46" t="s">
        <v>186</v>
      </c>
      <c r="V40" s="11"/>
      <c r="W40" s="11"/>
      <c r="X40" s="11"/>
      <c r="Y40" s="11"/>
      <c r="Z40" s="11"/>
      <c r="AA40" s="11"/>
      <c r="AB40" s="11"/>
      <c r="AC40" s="11"/>
      <c r="AD40" s="11"/>
      <c r="AE40" s="11"/>
      <c r="AF40" s="11"/>
      <c r="AG40" s="11"/>
      <c r="AH40" s="11"/>
    </row>
    <row r="41" spans="1:34" ht="21.95" customHeight="1" thickBot="1" x14ac:dyDescent="0.3">
      <c r="A41" s="72"/>
      <c r="B41" s="122" t="s">
        <v>193</v>
      </c>
      <c r="C41" s="122"/>
      <c r="D41" s="122"/>
      <c r="E41" s="122"/>
      <c r="F41" s="122"/>
      <c r="G41" s="122"/>
      <c r="H41" s="122"/>
      <c r="I41" s="122"/>
      <c r="J41" s="122"/>
      <c r="K41" s="122"/>
      <c r="L41" s="122"/>
      <c r="M41" s="122"/>
      <c r="N41" s="145"/>
      <c r="O41" s="145"/>
      <c r="P41" s="145"/>
      <c r="Q41" s="145"/>
      <c r="R41" s="145"/>
      <c r="S41" s="122" t="s">
        <v>0</v>
      </c>
      <c r="T41" s="122"/>
      <c r="U41" s="46" t="s">
        <v>186</v>
      </c>
      <c r="V41" s="11"/>
      <c r="W41" s="11"/>
      <c r="X41" s="11"/>
      <c r="Y41" s="11"/>
      <c r="Z41" s="11"/>
      <c r="AA41" s="11"/>
      <c r="AB41" s="11"/>
      <c r="AC41" s="11"/>
      <c r="AD41" s="11"/>
      <c r="AE41" s="11"/>
      <c r="AF41" s="11"/>
      <c r="AG41" s="11"/>
      <c r="AH41" s="11"/>
    </row>
    <row r="42" spans="1:34" ht="21.95" customHeight="1" thickBot="1" x14ac:dyDescent="0.3">
      <c r="A42" s="72"/>
      <c r="B42" s="122" t="str">
        <f>IF($P$12="ja","Netto-investeringskost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2" s="122"/>
      <c r="D42" s="122"/>
      <c r="E42" s="122"/>
      <c r="F42" s="122"/>
      <c r="G42" s="122"/>
      <c r="H42" s="122"/>
      <c r="I42" s="122"/>
      <c r="J42" s="122"/>
      <c r="K42" s="122"/>
      <c r="L42" s="122"/>
      <c r="M42" s="122"/>
      <c r="N42" s="130">
        <f>N38-N39-N40-N41</f>
        <v>0</v>
      </c>
      <c r="O42" s="131"/>
      <c r="P42" s="131"/>
      <c r="Q42" s="131"/>
      <c r="R42" s="132"/>
      <c r="S42" s="48"/>
      <c r="T42" s="48"/>
      <c r="U42" s="46"/>
      <c r="V42" s="11"/>
      <c r="W42" s="11"/>
      <c r="X42" s="11"/>
      <c r="Y42" s="11"/>
      <c r="Z42" s="11"/>
      <c r="AA42" s="11"/>
      <c r="AB42" s="11"/>
      <c r="AC42" s="11"/>
      <c r="AD42" s="11"/>
      <c r="AE42" s="11"/>
      <c r="AF42" s="11"/>
      <c r="AG42" s="11"/>
      <c r="AH42" s="11"/>
    </row>
    <row r="43" spans="1:34" s="39" customFormat="1" ht="6.95" customHeight="1" x14ac:dyDescent="0.25">
      <c r="U43" s="45"/>
    </row>
    <row r="44" spans="1:34" s="39" customFormat="1" ht="24" customHeight="1" x14ac:dyDescent="0.25">
      <c r="A44" s="147" t="s">
        <v>223</v>
      </c>
      <c r="B44" s="147"/>
      <c r="C44" s="147"/>
      <c r="D44" s="147"/>
      <c r="E44" s="147"/>
      <c r="F44" s="147"/>
      <c r="G44" s="147"/>
      <c r="H44" s="147"/>
      <c r="I44" s="147"/>
      <c r="J44" s="147"/>
      <c r="K44" s="147"/>
      <c r="L44" s="147"/>
      <c r="M44" s="147"/>
      <c r="N44" s="147"/>
      <c r="O44" s="147"/>
      <c r="P44" s="147"/>
      <c r="Q44" s="147"/>
      <c r="R44" s="147"/>
      <c r="S44" s="147"/>
      <c r="T44" s="147"/>
      <c r="U44" s="45"/>
    </row>
    <row r="45" spans="1:34" s="41" customFormat="1" ht="12.95" customHeight="1" x14ac:dyDescent="0.25">
      <c r="A45" s="138" t="s">
        <v>218</v>
      </c>
      <c r="B45" s="138"/>
      <c r="C45" s="138"/>
      <c r="D45" s="138"/>
      <c r="E45" s="138"/>
      <c r="F45" s="138"/>
      <c r="G45" s="138"/>
      <c r="H45" s="138"/>
      <c r="I45" s="138"/>
      <c r="J45" s="138"/>
      <c r="K45" s="138"/>
      <c r="L45" s="138"/>
      <c r="M45" s="138"/>
      <c r="N45" s="138"/>
      <c r="O45" s="138"/>
      <c r="P45" s="138"/>
      <c r="Q45" s="138"/>
      <c r="R45" s="138"/>
      <c r="S45" s="138"/>
      <c r="T45" s="138"/>
      <c r="U45" s="46" t="s">
        <v>186</v>
      </c>
      <c r="V45" s="40"/>
    </row>
    <row r="46" spans="1:34" s="39" customFormat="1" ht="6.95" customHeight="1" x14ac:dyDescent="0.25">
      <c r="U46" s="45"/>
    </row>
    <row r="47" spans="1:34" ht="74.25" customHeight="1" x14ac:dyDescent="0.25">
      <c r="A47" s="72"/>
      <c r="B47" s="136" t="s">
        <v>214</v>
      </c>
      <c r="C47" s="136"/>
      <c r="D47" s="136"/>
      <c r="E47" s="136"/>
      <c r="F47" s="136"/>
      <c r="G47" s="136"/>
      <c r="H47" s="136"/>
      <c r="I47" s="136"/>
      <c r="J47" s="136"/>
      <c r="K47" s="136"/>
      <c r="L47" s="136"/>
      <c r="M47" s="136"/>
      <c r="N47" s="136"/>
      <c r="O47" s="136"/>
      <c r="P47" s="136"/>
      <c r="Q47" s="136"/>
      <c r="R47" s="136"/>
      <c r="S47" s="136"/>
      <c r="T47" s="136"/>
      <c r="U47" s="45"/>
      <c r="V47" s="11"/>
      <c r="W47" s="11"/>
      <c r="X47" s="11"/>
      <c r="Y47" s="11"/>
      <c r="Z47" s="11"/>
      <c r="AA47" s="11"/>
      <c r="AB47" s="11"/>
      <c r="AC47" s="11"/>
      <c r="AD47" s="11"/>
      <c r="AE47" s="11"/>
      <c r="AF47" s="11"/>
      <c r="AG47" s="11"/>
      <c r="AH47" s="11"/>
    </row>
    <row r="48" spans="1:34" ht="21.95" customHeight="1" x14ac:dyDescent="0.25">
      <c r="A48" s="72"/>
      <c r="C48" s="122" t="s">
        <v>201</v>
      </c>
      <c r="D48" s="122"/>
      <c r="E48" s="122"/>
      <c r="F48" s="122"/>
      <c r="G48" s="122"/>
      <c r="H48" s="122"/>
      <c r="I48" s="122"/>
      <c r="J48" s="122"/>
      <c r="K48" s="122"/>
      <c r="L48" s="122"/>
      <c r="M48" s="49"/>
      <c r="N48" s="122" t="str">
        <f>IF($P$12="ja","Bedrag EXCL. btw","Bedrag INCL. btw")</f>
        <v>Bedrag INCL. btw</v>
      </c>
      <c r="O48" s="122"/>
      <c r="P48" s="122"/>
      <c r="Q48" s="122"/>
      <c r="R48" s="122"/>
      <c r="S48" s="122"/>
      <c r="T48" s="122"/>
      <c r="U48" s="45"/>
      <c r="V48" s="11"/>
      <c r="W48" s="11"/>
      <c r="X48" s="11"/>
      <c r="Y48" s="11"/>
      <c r="Z48" s="11"/>
      <c r="AA48" s="11"/>
      <c r="AB48" s="11"/>
      <c r="AC48" s="11"/>
      <c r="AD48" s="11"/>
      <c r="AE48" s="11"/>
      <c r="AF48" s="11"/>
      <c r="AG48" s="11"/>
      <c r="AH48" s="11"/>
    </row>
    <row r="49" spans="1:34" s="64" customFormat="1" ht="21.95" customHeight="1" x14ac:dyDescent="0.25">
      <c r="A49" s="72"/>
      <c r="B49" s="71" t="s">
        <v>195</v>
      </c>
      <c r="C49" s="128"/>
      <c r="D49" s="128"/>
      <c r="E49" s="128"/>
      <c r="F49" s="128"/>
      <c r="G49" s="128"/>
      <c r="H49" s="128"/>
      <c r="I49" s="128"/>
      <c r="J49" s="128"/>
      <c r="K49" s="128"/>
      <c r="L49" s="128"/>
      <c r="M49" s="49"/>
      <c r="N49" s="129"/>
      <c r="O49" s="129"/>
      <c r="P49" s="129"/>
      <c r="Q49" s="129"/>
      <c r="R49" s="129"/>
      <c r="S49" s="122" t="s">
        <v>0</v>
      </c>
      <c r="T49" s="122"/>
      <c r="U49" s="62"/>
      <c r="V49" s="63"/>
      <c r="W49" s="63"/>
      <c r="X49" s="63"/>
      <c r="Y49" s="63"/>
      <c r="Z49" s="63"/>
      <c r="AA49" s="63"/>
      <c r="AB49" s="63"/>
      <c r="AC49" s="63"/>
      <c r="AD49" s="63"/>
      <c r="AE49" s="63"/>
      <c r="AF49" s="63"/>
      <c r="AG49" s="63"/>
      <c r="AH49" s="63"/>
    </row>
    <row r="50" spans="1:34" s="64" customFormat="1" ht="21.95" customHeight="1" x14ac:dyDescent="0.25">
      <c r="A50" s="72"/>
      <c r="B50" s="71" t="s">
        <v>196</v>
      </c>
      <c r="C50" s="128"/>
      <c r="D50" s="128"/>
      <c r="E50" s="128"/>
      <c r="F50" s="128"/>
      <c r="G50" s="128"/>
      <c r="H50" s="128"/>
      <c r="I50" s="128"/>
      <c r="J50" s="128"/>
      <c r="K50" s="128"/>
      <c r="L50" s="128"/>
      <c r="M50" s="49"/>
      <c r="N50" s="129"/>
      <c r="O50" s="129"/>
      <c r="P50" s="129"/>
      <c r="Q50" s="129"/>
      <c r="R50" s="129"/>
      <c r="S50" s="122" t="s">
        <v>0</v>
      </c>
      <c r="T50" s="122"/>
      <c r="U50" s="62"/>
      <c r="V50" s="63"/>
      <c r="W50" s="63"/>
      <c r="X50" s="63"/>
      <c r="Y50" s="63"/>
      <c r="Z50" s="63"/>
      <c r="AA50" s="63"/>
      <c r="AB50" s="63"/>
      <c r="AC50" s="63"/>
      <c r="AD50" s="63"/>
      <c r="AE50" s="63"/>
      <c r="AF50" s="63"/>
      <c r="AG50" s="63"/>
      <c r="AH50" s="63"/>
    </row>
    <row r="51" spans="1:34" s="64" customFormat="1" ht="21.95" customHeight="1" x14ac:dyDescent="0.25">
      <c r="A51" s="72"/>
      <c r="B51" s="71" t="s">
        <v>197</v>
      </c>
      <c r="C51" s="128"/>
      <c r="D51" s="128"/>
      <c r="E51" s="128"/>
      <c r="F51" s="128"/>
      <c r="G51" s="128"/>
      <c r="H51" s="128"/>
      <c r="I51" s="128"/>
      <c r="J51" s="128"/>
      <c r="K51" s="128"/>
      <c r="L51" s="128"/>
      <c r="M51" s="49"/>
      <c r="N51" s="129"/>
      <c r="O51" s="129"/>
      <c r="P51" s="129"/>
      <c r="Q51" s="129"/>
      <c r="R51" s="129"/>
      <c r="S51" s="122" t="s">
        <v>0</v>
      </c>
      <c r="T51" s="122"/>
      <c r="U51" s="62"/>
      <c r="V51" s="63"/>
      <c r="W51" s="63"/>
      <c r="X51" s="63"/>
      <c r="Y51" s="63"/>
      <c r="Z51" s="63"/>
      <c r="AA51" s="63"/>
      <c r="AB51" s="63"/>
      <c r="AC51" s="63"/>
      <c r="AD51" s="63"/>
      <c r="AE51" s="63"/>
      <c r="AF51" s="63"/>
      <c r="AG51" s="63"/>
      <c r="AH51" s="63"/>
    </row>
    <row r="52" spans="1:34" s="64" customFormat="1" ht="21.95" customHeight="1" x14ac:dyDescent="0.25">
      <c r="A52" s="72"/>
      <c r="B52" s="71" t="s">
        <v>198</v>
      </c>
      <c r="C52" s="128"/>
      <c r="D52" s="128"/>
      <c r="E52" s="128"/>
      <c r="F52" s="128"/>
      <c r="G52" s="128"/>
      <c r="H52" s="128"/>
      <c r="I52" s="128"/>
      <c r="J52" s="128"/>
      <c r="K52" s="128"/>
      <c r="L52" s="128"/>
      <c r="M52" s="49"/>
      <c r="N52" s="129"/>
      <c r="O52" s="129"/>
      <c r="P52" s="129"/>
      <c r="Q52" s="129"/>
      <c r="R52" s="129"/>
      <c r="S52" s="122" t="s">
        <v>0</v>
      </c>
      <c r="T52" s="122"/>
      <c r="U52" s="62"/>
      <c r="V52" s="63"/>
      <c r="W52" s="63"/>
      <c r="X52" s="63"/>
      <c r="Y52" s="63"/>
      <c r="Z52" s="63"/>
      <c r="AA52" s="63"/>
      <c r="AB52" s="63"/>
      <c r="AC52" s="63"/>
      <c r="AD52" s="63"/>
      <c r="AE52" s="63"/>
      <c r="AF52" s="63"/>
      <c r="AG52" s="63"/>
      <c r="AH52" s="63"/>
    </row>
    <row r="53" spans="1:34" s="64" customFormat="1" ht="21.95" customHeight="1" x14ac:dyDescent="0.25">
      <c r="A53" s="72"/>
      <c r="B53" s="71" t="s">
        <v>199</v>
      </c>
      <c r="C53" s="128"/>
      <c r="D53" s="128"/>
      <c r="E53" s="128"/>
      <c r="F53" s="128"/>
      <c r="G53" s="128"/>
      <c r="H53" s="128"/>
      <c r="I53" s="128"/>
      <c r="J53" s="128"/>
      <c r="K53" s="128"/>
      <c r="L53" s="128"/>
      <c r="M53" s="49"/>
      <c r="N53" s="129"/>
      <c r="O53" s="129"/>
      <c r="P53" s="129"/>
      <c r="Q53" s="129"/>
      <c r="R53" s="129"/>
      <c r="S53" s="122" t="s">
        <v>0</v>
      </c>
      <c r="T53" s="122"/>
      <c r="U53" s="62"/>
      <c r="V53" s="63"/>
      <c r="W53" s="63"/>
      <c r="X53" s="63"/>
      <c r="Y53" s="63"/>
      <c r="Z53" s="63"/>
      <c r="AA53" s="63"/>
      <c r="AB53" s="63"/>
      <c r="AC53" s="63"/>
      <c r="AD53" s="63"/>
      <c r="AE53" s="63"/>
      <c r="AF53" s="63"/>
      <c r="AG53" s="63"/>
      <c r="AH53" s="63"/>
    </row>
    <row r="54" spans="1:34" s="64" customFormat="1" ht="21.95" customHeight="1" x14ac:dyDescent="0.25">
      <c r="A54" s="72"/>
      <c r="B54" s="71" t="s">
        <v>200</v>
      </c>
      <c r="C54" s="128"/>
      <c r="D54" s="128"/>
      <c r="E54" s="128"/>
      <c r="F54" s="128"/>
      <c r="G54" s="128"/>
      <c r="H54" s="128"/>
      <c r="I54" s="128"/>
      <c r="J54" s="128"/>
      <c r="K54" s="128"/>
      <c r="L54" s="128"/>
      <c r="M54" s="49"/>
      <c r="N54" s="129"/>
      <c r="O54" s="129"/>
      <c r="P54" s="129"/>
      <c r="Q54" s="129"/>
      <c r="R54" s="129"/>
      <c r="S54" s="122" t="s">
        <v>0</v>
      </c>
      <c r="T54" s="122"/>
      <c r="U54" s="62"/>
      <c r="V54" s="63"/>
      <c r="W54" s="63"/>
      <c r="X54" s="63"/>
      <c r="Y54" s="63"/>
      <c r="Z54" s="63"/>
      <c r="AA54" s="63"/>
      <c r="AB54" s="63"/>
      <c r="AC54" s="63"/>
      <c r="AD54" s="63"/>
      <c r="AE54" s="63"/>
      <c r="AF54" s="63"/>
      <c r="AG54" s="63"/>
      <c r="AH54" s="63"/>
    </row>
    <row r="55" spans="1:34" s="64" customFormat="1" ht="21.95" customHeight="1" x14ac:dyDescent="0.25">
      <c r="A55" s="72"/>
      <c r="B55" s="71" t="s">
        <v>202</v>
      </c>
      <c r="C55" s="128"/>
      <c r="D55" s="128"/>
      <c r="E55" s="128"/>
      <c r="F55" s="128"/>
      <c r="G55" s="128"/>
      <c r="H55" s="128"/>
      <c r="I55" s="128"/>
      <c r="J55" s="128"/>
      <c r="K55" s="128"/>
      <c r="L55" s="128"/>
      <c r="M55" s="49"/>
      <c r="N55" s="129"/>
      <c r="O55" s="129"/>
      <c r="P55" s="129"/>
      <c r="Q55" s="129"/>
      <c r="R55" s="129"/>
      <c r="S55" s="122" t="s">
        <v>0</v>
      </c>
      <c r="T55" s="122"/>
      <c r="U55" s="62"/>
      <c r="V55" s="63"/>
      <c r="W55" s="63"/>
      <c r="X55" s="63"/>
      <c r="Y55" s="63"/>
      <c r="Z55" s="63"/>
      <c r="AA55" s="63"/>
      <c r="AB55" s="63"/>
      <c r="AC55" s="63"/>
      <c r="AD55" s="63"/>
      <c r="AE55" s="63"/>
      <c r="AF55" s="63"/>
      <c r="AG55" s="63"/>
      <c r="AH55" s="63"/>
    </row>
    <row r="56" spans="1:34" s="64" customFormat="1" ht="21.95" customHeight="1" x14ac:dyDescent="0.25">
      <c r="A56" s="72"/>
      <c r="B56" s="71" t="s">
        <v>203</v>
      </c>
      <c r="C56" s="128"/>
      <c r="D56" s="128"/>
      <c r="E56" s="128"/>
      <c r="F56" s="128"/>
      <c r="G56" s="128"/>
      <c r="H56" s="128"/>
      <c r="I56" s="128"/>
      <c r="J56" s="128"/>
      <c r="K56" s="128"/>
      <c r="L56" s="128"/>
      <c r="M56" s="49"/>
      <c r="N56" s="129"/>
      <c r="O56" s="129"/>
      <c r="P56" s="129"/>
      <c r="Q56" s="129"/>
      <c r="R56" s="129"/>
      <c r="S56" s="122" t="s">
        <v>0</v>
      </c>
      <c r="T56" s="122"/>
      <c r="U56" s="62"/>
      <c r="V56" s="63"/>
      <c r="W56" s="63"/>
      <c r="X56" s="63"/>
      <c r="Y56" s="63"/>
      <c r="Z56" s="63"/>
      <c r="AA56" s="63"/>
      <c r="AB56" s="63"/>
      <c r="AC56" s="63"/>
      <c r="AD56" s="63"/>
      <c r="AE56" s="63"/>
      <c r="AF56" s="63"/>
      <c r="AG56" s="63"/>
      <c r="AH56" s="63"/>
    </row>
    <row r="57" spans="1:34" s="64" customFormat="1" ht="21.95" customHeight="1" x14ac:dyDescent="0.25">
      <c r="A57" s="72"/>
      <c r="B57" s="71" t="s">
        <v>204</v>
      </c>
      <c r="C57" s="128"/>
      <c r="D57" s="128"/>
      <c r="E57" s="128"/>
      <c r="F57" s="128"/>
      <c r="G57" s="128"/>
      <c r="H57" s="128"/>
      <c r="I57" s="128"/>
      <c r="J57" s="128"/>
      <c r="K57" s="128"/>
      <c r="L57" s="128"/>
      <c r="M57" s="49"/>
      <c r="N57" s="129"/>
      <c r="O57" s="129"/>
      <c r="P57" s="129"/>
      <c r="Q57" s="129"/>
      <c r="R57" s="129"/>
      <c r="S57" s="122" t="s">
        <v>0</v>
      </c>
      <c r="T57" s="122"/>
      <c r="U57" s="62"/>
      <c r="V57" s="63"/>
      <c r="W57" s="63"/>
      <c r="X57" s="63"/>
      <c r="Y57" s="63"/>
      <c r="Z57" s="63"/>
      <c r="AA57" s="63"/>
      <c r="AB57" s="63"/>
      <c r="AC57" s="63"/>
      <c r="AD57" s="63"/>
      <c r="AE57" s="63"/>
      <c r="AF57" s="63"/>
      <c r="AG57" s="63"/>
      <c r="AH57" s="63"/>
    </row>
    <row r="58" spans="1:34" s="64" customFormat="1" ht="21.95" customHeight="1" x14ac:dyDescent="0.25">
      <c r="A58" s="72"/>
      <c r="B58" s="71" t="s">
        <v>205</v>
      </c>
      <c r="C58" s="128"/>
      <c r="D58" s="128"/>
      <c r="E58" s="128"/>
      <c r="F58" s="128"/>
      <c r="G58" s="128"/>
      <c r="H58" s="128"/>
      <c r="I58" s="128"/>
      <c r="J58" s="128"/>
      <c r="K58" s="128"/>
      <c r="L58" s="128"/>
      <c r="M58" s="49"/>
      <c r="N58" s="129"/>
      <c r="O58" s="129"/>
      <c r="P58" s="129"/>
      <c r="Q58" s="129"/>
      <c r="R58" s="129"/>
      <c r="S58" s="122" t="s">
        <v>0</v>
      </c>
      <c r="T58" s="122"/>
      <c r="U58" s="62"/>
      <c r="V58" s="63"/>
      <c r="W58" s="63"/>
      <c r="X58" s="63"/>
      <c r="Y58" s="63"/>
      <c r="Z58" s="63"/>
      <c r="AA58" s="63"/>
      <c r="AB58" s="63"/>
      <c r="AC58" s="63"/>
      <c r="AD58" s="63"/>
      <c r="AE58" s="63"/>
      <c r="AF58" s="63"/>
      <c r="AG58" s="63"/>
      <c r="AH58" s="63"/>
    </row>
    <row r="59" spans="1:34" ht="11.45" customHeight="1" x14ac:dyDescent="0.25">
      <c r="A59" s="72"/>
      <c r="B59" s="72"/>
      <c r="C59" s="72"/>
      <c r="D59" s="72"/>
      <c r="E59" s="72"/>
      <c r="F59" s="72"/>
      <c r="G59" s="72"/>
      <c r="H59" s="72"/>
      <c r="I59" s="72"/>
      <c r="J59" s="72"/>
      <c r="K59" s="72"/>
      <c r="L59" s="72"/>
      <c r="M59" s="72"/>
      <c r="N59" s="72"/>
      <c r="O59" s="72"/>
      <c r="P59" s="72"/>
      <c r="Q59" s="72"/>
      <c r="R59" s="72"/>
      <c r="S59" s="72"/>
      <c r="T59" s="72"/>
      <c r="U59" s="45"/>
      <c r="V59" s="11"/>
      <c r="W59" s="11"/>
      <c r="X59" s="11"/>
      <c r="Y59" s="11"/>
      <c r="Z59" s="11"/>
      <c r="AA59" s="11"/>
      <c r="AB59" s="11"/>
      <c r="AC59" s="11"/>
      <c r="AD59" s="11"/>
      <c r="AE59" s="11"/>
      <c r="AF59" s="11"/>
      <c r="AG59" s="11"/>
      <c r="AH59" s="11"/>
    </row>
    <row r="60" spans="1:34" ht="11.45" customHeight="1" thickBot="1" x14ac:dyDescent="0.3">
      <c r="A60" s="72"/>
      <c r="B60" s="72"/>
      <c r="C60" s="72"/>
      <c r="D60" s="72"/>
      <c r="E60" s="72"/>
      <c r="F60" s="72"/>
      <c r="G60" s="72"/>
      <c r="H60" s="72"/>
      <c r="I60" s="72"/>
      <c r="J60" s="72"/>
      <c r="K60" s="72"/>
      <c r="L60" s="72"/>
      <c r="M60" s="72"/>
      <c r="N60" s="72"/>
      <c r="O60" s="72"/>
      <c r="P60" s="72"/>
      <c r="Q60" s="72"/>
      <c r="R60" s="72"/>
      <c r="S60" s="72"/>
      <c r="T60" s="72"/>
      <c r="U60" s="45"/>
      <c r="V60" s="11"/>
      <c r="W60" s="11"/>
      <c r="X60" s="11"/>
      <c r="Y60" s="11"/>
      <c r="Z60" s="11"/>
      <c r="AA60" s="11"/>
      <c r="AB60" s="11"/>
      <c r="AC60" s="11"/>
      <c r="AD60" s="11"/>
      <c r="AE60" s="11"/>
      <c r="AF60" s="11"/>
      <c r="AG60" s="11"/>
      <c r="AH60" s="11"/>
    </row>
    <row r="61" spans="1:34" ht="21.95" customHeight="1" thickBot="1" x14ac:dyDescent="0.3">
      <c r="A61" s="72"/>
      <c r="B61" s="122" t="s">
        <v>215</v>
      </c>
      <c r="C61" s="122"/>
      <c r="D61" s="122"/>
      <c r="E61" s="122"/>
      <c r="F61" s="122"/>
      <c r="G61" s="122"/>
      <c r="H61" s="122"/>
      <c r="I61" s="122"/>
      <c r="J61" s="122"/>
      <c r="K61" s="122"/>
      <c r="L61" s="122"/>
      <c r="M61" s="122"/>
      <c r="N61" s="130">
        <f>SUM(N49:R58)</f>
        <v>0</v>
      </c>
      <c r="O61" s="131"/>
      <c r="P61" s="131"/>
      <c r="Q61" s="131"/>
      <c r="R61" s="132"/>
      <c r="S61" s="122" t="s">
        <v>0</v>
      </c>
      <c r="T61" s="122"/>
      <c r="U61" s="45"/>
      <c r="V61" s="11"/>
      <c r="W61" s="11"/>
      <c r="X61" s="11"/>
      <c r="Y61" s="11"/>
      <c r="Z61" s="11"/>
      <c r="AA61" s="11"/>
      <c r="AB61" s="11"/>
      <c r="AC61" s="11"/>
      <c r="AD61" s="11"/>
      <c r="AE61" s="11"/>
      <c r="AF61" s="11"/>
      <c r="AG61" s="11"/>
      <c r="AH61" s="11"/>
    </row>
    <row r="62" spans="1:34" ht="9.75" customHeight="1" x14ac:dyDescent="0.25">
      <c r="A62" s="39"/>
      <c r="B62" s="39"/>
      <c r="C62" s="39"/>
      <c r="D62" s="39"/>
      <c r="E62" s="39"/>
      <c r="F62" s="39"/>
      <c r="G62" s="39"/>
      <c r="H62" s="39"/>
      <c r="I62" s="39"/>
      <c r="J62" s="39"/>
      <c r="K62" s="39"/>
      <c r="L62" s="39"/>
      <c r="M62" s="39"/>
      <c r="N62" s="39"/>
      <c r="O62" s="39"/>
      <c r="P62" s="39"/>
      <c r="Q62" s="39"/>
      <c r="R62" s="39"/>
      <c r="S62" s="39"/>
      <c r="T62" s="39"/>
      <c r="U62" s="45"/>
      <c r="V62" s="11"/>
      <c r="W62" s="11"/>
      <c r="X62" s="11"/>
      <c r="Y62" s="11"/>
      <c r="Z62" s="11"/>
      <c r="AA62" s="11"/>
      <c r="AB62" s="11"/>
      <c r="AC62" s="11"/>
      <c r="AD62" s="11"/>
      <c r="AE62" s="11"/>
      <c r="AF62" s="11"/>
      <c r="AG62" s="11"/>
      <c r="AH62" s="11"/>
    </row>
    <row r="63" spans="1:34" s="41" customFormat="1" ht="12.95" customHeight="1" x14ac:dyDescent="0.25">
      <c r="A63" s="138" t="s">
        <v>219</v>
      </c>
      <c r="B63" s="138"/>
      <c r="C63" s="138"/>
      <c r="D63" s="138"/>
      <c r="E63" s="138"/>
      <c r="F63" s="138"/>
      <c r="G63" s="138"/>
      <c r="H63" s="138"/>
      <c r="I63" s="138"/>
      <c r="J63" s="138"/>
      <c r="K63" s="138"/>
      <c r="L63" s="138"/>
      <c r="M63" s="138"/>
      <c r="N63" s="138"/>
      <c r="O63" s="138"/>
      <c r="P63" s="138"/>
      <c r="Q63" s="138"/>
      <c r="R63" s="138"/>
      <c r="S63" s="138"/>
      <c r="T63" s="138"/>
      <c r="U63" s="45"/>
      <c r="V63" s="40"/>
    </row>
    <row r="64" spans="1:34" ht="12.6" customHeight="1" thickBot="1" x14ac:dyDescent="0.3">
      <c r="A64" s="38"/>
      <c r="B64" s="38"/>
      <c r="C64" s="38"/>
      <c r="D64" s="38"/>
      <c r="E64" s="38"/>
      <c r="F64" s="38"/>
      <c r="G64" s="38"/>
      <c r="H64" s="38"/>
      <c r="I64" s="38"/>
      <c r="J64" s="38"/>
      <c r="K64" s="38"/>
      <c r="L64" s="38"/>
      <c r="M64" s="38"/>
      <c r="N64" s="38"/>
      <c r="O64" s="38"/>
      <c r="T64" s="19"/>
      <c r="U64" s="45"/>
    </row>
    <row r="65" spans="1:34" ht="21.95" customHeight="1" thickBot="1" x14ac:dyDescent="0.3">
      <c r="A65" s="72"/>
      <c r="B65" s="122" t="str">
        <f>IF($P$12="ja","Investeringskost EXCL. btw van het onderdeel groene stroom","Investeringskost INCL.btw van het onderdeel groene stroom")</f>
        <v>Investeringskost INCL.btw van het onderdeel groene stroom</v>
      </c>
      <c r="C65" s="122"/>
      <c r="D65" s="122"/>
      <c r="E65" s="122"/>
      <c r="F65" s="122"/>
      <c r="G65" s="122"/>
      <c r="H65" s="122"/>
      <c r="I65" s="122"/>
      <c r="J65" s="122"/>
      <c r="K65" s="122"/>
      <c r="L65" s="122"/>
      <c r="M65" s="122"/>
      <c r="N65" s="130">
        <f>N61</f>
        <v>0</v>
      </c>
      <c r="O65" s="131"/>
      <c r="P65" s="131"/>
      <c r="Q65" s="131"/>
      <c r="R65" s="132"/>
      <c r="S65" s="122" t="s">
        <v>0</v>
      </c>
      <c r="T65" s="122"/>
      <c r="V65" s="11"/>
      <c r="W65" s="11"/>
      <c r="X65" s="11"/>
      <c r="Y65" s="11"/>
      <c r="Z65" s="11"/>
      <c r="AA65" s="11"/>
      <c r="AB65" s="11"/>
      <c r="AC65" s="11"/>
      <c r="AD65" s="11"/>
      <c r="AE65" s="11"/>
      <c r="AF65" s="11"/>
      <c r="AG65" s="11"/>
      <c r="AH65" s="11"/>
    </row>
    <row r="66" spans="1:34" ht="21.95" customHeight="1" x14ac:dyDescent="0.25">
      <c r="A66" s="38"/>
      <c r="B66" s="122" t="s">
        <v>221</v>
      </c>
      <c r="C66" s="122"/>
      <c r="D66" s="122"/>
      <c r="E66" s="122"/>
      <c r="F66" s="122"/>
      <c r="G66" s="122"/>
      <c r="H66" s="122"/>
      <c r="I66" s="122"/>
      <c r="J66" s="122"/>
      <c r="K66" s="122"/>
      <c r="L66" s="122"/>
      <c r="M66" s="122"/>
      <c r="N66" s="145"/>
      <c r="O66" s="145"/>
      <c r="P66" s="145"/>
      <c r="Q66" s="145"/>
      <c r="R66" s="145"/>
      <c r="S66" s="122" t="s">
        <v>0</v>
      </c>
      <c r="T66" s="122"/>
      <c r="U66" s="46" t="s">
        <v>186</v>
      </c>
      <c r="V66" s="11"/>
      <c r="W66" s="11"/>
      <c r="X66" s="11"/>
      <c r="Y66" s="11"/>
      <c r="Z66" s="11"/>
      <c r="AA66" s="11"/>
      <c r="AB66" s="11"/>
      <c r="AC66" s="11"/>
      <c r="AD66" s="11"/>
      <c r="AE66" s="11"/>
      <c r="AF66" s="11"/>
      <c r="AG66" s="11"/>
      <c r="AH66" s="11"/>
    </row>
    <row r="67" spans="1:34" ht="21.95" customHeight="1" x14ac:dyDescent="0.25">
      <c r="A67" s="72"/>
      <c r="B67" s="122" t="s">
        <v>220</v>
      </c>
      <c r="C67" s="122"/>
      <c r="D67" s="122"/>
      <c r="E67" s="122"/>
      <c r="F67" s="122"/>
      <c r="G67" s="122"/>
      <c r="H67" s="122"/>
      <c r="I67" s="122"/>
      <c r="J67" s="122"/>
      <c r="K67" s="122"/>
      <c r="L67" s="122"/>
      <c r="M67" s="122"/>
      <c r="N67" s="145"/>
      <c r="O67" s="145"/>
      <c r="P67" s="145"/>
      <c r="Q67" s="145"/>
      <c r="R67" s="145"/>
      <c r="S67" s="122" t="s">
        <v>0</v>
      </c>
      <c r="T67" s="122"/>
      <c r="U67" s="46" t="s">
        <v>186</v>
      </c>
      <c r="V67" s="11"/>
      <c r="W67" s="11"/>
      <c r="X67" s="11"/>
      <c r="Y67" s="11"/>
      <c r="Z67" s="11"/>
      <c r="AA67" s="11"/>
      <c r="AB67" s="11"/>
      <c r="AC67" s="11"/>
      <c r="AD67" s="11"/>
      <c r="AE67" s="11"/>
      <c r="AF67" s="11"/>
      <c r="AG67" s="11"/>
      <c r="AH67" s="11"/>
    </row>
    <row r="68" spans="1:34" ht="21.95" customHeight="1" thickBot="1" x14ac:dyDescent="0.3">
      <c r="A68" s="72"/>
      <c r="B68" s="122" t="s">
        <v>222</v>
      </c>
      <c r="C68" s="122"/>
      <c r="D68" s="122"/>
      <c r="E68" s="122"/>
      <c r="F68" s="122"/>
      <c r="G68" s="122"/>
      <c r="H68" s="122"/>
      <c r="I68" s="122"/>
      <c r="J68" s="122"/>
      <c r="K68" s="122"/>
      <c r="L68" s="122"/>
      <c r="M68" s="122"/>
      <c r="N68" s="145"/>
      <c r="O68" s="145"/>
      <c r="P68" s="145"/>
      <c r="Q68" s="145"/>
      <c r="R68" s="145"/>
      <c r="S68" s="122" t="s">
        <v>0</v>
      </c>
      <c r="T68" s="122"/>
      <c r="U68" s="46" t="s">
        <v>186</v>
      </c>
      <c r="V68" s="11"/>
      <c r="W68" s="11"/>
      <c r="X68" s="11"/>
      <c r="Y68" s="11"/>
      <c r="Z68" s="11"/>
      <c r="AA68" s="11"/>
      <c r="AB68" s="11"/>
      <c r="AC68" s="11"/>
      <c r="AD68" s="11"/>
      <c r="AE68" s="11"/>
      <c r="AF68" s="11"/>
      <c r="AG68" s="11"/>
      <c r="AH68" s="11"/>
    </row>
    <row r="69" spans="1:34" ht="21.95" customHeight="1" thickBot="1" x14ac:dyDescent="0.3">
      <c r="A69" s="72"/>
      <c r="B69" s="122" t="str">
        <f>IF($P$12="ja","Netto-investeringskost EXCL. btw van het onderdeel groene stroom","Netto-investeringskost INCL. btw van het onderdeel groene stroom")</f>
        <v>Netto-investeringskost INCL. btw van het onderdeel groene stroom</v>
      </c>
      <c r="C69" s="122"/>
      <c r="D69" s="122"/>
      <c r="E69" s="122"/>
      <c r="F69" s="122"/>
      <c r="G69" s="122"/>
      <c r="H69" s="122"/>
      <c r="I69" s="122"/>
      <c r="J69" s="122"/>
      <c r="K69" s="122"/>
      <c r="L69" s="122"/>
      <c r="M69" s="122"/>
      <c r="N69" s="130">
        <f>N65-N66-N67-N68</f>
        <v>0</v>
      </c>
      <c r="O69" s="131"/>
      <c r="P69" s="131"/>
      <c r="Q69" s="131"/>
      <c r="R69" s="132"/>
      <c r="S69" s="48"/>
      <c r="T69" s="48"/>
      <c r="U69" s="46"/>
      <c r="V69" s="11"/>
      <c r="W69" s="11"/>
      <c r="X69" s="11"/>
      <c r="Y69" s="11"/>
      <c r="Z69" s="11"/>
      <c r="AA69" s="11"/>
      <c r="AB69" s="11"/>
      <c r="AC69" s="11"/>
      <c r="AD69" s="11"/>
      <c r="AE69" s="11"/>
      <c r="AF69" s="11"/>
      <c r="AG69" s="11"/>
      <c r="AH69" s="11"/>
    </row>
    <row r="70" spans="1:34" s="39" customFormat="1" ht="6.95" customHeight="1" x14ac:dyDescent="0.25">
      <c r="U70" s="45"/>
    </row>
    <row r="71" spans="1:34" ht="6.75" customHeight="1" x14ac:dyDescent="0.25">
      <c r="A71" s="39"/>
      <c r="B71" s="39"/>
      <c r="C71" s="39"/>
      <c r="D71" s="39"/>
      <c r="E71" s="39"/>
      <c r="F71" s="39"/>
      <c r="G71" s="39"/>
      <c r="H71" s="39"/>
      <c r="I71" s="39"/>
      <c r="J71" s="39"/>
      <c r="K71" s="39"/>
      <c r="L71" s="39"/>
      <c r="M71" s="39"/>
      <c r="N71" s="39"/>
      <c r="O71" s="39"/>
      <c r="P71" s="39"/>
      <c r="Q71" s="39"/>
      <c r="R71" s="39"/>
      <c r="S71" s="39"/>
      <c r="T71" s="39"/>
      <c r="U71" s="39"/>
      <c r="V71" s="11"/>
      <c r="W71" s="11"/>
      <c r="X71" s="11"/>
      <c r="Y71" s="11"/>
      <c r="Z71" s="11"/>
      <c r="AA71" s="11"/>
      <c r="AB71" s="11"/>
      <c r="AC71" s="11"/>
      <c r="AD71" s="11"/>
      <c r="AE71" s="11"/>
      <c r="AF71" s="11"/>
      <c r="AG71" s="11"/>
      <c r="AH71" s="11"/>
    </row>
    <row r="72" spans="1:34" s="41" customFormat="1" ht="12.95" customHeight="1" x14ac:dyDescent="0.25">
      <c r="A72" s="123" t="s">
        <v>224</v>
      </c>
      <c r="B72" s="123"/>
      <c r="C72" s="123"/>
      <c r="D72" s="123"/>
      <c r="E72" s="123"/>
      <c r="F72" s="123"/>
      <c r="G72" s="123"/>
      <c r="H72" s="123"/>
      <c r="I72" s="123"/>
      <c r="J72" s="123"/>
      <c r="K72" s="123"/>
      <c r="L72" s="123"/>
      <c r="M72" s="123"/>
      <c r="N72" s="123"/>
      <c r="O72" s="123"/>
      <c r="P72" s="123"/>
      <c r="Q72" s="123"/>
      <c r="R72" s="123"/>
      <c r="S72" s="123"/>
      <c r="T72" s="123"/>
      <c r="U72" s="45"/>
      <c r="V72" s="40"/>
    </row>
    <row r="73" spans="1:34" ht="9" customHeight="1" thickBot="1" x14ac:dyDescent="0.3">
      <c r="A73" s="39"/>
      <c r="B73" s="39"/>
      <c r="C73" s="39"/>
      <c r="D73" s="39"/>
      <c r="E73" s="39"/>
      <c r="F73" s="39"/>
      <c r="G73" s="39"/>
      <c r="H73" s="39"/>
      <c r="I73" s="39"/>
      <c r="J73" s="39"/>
      <c r="K73" s="39"/>
      <c r="L73" s="39"/>
      <c r="M73" s="39"/>
      <c r="N73" s="39"/>
      <c r="O73" s="39"/>
      <c r="P73" s="39"/>
      <c r="Q73" s="39"/>
      <c r="R73" s="39"/>
      <c r="S73" s="39"/>
      <c r="T73" s="39"/>
      <c r="U73" s="45"/>
      <c r="V73" s="11"/>
      <c r="W73" s="11"/>
      <c r="X73" s="11"/>
      <c r="Y73" s="11"/>
      <c r="Z73" s="11"/>
      <c r="AA73" s="11"/>
      <c r="AB73" s="11"/>
      <c r="AC73" s="11"/>
      <c r="AD73" s="11"/>
      <c r="AE73" s="11"/>
      <c r="AF73" s="11"/>
      <c r="AG73" s="11"/>
      <c r="AH73" s="11"/>
    </row>
    <row r="74" spans="1:34" ht="21.95" customHeight="1" thickBot="1" x14ac:dyDescent="0.3">
      <c r="A74" s="39"/>
      <c r="B74" s="122" t="str">
        <f>IF($P$12="ja","Totale investeringskost EXCL. btw van het project","Totale investeringskost incl.btw van het project")</f>
        <v>Totale investeringskost incl.btw van het project</v>
      </c>
      <c r="C74" s="122"/>
      <c r="D74" s="122"/>
      <c r="E74" s="122"/>
      <c r="F74" s="122"/>
      <c r="G74" s="122"/>
      <c r="H74" s="122"/>
      <c r="I74" s="122"/>
      <c r="J74" s="122"/>
      <c r="K74" s="122"/>
      <c r="L74" s="122"/>
      <c r="M74" s="122"/>
      <c r="N74" s="130">
        <f>N38+N65</f>
        <v>0</v>
      </c>
      <c r="O74" s="131"/>
      <c r="P74" s="131"/>
      <c r="Q74" s="131"/>
      <c r="R74" s="132"/>
      <c r="S74" s="122" t="s">
        <v>0</v>
      </c>
      <c r="T74" s="122"/>
      <c r="U74" s="45"/>
      <c r="V74" s="11"/>
      <c r="W74" s="11"/>
      <c r="X74" s="11"/>
      <c r="Y74" s="11"/>
      <c r="Z74" s="11"/>
      <c r="AA74" s="11"/>
      <c r="AB74" s="11"/>
      <c r="AC74" s="11"/>
      <c r="AD74" s="11"/>
      <c r="AE74" s="11"/>
      <c r="AF74" s="11"/>
      <c r="AG74" s="11"/>
      <c r="AH74" s="11"/>
    </row>
    <row r="75" spans="1:34" ht="21.95" customHeight="1" thickBot="1" x14ac:dyDescent="0.3">
      <c r="A75" s="39"/>
      <c r="B75" s="122" t="str">
        <f>IF($P$12="ja","Netto-investeringskost EXCL. btw van het project","Netto-investeringskost incl.btw van het project")</f>
        <v>Netto-investeringskost incl.btw van het project</v>
      </c>
      <c r="C75" s="122"/>
      <c r="D75" s="122"/>
      <c r="E75" s="122"/>
      <c r="F75" s="122"/>
      <c r="G75" s="122"/>
      <c r="H75" s="122"/>
      <c r="I75" s="122"/>
      <c r="J75" s="122"/>
      <c r="K75" s="122"/>
      <c r="L75" s="122"/>
      <c r="M75" s="122"/>
      <c r="N75" s="130">
        <f>N42+N69</f>
        <v>0</v>
      </c>
      <c r="O75" s="131"/>
      <c r="P75" s="131"/>
      <c r="Q75" s="131"/>
      <c r="R75" s="132"/>
      <c r="S75" s="122" t="s">
        <v>0</v>
      </c>
      <c r="T75" s="122"/>
      <c r="U75" s="45"/>
      <c r="V75" s="11"/>
      <c r="W75" s="11"/>
      <c r="X75" s="11"/>
      <c r="Y75" s="11"/>
      <c r="Z75" s="11"/>
      <c r="AA75" s="11"/>
      <c r="AB75" s="11"/>
      <c r="AC75" s="11"/>
      <c r="AD75" s="11"/>
      <c r="AE75" s="11"/>
      <c r="AF75" s="11"/>
      <c r="AG75" s="11"/>
      <c r="AH75" s="11"/>
    </row>
    <row r="76" spans="1:34" ht="0" hidden="1" customHeight="1" x14ac:dyDescent="0.25"/>
    <row r="77" spans="1:34" ht="21.95" customHeight="1" thickBot="1" x14ac:dyDescent="0.3">
      <c r="A77" s="39"/>
      <c r="B77" s="122" t="s">
        <v>174</v>
      </c>
      <c r="C77" s="122"/>
      <c r="D77" s="122"/>
      <c r="E77" s="122"/>
      <c r="F77" s="122"/>
      <c r="G77" s="122"/>
      <c r="H77" s="122"/>
      <c r="I77" s="122"/>
      <c r="J77" s="122"/>
      <c r="K77" s="122"/>
      <c r="L77" s="122"/>
      <c r="M77" s="122"/>
      <c r="N77" s="122"/>
      <c r="O77" s="122"/>
      <c r="P77" s="122"/>
      <c r="Q77" s="125" t="str">
        <f>IF(((N42+N69)*0.6)&lt;=N42,"OK","NIET OK")</f>
        <v>OK</v>
      </c>
      <c r="R77" s="126"/>
      <c r="S77" s="126"/>
      <c r="T77" s="127"/>
      <c r="U77" s="46" t="s">
        <v>186</v>
      </c>
      <c r="V77" s="11"/>
      <c r="W77" s="11"/>
      <c r="X77" s="11"/>
      <c r="Y77" s="11"/>
      <c r="Z77" s="11"/>
      <c r="AA77" s="11"/>
      <c r="AB77" s="11"/>
      <c r="AC77" s="11"/>
      <c r="AD77" s="11"/>
      <c r="AE77" s="11"/>
      <c r="AF77" s="11"/>
      <c r="AG77" s="11"/>
      <c r="AH77" s="11"/>
    </row>
    <row r="78" spans="1:34" ht="20.25" customHeight="1" thickBot="1" x14ac:dyDescent="0.3">
      <c r="A78" s="39"/>
      <c r="B78" s="146" t="str">
        <f>IF(Q77="NIET OK","Het project voldoet niet aan de voorwaarden beschreven in het subsidiebesluit en kan niet worden gesubsidieerd.", "Aan deze voorwaarde is voldaan")</f>
        <v>Aan deze voorwaarde is voldaan</v>
      </c>
      <c r="C78" s="146"/>
      <c r="D78" s="146"/>
      <c r="E78" s="146"/>
      <c r="F78" s="146"/>
      <c r="G78" s="146"/>
      <c r="H78" s="146"/>
      <c r="I78" s="146"/>
      <c r="J78" s="146"/>
      <c r="K78" s="146"/>
      <c r="L78" s="146"/>
      <c r="M78" s="146"/>
      <c r="N78" s="146"/>
      <c r="O78" s="146"/>
      <c r="P78" s="146"/>
      <c r="Q78" s="146"/>
      <c r="R78" s="146"/>
      <c r="S78" s="146"/>
      <c r="T78" s="146"/>
      <c r="U78" s="45"/>
      <c r="V78" s="11"/>
      <c r="W78" s="11"/>
      <c r="X78" s="11"/>
      <c r="Y78" s="11"/>
      <c r="Z78" s="11"/>
      <c r="AA78" s="11"/>
      <c r="AB78" s="11"/>
      <c r="AC78" s="11"/>
      <c r="AD78" s="11"/>
      <c r="AE78" s="11"/>
      <c r="AF78" s="11"/>
      <c r="AG78" s="11"/>
      <c r="AH78" s="11"/>
    </row>
    <row r="79" spans="1:34" ht="21.95" customHeight="1" thickBot="1" x14ac:dyDescent="0.3">
      <c r="A79" s="39"/>
      <c r="B79" s="122" t="str">
        <f>IF($P$12="ja","Berekening 25% van de netto-investeringskost EXCL. btw van het project","Berekening 25% van de netto-investeringskost incl. btw van het project")</f>
        <v>Berekening 25% van de netto-investeringskost incl. btw van het project</v>
      </c>
      <c r="C79" s="122"/>
      <c r="D79" s="122"/>
      <c r="E79" s="122"/>
      <c r="F79" s="122"/>
      <c r="G79" s="122"/>
      <c r="H79" s="122"/>
      <c r="I79" s="122"/>
      <c r="J79" s="122"/>
      <c r="K79" s="122"/>
      <c r="L79" s="122"/>
      <c r="M79" s="122"/>
      <c r="N79" s="130">
        <f>N75*0.25</f>
        <v>0</v>
      </c>
      <c r="O79" s="131"/>
      <c r="P79" s="131"/>
      <c r="Q79" s="131"/>
      <c r="R79" s="132"/>
      <c r="S79" s="122" t="s">
        <v>0</v>
      </c>
      <c r="T79" s="122"/>
      <c r="U79" s="45"/>
      <c r="V79" s="11"/>
      <c r="W79" s="11"/>
      <c r="X79" s="11"/>
      <c r="Y79" s="11"/>
      <c r="Z79" s="11"/>
      <c r="AA79" s="11"/>
      <c r="AB79" s="11"/>
      <c r="AC79" s="11"/>
      <c r="AD79" s="11"/>
      <c r="AE79" s="11"/>
      <c r="AF79" s="11"/>
      <c r="AG79" s="11"/>
      <c r="AH79" s="11"/>
    </row>
    <row r="80" spans="1:34" ht="25.5" customHeight="1" x14ac:dyDescent="0.25">
      <c r="A80" s="39"/>
      <c r="B80" s="122" t="s">
        <v>238</v>
      </c>
      <c r="C80" s="122"/>
      <c r="D80" s="122"/>
      <c r="E80" s="122"/>
      <c r="F80" s="122"/>
      <c r="G80" s="122"/>
      <c r="H80" s="122"/>
      <c r="I80" s="122"/>
      <c r="J80" s="122"/>
      <c r="K80" s="122"/>
      <c r="L80" s="122"/>
      <c r="M80" s="122"/>
      <c r="N80" s="153"/>
      <c r="O80" s="153"/>
      <c r="P80" s="153"/>
      <c r="Q80" s="153"/>
      <c r="R80" s="153"/>
      <c r="S80" s="122"/>
      <c r="T80" s="122"/>
      <c r="U80" s="46" t="s">
        <v>186</v>
      </c>
      <c r="V80" s="11"/>
      <c r="W80" s="11"/>
      <c r="X80" s="11"/>
      <c r="Y80" s="11"/>
      <c r="Z80" s="11"/>
      <c r="AA80" s="11"/>
      <c r="AB80" s="11"/>
      <c r="AC80" s="11"/>
      <c r="AD80" s="11"/>
      <c r="AE80" s="11"/>
      <c r="AF80" s="11"/>
      <c r="AG80" s="11"/>
      <c r="AH80" s="11"/>
    </row>
    <row r="81" spans="1:34" ht="27.75" customHeight="1" x14ac:dyDescent="0.25">
      <c r="A81" s="39"/>
      <c r="B81" s="152" t="s">
        <v>263</v>
      </c>
      <c r="C81" s="152"/>
      <c r="D81" s="152"/>
      <c r="E81" s="152"/>
      <c r="F81" s="152"/>
      <c r="G81" s="152"/>
      <c r="H81" s="152"/>
      <c r="I81" s="152"/>
      <c r="J81" s="152"/>
      <c r="K81" s="152"/>
      <c r="L81" s="152"/>
      <c r="M81" s="152"/>
      <c r="N81" s="152"/>
      <c r="O81" s="152"/>
      <c r="P81" s="152"/>
      <c r="Q81" s="152"/>
      <c r="R81" s="152"/>
      <c r="S81" s="152"/>
      <c r="T81" s="152"/>
      <c r="U81" s="45"/>
      <c r="V81" s="11"/>
      <c r="W81" s="11"/>
      <c r="X81" s="11"/>
      <c r="Y81" s="11"/>
      <c r="Z81" s="11"/>
      <c r="AA81" s="11"/>
      <c r="AB81" s="11"/>
      <c r="AC81" s="11"/>
      <c r="AD81" s="11"/>
      <c r="AE81" s="11"/>
      <c r="AF81" s="11"/>
      <c r="AG81" s="11"/>
      <c r="AH81" s="11"/>
    </row>
    <row r="82" spans="1:34" s="64" customFormat="1" ht="52.5" customHeight="1" x14ac:dyDescent="0.25">
      <c r="A82" s="65"/>
      <c r="B82" s="149" t="s">
        <v>225</v>
      </c>
      <c r="C82" s="149"/>
      <c r="D82" s="149"/>
      <c r="E82" s="149"/>
      <c r="F82" s="149"/>
      <c r="G82" s="149"/>
      <c r="H82" s="149"/>
      <c r="I82" s="154"/>
      <c r="J82" s="154"/>
      <c r="K82" s="154"/>
      <c r="L82" s="154"/>
      <c r="M82" s="154"/>
      <c r="N82" s="154"/>
      <c r="O82" s="154"/>
      <c r="P82" s="154"/>
      <c r="Q82" s="154"/>
      <c r="R82" s="154"/>
      <c r="S82" s="154"/>
      <c r="T82" s="154"/>
      <c r="U82" s="66"/>
      <c r="V82" s="63"/>
      <c r="W82" s="63"/>
      <c r="X82" s="63"/>
      <c r="Y82" s="63"/>
      <c r="Z82" s="63"/>
      <c r="AA82" s="63"/>
      <c r="AB82" s="63"/>
      <c r="AC82" s="63"/>
      <c r="AD82" s="63"/>
      <c r="AE82" s="63"/>
      <c r="AF82" s="63"/>
      <c r="AG82" s="63"/>
      <c r="AH82" s="63"/>
    </row>
    <row r="83" spans="1:34" ht="6.95" customHeight="1" thickBot="1" x14ac:dyDescent="0.3">
      <c r="A83" s="39"/>
      <c r="B83" s="72"/>
      <c r="C83" s="72"/>
      <c r="D83" s="72"/>
      <c r="E83" s="72"/>
      <c r="F83" s="72"/>
      <c r="G83" s="72"/>
      <c r="H83" s="72"/>
      <c r="I83" s="72"/>
      <c r="J83" s="72"/>
      <c r="K83" s="72"/>
      <c r="L83" s="72"/>
      <c r="M83" s="72"/>
      <c r="N83" s="72"/>
      <c r="O83" s="72"/>
      <c r="P83" s="72"/>
      <c r="Q83" s="72"/>
      <c r="R83" s="72"/>
      <c r="S83" s="72"/>
      <c r="T83" s="72"/>
      <c r="U83" s="45"/>
      <c r="V83" s="11"/>
      <c r="W83" s="11"/>
      <c r="X83" s="11"/>
      <c r="Y83" s="11"/>
      <c r="Z83" s="11"/>
      <c r="AA83" s="11"/>
      <c r="AB83" s="11"/>
      <c r="AC83" s="11"/>
      <c r="AD83" s="11"/>
      <c r="AE83" s="11"/>
      <c r="AF83" s="11"/>
      <c r="AG83" s="11"/>
      <c r="AH83" s="11"/>
    </row>
    <row r="84" spans="1:34" ht="24.6" customHeight="1" thickBot="1" x14ac:dyDescent="0.3">
      <c r="A84" s="39"/>
      <c r="B84" s="122" t="s">
        <v>226</v>
      </c>
      <c r="C84" s="122"/>
      <c r="D84" s="122"/>
      <c r="E84" s="122"/>
      <c r="F84" s="122"/>
      <c r="G84" s="122"/>
      <c r="H84" s="122"/>
      <c r="I84" s="122"/>
      <c r="J84" s="122"/>
      <c r="K84" s="122"/>
      <c r="L84" s="122"/>
      <c r="M84" s="122"/>
      <c r="N84" s="122"/>
      <c r="O84" s="122"/>
      <c r="P84" s="122"/>
      <c r="Q84" s="125" t="str">
        <f>IF(AND((P10="ja"),(N80&lt;&gt;"ja")),"NIET OK","OK")</f>
        <v>OK</v>
      </c>
      <c r="R84" s="126"/>
      <c r="S84" s="126"/>
      <c r="T84" s="127"/>
      <c r="U84" s="46" t="s">
        <v>186</v>
      </c>
      <c r="V84" s="11"/>
      <c r="W84" s="11"/>
      <c r="X84" s="11"/>
      <c r="Y84" s="11"/>
      <c r="Z84" s="11"/>
      <c r="AA84" s="11"/>
      <c r="AB84" s="11"/>
      <c r="AC84" s="11"/>
      <c r="AD84" s="11"/>
      <c r="AE84" s="11"/>
      <c r="AF84" s="11"/>
      <c r="AG84" s="11"/>
      <c r="AH84" s="11"/>
    </row>
    <row r="85" spans="1:34" ht="17.25" customHeight="1" thickBot="1" x14ac:dyDescent="0.3">
      <c r="A85" s="39"/>
      <c r="B85" s="146" t="str">
        <f>IF(Q84="NIET OK","Het project voldoet niet aan de voorwaarden beschreven in het subsidiebesluit en kan niet worden gesubsidieerd.", "Aan deze voorwaarde is voldaan ")</f>
        <v xml:space="preserve">Aan deze voorwaarde is voldaan </v>
      </c>
      <c r="C85" s="146"/>
      <c r="D85" s="146"/>
      <c r="E85" s="146"/>
      <c r="F85" s="146"/>
      <c r="G85" s="146"/>
      <c r="H85" s="146"/>
      <c r="I85" s="146"/>
      <c r="J85" s="146"/>
      <c r="K85" s="146"/>
      <c r="L85" s="146"/>
      <c r="M85" s="146"/>
      <c r="N85" s="146"/>
      <c r="O85" s="146"/>
      <c r="P85" s="146"/>
      <c r="Q85" s="146"/>
      <c r="R85" s="146"/>
      <c r="S85" s="146"/>
      <c r="T85" s="146"/>
      <c r="U85" s="45"/>
      <c r="V85" s="11"/>
      <c r="W85" s="11"/>
      <c r="X85" s="11"/>
      <c r="Y85" s="11"/>
      <c r="Z85" s="11"/>
      <c r="AA85" s="11"/>
      <c r="AB85" s="11"/>
      <c r="AC85" s="11"/>
      <c r="AD85" s="11"/>
      <c r="AE85" s="11"/>
      <c r="AF85" s="11"/>
      <c r="AG85" s="11"/>
      <c r="AH85" s="11"/>
    </row>
    <row r="86" spans="1:34" ht="24.6" customHeight="1" thickBot="1" x14ac:dyDescent="0.3">
      <c r="A86" s="39"/>
      <c r="B86" s="122" t="s">
        <v>268</v>
      </c>
      <c r="C86" s="122"/>
      <c r="D86" s="122"/>
      <c r="E86" s="122"/>
      <c r="F86" s="122"/>
      <c r="G86" s="122"/>
      <c r="H86" s="122"/>
      <c r="I86" s="122"/>
      <c r="J86" s="122"/>
      <c r="K86" s="122"/>
      <c r="L86" s="122"/>
      <c r="M86" s="122"/>
      <c r="N86" s="130">
        <f>IF(AND(Q77="OK",Q84="OK"),0.75*N75,0)</f>
        <v>0</v>
      </c>
      <c r="O86" s="131"/>
      <c r="P86" s="131"/>
      <c r="Q86" s="131"/>
      <c r="R86" s="132"/>
      <c r="S86" s="122" t="s">
        <v>0</v>
      </c>
      <c r="T86" s="122"/>
      <c r="U86" s="45"/>
      <c r="V86" s="11"/>
      <c r="W86" s="11"/>
      <c r="X86" s="11"/>
      <c r="Y86" s="11"/>
      <c r="Z86" s="11"/>
      <c r="AA86" s="11"/>
      <c r="AB86" s="11"/>
      <c r="AC86" s="11"/>
      <c r="AD86" s="11"/>
      <c r="AE86" s="11"/>
      <c r="AF86" s="11"/>
      <c r="AG86" s="11"/>
      <c r="AH86" s="11"/>
    </row>
    <row r="87" spans="1:34" ht="24.6" customHeight="1" x14ac:dyDescent="0.25">
      <c r="A87" s="39"/>
      <c r="B87" s="149" t="s">
        <v>276</v>
      </c>
      <c r="C87" s="149"/>
      <c r="D87" s="149"/>
      <c r="E87" s="149"/>
      <c r="F87" s="149"/>
      <c r="G87" s="149"/>
      <c r="H87" s="149"/>
      <c r="I87" s="149"/>
      <c r="J87" s="149"/>
      <c r="K87" s="149"/>
      <c r="L87" s="149"/>
      <c r="M87" s="149"/>
      <c r="N87" s="150"/>
      <c r="O87" s="150"/>
      <c r="P87" s="150"/>
      <c r="Q87" s="150"/>
      <c r="R87" s="150"/>
      <c r="S87" s="122" t="s">
        <v>0</v>
      </c>
      <c r="T87" s="122"/>
      <c r="U87" s="45"/>
      <c r="V87" s="73"/>
      <c r="W87" s="73"/>
      <c r="X87" s="73"/>
      <c r="Y87" s="73"/>
      <c r="Z87" s="11"/>
      <c r="AA87" s="11"/>
      <c r="AB87" s="11"/>
      <c r="AC87" s="11"/>
      <c r="AD87" s="11"/>
      <c r="AE87" s="11"/>
      <c r="AF87" s="11"/>
      <c r="AG87" s="11"/>
      <c r="AH87" s="11"/>
    </row>
    <row r="88" spans="1:34" ht="24.6" customHeight="1" x14ac:dyDescent="0.25">
      <c r="A88" s="39"/>
      <c r="B88" s="152" t="s">
        <v>279</v>
      </c>
      <c r="C88" s="152"/>
      <c r="D88" s="152"/>
      <c r="E88" s="152"/>
      <c r="F88" s="152"/>
      <c r="G88" s="152"/>
      <c r="H88" s="152"/>
      <c r="I88" s="152"/>
      <c r="J88" s="152"/>
      <c r="K88" s="152"/>
      <c r="L88" s="152"/>
      <c r="M88" s="152"/>
      <c r="N88" s="152"/>
      <c r="O88" s="152"/>
      <c r="P88" s="152"/>
      <c r="Q88" s="152"/>
      <c r="R88" s="152"/>
      <c r="S88" s="152"/>
      <c r="T88" s="152"/>
      <c r="U88" s="45"/>
      <c r="V88" s="73"/>
      <c r="W88" s="73"/>
      <c r="X88" s="73"/>
      <c r="Y88" s="73"/>
      <c r="Z88" s="11"/>
      <c r="AA88" s="11"/>
      <c r="AB88" s="11"/>
      <c r="AC88" s="11"/>
      <c r="AD88" s="11"/>
      <c r="AE88" s="11"/>
      <c r="AF88" s="11"/>
      <c r="AG88" s="11"/>
      <c r="AH88" s="11"/>
    </row>
    <row r="89" spans="1:34" ht="14.45" customHeight="1" x14ac:dyDescent="0.25">
      <c r="A89" s="72"/>
      <c r="B89" s="151" t="str">
        <f>IF(N87&gt;N86,"Het opgevraagde bedrag voor dit project ligt hoger dan de maximale subsidie dat dit project kan ontvangen","Aan deze voorwaarde is voldaan")</f>
        <v>Aan deze voorwaarde is voldaan</v>
      </c>
      <c r="C89" s="151"/>
      <c r="D89" s="151"/>
      <c r="E89" s="151"/>
      <c r="F89" s="151"/>
      <c r="G89" s="151"/>
      <c r="H89" s="151"/>
      <c r="I89" s="151"/>
      <c r="J89" s="151"/>
      <c r="K89" s="151"/>
      <c r="L89" s="151"/>
      <c r="M89" s="151"/>
      <c r="N89" s="151"/>
      <c r="O89" s="151"/>
      <c r="P89" s="151"/>
      <c r="Q89" s="151"/>
      <c r="R89" s="151"/>
      <c r="S89" s="151"/>
      <c r="T89" s="151"/>
      <c r="U89" s="45"/>
      <c r="V89" s="11"/>
      <c r="W89" s="11"/>
      <c r="X89" s="11"/>
      <c r="Y89" s="11"/>
      <c r="Z89" s="11"/>
      <c r="AA89" s="11"/>
      <c r="AB89" s="11"/>
      <c r="AC89" s="11"/>
      <c r="AD89" s="11"/>
      <c r="AE89" s="11"/>
      <c r="AF89" s="11"/>
      <c r="AG89" s="11"/>
      <c r="AH89" s="11"/>
    </row>
    <row r="90" spans="1:34" ht="14.45" customHeight="1" x14ac:dyDescent="0.25">
      <c r="A90" s="72"/>
      <c r="B90" s="72"/>
      <c r="C90" s="72"/>
      <c r="D90" s="72"/>
      <c r="E90" s="72"/>
      <c r="F90" s="72"/>
      <c r="G90" s="72"/>
      <c r="H90" s="72"/>
      <c r="I90" s="72"/>
      <c r="J90" s="72"/>
      <c r="K90" s="72"/>
      <c r="L90" s="72"/>
      <c r="M90" s="72"/>
      <c r="N90" s="72"/>
      <c r="O90" s="72"/>
      <c r="P90" s="72"/>
      <c r="Q90" s="72"/>
      <c r="R90" s="72"/>
      <c r="S90" s="72"/>
      <c r="T90" s="72"/>
      <c r="U90" s="45"/>
      <c r="V90" s="11"/>
      <c r="W90" s="11"/>
      <c r="X90" s="11"/>
      <c r="Y90" s="11"/>
      <c r="Z90" s="11"/>
      <c r="AA90" s="11"/>
      <c r="AB90" s="11"/>
      <c r="AC90" s="11"/>
      <c r="AD90" s="11"/>
      <c r="AE90" s="11"/>
      <c r="AF90" s="11"/>
      <c r="AG90" s="11"/>
      <c r="AH90" s="11"/>
    </row>
    <row r="91" spans="1:34" ht="26.25" customHeight="1" x14ac:dyDescent="0.25">
      <c r="A91" s="140" t="s">
        <v>188</v>
      </c>
      <c r="B91" s="140"/>
      <c r="C91" s="140"/>
      <c r="D91" s="140"/>
      <c r="E91" s="140"/>
      <c r="F91" s="42"/>
      <c r="G91" s="42"/>
      <c r="H91" s="42"/>
      <c r="I91" s="42"/>
      <c r="J91" s="42"/>
      <c r="K91" s="42"/>
      <c r="L91" s="42"/>
      <c r="M91" s="124" t="s">
        <v>239</v>
      </c>
      <c r="N91" s="124"/>
      <c r="O91" s="124"/>
      <c r="P91" s="124"/>
      <c r="Q91" s="124"/>
      <c r="R91" s="124"/>
      <c r="S91" s="124"/>
      <c r="T91" s="124"/>
      <c r="U91" s="45"/>
    </row>
    <row r="92" spans="1:34" ht="14.25" x14ac:dyDescent="0.25">
      <c r="B92" s="144"/>
      <c r="C92" s="144"/>
      <c r="D92" s="144"/>
      <c r="E92" s="144"/>
      <c r="F92" s="144"/>
      <c r="G92" s="144"/>
      <c r="H92" s="144"/>
      <c r="I92" s="144"/>
      <c r="J92" s="144"/>
      <c r="K92" s="144"/>
      <c r="L92" s="144"/>
      <c r="M92" s="144"/>
      <c r="N92" s="144"/>
      <c r="O92" s="144"/>
      <c r="T92" s="19"/>
      <c r="U92" s="45"/>
    </row>
    <row r="93" spans="1:34" ht="0" hidden="1" customHeight="1" x14ac:dyDescent="0.25"/>
    <row r="94" spans="1:34" ht="0" hidden="1" customHeight="1" x14ac:dyDescent="0.25"/>
    <row r="95" spans="1:34" ht="0" hidden="1" customHeight="1" x14ac:dyDescent="0.25"/>
    <row r="96" spans="1:34" ht="0" hidden="1" customHeight="1" x14ac:dyDescent="0.25"/>
    <row r="97" ht="0" hidden="1" customHeight="1" x14ac:dyDescent="0.25"/>
  </sheetData>
  <sheetProtection algorithmName="SHA-512" hashValue="hnpDoURo4vSiKG2o1E62bZx4UF0BXwYWe0mQG7/0UZzr/cf1qgl2YhQvQCtcQ1Z1zQx1MWH+COcV6xvuxkmPsQ==" saltValue="YWsRf4P4TmkVR6SOglkI0Q==" spinCount="100000" sheet="1" objects="1" scenarios="1" selectLockedCells="1"/>
  <protectedRanges>
    <protectedRange sqref="R37 P9 Q36 Q72 R64 Q44:Q45 Q63 Q17:Q18" name="Installatie_1"/>
    <protectedRange sqref="P8 Q61 E8 P10 P12 Q38:Q42 I82 L77:M78 L90:M90 L84:M84 Q74:Q75 L85:N86 B61 L61:N61 L65:N69 L74:N75 Q20:Q22 R32:R33 Q23:R31 F22:F32 C22:C33 N22:N31 H33 N32:O33 Q83:Q86 E33:E34 P82:Q82 Q34 B34 L34:N34 L38:N42 N49:N58 Q65:Q69 H60 N59:O60 E60:E61 L47:N47 S48 H48 R49 Q47:Q49 R59:R60 Q50:R58 K82:L82 L83:N83 Q77:Q80 F49:F59 C49:C60 L79:N80 L20:N20 S21 H21 R22" name="Verklaring"/>
    <protectedRange sqref="L87:N87 U87:V88 P87:Q87 L88:M89" name="Verklaring_1"/>
  </protectedRanges>
  <dataConsolidate/>
  <mergeCells count="157">
    <mergeCell ref="A91:E91"/>
    <mergeCell ref="B92:E92"/>
    <mergeCell ref="F92:O92"/>
    <mergeCell ref="B84:P84"/>
    <mergeCell ref="Q84:T84"/>
    <mergeCell ref="B85:T85"/>
    <mergeCell ref="B86:M86"/>
    <mergeCell ref="N86:R86"/>
    <mergeCell ref="S86:T86"/>
    <mergeCell ref="B87:M87"/>
    <mergeCell ref="N87:R87"/>
    <mergeCell ref="S87:T87"/>
    <mergeCell ref="B88:T88"/>
    <mergeCell ref="B89:T89"/>
    <mergeCell ref="M91:T91"/>
    <mergeCell ref="B80:M80"/>
    <mergeCell ref="N80:R80"/>
    <mergeCell ref="S80:T80"/>
    <mergeCell ref="B81:T81"/>
    <mergeCell ref="B82:H82"/>
    <mergeCell ref="I82:T82"/>
    <mergeCell ref="B77:P77"/>
    <mergeCell ref="Q77:T77"/>
    <mergeCell ref="B78:T78"/>
    <mergeCell ref="B79:M79"/>
    <mergeCell ref="N79:R79"/>
    <mergeCell ref="S79:T79"/>
    <mergeCell ref="B74:M74"/>
    <mergeCell ref="N74:R74"/>
    <mergeCell ref="S74:T74"/>
    <mergeCell ref="B75:M75"/>
    <mergeCell ref="N75:R75"/>
    <mergeCell ref="S75:T75"/>
    <mergeCell ref="B68:M68"/>
    <mergeCell ref="N68:R68"/>
    <mergeCell ref="S68:T68"/>
    <mergeCell ref="B69:M69"/>
    <mergeCell ref="N69:R69"/>
    <mergeCell ref="A72:T72"/>
    <mergeCell ref="B66:M66"/>
    <mergeCell ref="N66:R66"/>
    <mergeCell ref="S66:T66"/>
    <mergeCell ref="B67:M67"/>
    <mergeCell ref="N67:R67"/>
    <mergeCell ref="S67:T67"/>
    <mergeCell ref="B61:M61"/>
    <mergeCell ref="N61:R61"/>
    <mergeCell ref="S61:T61"/>
    <mergeCell ref="A63:T63"/>
    <mergeCell ref="B65:M65"/>
    <mergeCell ref="N65:R65"/>
    <mergeCell ref="S65:T65"/>
    <mergeCell ref="C57:L57"/>
    <mergeCell ref="N57:R57"/>
    <mergeCell ref="S57:T57"/>
    <mergeCell ref="C58:L58"/>
    <mergeCell ref="N58:R58"/>
    <mergeCell ref="S58:T58"/>
    <mergeCell ref="C55:L55"/>
    <mergeCell ref="N55:R55"/>
    <mergeCell ref="S55:T55"/>
    <mergeCell ref="C56:L56"/>
    <mergeCell ref="N56:R56"/>
    <mergeCell ref="S56:T56"/>
    <mergeCell ref="C53:L53"/>
    <mergeCell ref="N53:R53"/>
    <mergeCell ref="S53:T53"/>
    <mergeCell ref="C54:L54"/>
    <mergeCell ref="N54:R54"/>
    <mergeCell ref="S54:T54"/>
    <mergeCell ref="C51:L51"/>
    <mergeCell ref="N51:R51"/>
    <mergeCell ref="S51:T51"/>
    <mergeCell ref="C52:L52"/>
    <mergeCell ref="N52:R52"/>
    <mergeCell ref="S52:T52"/>
    <mergeCell ref="C49:L49"/>
    <mergeCell ref="N49:R49"/>
    <mergeCell ref="S49:T49"/>
    <mergeCell ref="C50:L50"/>
    <mergeCell ref="N50:R50"/>
    <mergeCell ref="S50:T50"/>
    <mergeCell ref="B42:M42"/>
    <mergeCell ref="N42:R42"/>
    <mergeCell ref="A44:T44"/>
    <mergeCell ref="A45:T45"/>
    <mergeCell ref="B47:T47"/>
    <mergeCell ref="C48:L48"/>
    <mergeCell ref="N48:T48"/>
    <mergeCell ref="B40:M40"/>
    <mergeCell ref="N40:R40"/>
    <mergeCell ref="S40:T40"/>
    <mergeCell ref="B41:M41"/>
    <mergeCell ref="N41:R41"/>
    <mergeCell ref="S41:T41"/>
    <mergeCell ref="A36:T36"/>
    <mergeCell ref="B38:M38"/>
    <mergeCell ref="N38:R38"/>
    <mergeCell ref="S38:T38"/>
    <mergeCell ref="B39:M39"/>
    <mergeCell ref="N39:R39"/>
    <mergeCell ref="S39:T39"/>
    <mergeCell ref="C31:L31"/>
    <mergeCell ref="N31:R31"/>
    <mergeCell ref="S31:T31"/>
    <mergeCell ref="B34:M34"/>
    <mergeCell ref="N34:R34"/>
    <mergeCell ref="S34:T34"/>
    <mergeCell ref="C29:L29"/>
    <mergeCell ref="N29:R29"/>
    <mergeCell ref="S29:T29"/>
    <mergeCell ref="C30:L30"/>
    <mergeCell ref="N30:R30"/>
    <mergeCell ref="S30:T30"/>
    <mergeCell ref="C27:L27"/>
    <mergeCell ref="N27:R27"/>
    <mergeCell ref="S27:T27"/>
    <mergeCell ref="C28:L28"/>
    <mergeCell ref="N28:R28"/>
    <mergeCell ref="S28:T28"/>
    <mergeCell ref="C25:L25"/>
    <mergeCell ref="N25:R25"/>
    <mergeCell ref="S25:T25"/>
    <mergeCell ref="C26:L26"/>
    <mergeCell ref="N26:R26"/>
    <mergeCell ref="S26:T26"/>
    <mergeCell ref="C23:L23"/>
    <mergeCell ref="N23:R23"/>
    <mergeCell ref="S23:T23"/>
    <mergeCell ref="C24:L24"/>
    <mergeCell ref="N24:R24"/>
    <mergeCell ref="S24:T24"/>
    <mergeCell ref="B20:T20"/>
    <mergeCell ref="C21:L21"/>
    <mergeCell ref="N21:T21"/>
    <mergeCell ref="C22:L22"/>
    <mergeCell ref="N22:R22"/>
    <mergeCell ref="S22:T22"/>
    <mergeCell ref="A14:T14"/>
    <mergeCell ref="A17:T17"/>
    <mergeCell ref="A18:T18"/>
    <mergeCell ref="B7:T7"/>
    <mergeCell ref="B8:D8"/>
    <mergeCell ref="E8:T8"/>
    <mergeCell ref="B10:O10"/>
    <mergeCell ref="P10:T10"/>
    <mergeCell ref="B11:T11"/>
    <mergeCell ref="A2:E2"/>
    <mergeCell ref="M3:T3"/>
    <mergeCell ref="A4:H4"/>
    <mergeCell ref="I4:T4"/>
    <mergeCell ref="A5:T5"/>
    <mergeCell ref="A6:T6"/>
    <mergeCell ref="B12:O12"/>
    <mergeCell ref="P12:T12"/>
    <mergeCell ref="B13:T13"/>
    <mergeCell ref="M2:T2"/>
  </mergeCells>
  <conditionalFormatting sqref="U2">
    <cfRule type="expression" priority="4">
      <formula>$P$10="neen"</formula>
    </cfRule>
  </conditionalFormatting>
  <conditionalFormatting sqref="A44:U71">
    <cfRule type="expression" dxfId="20" priority="3">
      <formula>$P$10="neen"</formula>
    </cfRule>
  </conditionalFormatting>
  <conditionalFormatting sqref="A77:U78">
    <cfRule type="expression" dxfId="19" priority="2">
      <formula>$P$10="neen"</formula>
    </cfRule>
  </conditionalFormatting>
  <conditionalFormatting sqref="A84:U85">
    <cfRule type="expression" dxfId="18" priority="1">
      <formula>$P$10="neen"</formula>
    </cfRule>
  </conditionalFormatting>
  <dataValidations count="2">
    <dataValidation type="list" allowBlank="1" showInputMessage="1" showErrorMessage="1" sqref="N80:R80" xr:uid="{D9033562-F653-4C36-8C8B-A2DF94A52B86}">
      <formula1>"ja,neen"</formula1>
    </dataValidation>
    <dataValidation type="list" allowBlank="1" showInputMessage="1" showErrorMessage="1" sqref="P10:T10 P12:T12" xr:uid="{13DE7E74-2AFA-4E0B-97D4-6272A44D7C28}">
      <formula1>"ja, neen"</formula1>
    </dataValidation>
  </dataValidations>
  <hyperlinks>
    <hyperlink ref="A2:E2" location="'Algemene Informatie'!A1" display=" &lt;&lt; Naar Algemene informatie" xr:uid="{5E2BFFA0-F0C5-4048-8E09-9F635592EF43}"/>
    <hyperlink ref="U8" location="Toelichtingen!A8" display="naar de toelichting" xr:uid="{C70D4351-87FA-4FB5-9D25-4227B594C18A}"/>
    <hyperlink ref="U39" location="Toelichtingen!A20" display="naar de toelichting" xr:uid="{5BFDBC70-4482-49CE-AA61-1EE638E6A212}"/>
    <hyperlink ref="U40" location="Toelichtingen!A22" display="naar de toelichting" xr:uid="{BDA61F41-FE72-4F21-A904-C2D3076797E4}"/>
    <hyperlink ref="U41" location="Toelichtingen!A23" display="naar de toelichting" xr:uid="{46A5C91C-F8DB-4BC9-B827-F9AB0BB74BD8}"/>
    <hyperlink ref="U12" location="Toelichtingen!A16" display="naar de toelichting" xr:uid="{F6E9233C-5B91-4124-8139-3D9EC8ACC27A}"/>
    <hyperlink ref="U77" location="Toelichtingen!A26" display="naar de toelichting" xr:uid="{2E3D622B-C3B2-48BE-B7DE-5C515F3514C0}"/>
    <hyperlink ref="U84" location="Toelichtingen!A27" display="naar de toelichting" xr:uid="{C7AC1008-B786-4352-970C-DDB2A85B96CC}"/>
    <hyperlink ref="U80" location="Toelichtingen!A27" display="naar de toelichting" xr:uid="{97BF86C1-E1BD-4BB8-B5FE-56754371A739}"/>
    <hyperlink ref="A91:E91" location="'Algemene Informatie'!A1" display=" &lt;&lt; Naar Algemene informatie" xr:uid="{868A9883-5160-416C-B1D1-43B9B9E53F24}"/>
    <hyperlink ref="U66" location="Toelichtingen!A20" display="naar de toelichting" xr:uid="{18DF7907-61A4-434B-A5AC-C03FCD2B4B09}"/>
    <hyperlink ref="U67" location="Toelichtingen!A21" display="naar de toelichting" xr:uid="{AFB4A0A3-6A7B-4843-B9E9-85ED616573FA}"/>
    <hyperlink ref="U68" location="Toelichtingen!A23" display="naar de toelichting" xr:uid="{3AD84F46-0B3D-40D4-A1DB-C5242F85E387}"/>
    <hyperlink ref="U18" location="Toelichtingen!A10" display="naar de toelichting" xr:uid="{110BB5EE-AE5C-4C3C-BC79-D372F22ECF02}"/>
    <hyperlink ref="U45" location="Toelichtingen!A10" display="naar de toelichting" xr:uid="{A665AE39-1955-4DA6-9BE7-4F36C9D71243}"/>
    <hyperlink ref="M2:T2" location="'Overzicht subsidiedossier'!A1" display="Naar overzicht subsidiedossier  &gt;&gt; " xr:uid="{253D8BED-8D67-4657-93C8-7AB46B548B15}"/>
    <hyperlink ref="M91:T91" location="'Overzicht subsidiedossier'!A1" display="Naar overzicht subsidiedossier  &gt;&gt; " xr:uid="{C7FCC8A4-6FE6-4FED-AF1C-4E6EFE991449}"/>
  </hyperlinks>
  <pageMargins left="0.23622047244094491" right="0.23622047244094491" top="0.74803149606299213" bottom="0.74803149606299213" header="0.31496062992125984" footer="0.31496062992125984"/>
  <pageSetup paperSize="9" scale="96" fitToHeight="0" orientation="portrait" r:id="rId1"/>
  <rowBreaks count="2" manualBreakCount="2">
    <brk id="43" max="16383" man="1"/>
    <brk id="89"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79DE41E-B467-43CA-A4FE-10D97CCAD4B4}">
          <x14:formula1>
            <xm:f>'achtergrondgegevens gemeenten'!$A$2:$A$150</xm:f>
          </x14:formula1>
          <xm:sqref>V4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00B2-A76E-44B9-90C0-1ABD23F66819}">
  <sheetPr>
    <tabColor rgb="FFB7C9CD"/>
    <outlinePr applyStyles="1" summaryBelow="0" summaryRight="0"/>
    <pageSetUpPr fitToPage="1"/>
  </sheetPr>
  <dimension ref="A1:CE97"/>
  <sheetViews>
    <sheetView showGridLines="0" topLeftCell="A68" zoomScaleNormal="100" zoomScaleSheetLayoutView="130" workbookViewId="0">
      <selection activeCell="C24" sqref="C24:L24"/>
    </sheetView>
  </sheetViews>
  <sheetFormatPr defaultColWidth="0" defaultRowHeight="0" customHeight="1" zeroHeight="1" x14ac:dyDescent="0.25"/>
  <cols>
    <col min="1" max="4" width="4.7109375" style="19" customWidth="1"/>
    <col min="5" max="5" width="11.42578125" style="19" customWidth="1"/>
    <col min="6" max="11" width="4.7109375" style="19" customWidth="1"/>
    <col min="12" max="12" width="5.7109375" style="19" customWidth="1"/>
    <col min="13" max="13" width="2.42578125" style="19" customWidth="1"/>
    <col min="14" max="14" width="4.85546875" style="19" customWidth="1"/>
    <col min="15" max="15" width="7.5703125" style="19" customWidth="1"/>
    <col min="16" max="19" width="4.7109375" style="19" customWidth="1"/>
    <col min="20" max="20" width="4.7109375" style="36" customWidth="1"/>
    <col min="21" max="21" width="16.42578125" style="44" customWidth="1"/>
    <col min="22" max="22" width="19.7109375" style="18" hidden="1" customWidth="1"/>
    <col min="23" max="33" width="0" style="19" hidden="1" customWidth="1"/>
    <col min="34" max="83" width="9.140625" style="19" hidden="1" customWidth="1"/>
    <col min="84" max="16384" width="0" style="19" hidden="1"/>
  </cols>
  <sheetData>
    <row r="1" spans="1:24" ht="0" hidden="1" customHeight="1" x14ac:dyDescent="0.25"/>
    <row r="2" spans="1:24" ht="26.25" customHeight="1" x14ac:dyDescent="0.25">
      <c r="A2" s="140" t="s">
        <v>188</v>
      </c>
      <c r="B2" s="140"/>
      <c r="C2" s="140"/>
      <c r="D2" s="140"/>
      <c r="E2" s="140"/>
      <c r="F2" s="42"/>
      <c r="G2" s="42"/>
      <c r="H2" s="42"/>
      <c r="I2" s="42"/>
      <c r="J2" s="42"/>
      <c r="K2" s="42"/>
      <c r="L2" s="42"/>
      <c r="M2" s="124" t="s">
        <v>239</v>
      </c>
      <c r="N2" s="124"/>
      <c r="O2" s="124"/>
      <c r="P2" s="124"/>
      <c r="Q2" s="124"/>
      <c r="R2" s="124"/>
      <c r="S2" s="124"/>
      <c r="T2" s="124"/>
      <c r="U2" s="47"/>
    </row>
    <row r="3" spans="1:24" ht="15.75" thickBot="1" x14ac:dyDescent="0.3">
      <c r="A3" s="43"/>
      <c r="B3" s="43"/>
      <c r="C3" s="43"/>
      <c r="D3" s="43"/>
      <c r="E3" s="43"/>
      <c r="F3" s="43"/>
      <c r="G3" s="43"/>
      <c r="H3" s="43"/>
      <c r="I3" s="43"/>
      <c r="J3" s="43"/>
      <c r="K3" s="43"/>
      <c r="L3" s="43"/>
      <c r="M3" s="143"/>
      <c r="N3" s="143"/>
      <c r="O3" s="143"/>
      <c r="P3" s="143"/>
      <c r="Q3" s="143"/>
      <c r="R3" s="143"/>
      <c r="S3" s="143"/>
      <c r="T3" s="143"/>
      <c r="U3" s="45"/>
    </row>
    <row r="4" spans="1:24" ht="24.75" customHeight="1" thickBot="1" x14ac:dyDescent="0.3">
      <c r="A4" s="87" t="s">
        <v>269</v>
      </c>
      <c r="B4" s="87"/>
      <c r="C4" s="87"/>
      <c r="D4" s="87"/>
      <c r="E4" s="87"/>
      <c r="F4" s="87"/>
      <c r="G4" s="87"/>
      <c r="H4" s="87"/>
      <c r="I4" s="133">
        <f>'Algemene Informatie'!G29</f>
        <v>0</v>
      </c>
      <c r="J4" s="134"/>
      <c r="K4" s="134"/>
      <c r="L4" s="134"/>
      <c r="M4" s="134"/>
      <c r="N4" s="134"/>
      <c r="O4" s="134"/>
      <c r="P4" s="134"/>
      <c r="Q4" s="134"/>
      <c r="R4" s="134"/>
      <c r="S4" s="134"/>
      <c r="T4" s="135"/>
      <c r="U4" s="45"/>
    </row>
    <row r="5" spans="1:24" ht="13.35" customHeight="1" x14ac:dyDescent="0.25">
      <c r="A5" s="141"/>
      <c r="B5" s="141"/>
      <c r="C5" s="141"/>
      <c r="D5" s="141"/>
      <c r="E5" s="141"/>
      <c r="F5" s="141"/>
      <c r="G5" s="141"/>
      <c r="H5" s="141"/>
      <c r="I5" s="141"/>
      <c r="J5" s="141"/>
      <c r="K5" s="141"/>
      <c r="L5" s="141"/>
      <c r="M5" s="141"/>
      <c r="N5" s="141"/>
      <c r="O5" s="141"/>
      <c r="P5" s="141"/>
      <c r="Q5" s="141"/>
      <c r="R5" s="141"/>
      <c r="S5" s="141"/>
      <c r="T5" s="141"/>
      <c r="U5" s="45"/>
    </row>
    <row r="6" spans="1:24" ht="15" customHeight="1" x14ac:dyDescent="0.25">
      <c r="A6" s="123" t="s">
        <v>17</v>
      </c>
      <c r="B6" s="123"/>
      <c r="C6" s="123"/>
      <c r="D6" s="123"/>
      <c r="E6" s="123"/>
      <c r="F6" s="123"/>
      <c r="G6" s="123"/>
      <c r="H6" s="123"/>
      <c r="I6" s="123"/>
      <c r="J6" s="123"/>
      <c r="K6" s="123"/>
      <c r="L6" s="123"/>
      <c r="M6" s="123"/>
      <c r="N6" s="123"/>
      <c r="O6" s="123"/>
      <c r="P6" s="123"/>
      <c r="Q6" s="123"/>
      <c r="R6" s="123"/>
      <c r="S6" s="123"/>
      <c r="T6" s="123"/>
      <c r="U6" s="46"/>
    </row>
    <row r="7" spans="1:24" ht="7.5" customHeight="1" x14ac:dyDescent="0.25">
      <c r="A7" s="53"/>
      <c r="B7" s="148"/>
      <c r="C7" s="148"/>
      <c r="D7" s="148"/>
      <c r="E7" s="148"/>
      <c r="F7" s="148"/>
      <c r="G7" s="148"/>
      <c r="H7" s="148"/>
      <c r="I7" s="148"/>
      <c r="J7" s="148"/>
      <c r="K7" s="148"/>
      <c r="L7" s="148"/>
      <c r="M7" s="148"/>
      <c r="N7" s="148"/>
      <c r="O7" s="148"/>
      <c r="P7" s="148"/>
      <c r="Q7" s="148"/>
      <c r="R7" s="148"/>
      <c r="S7" s="148"/>
      <c r="T7" s="148"/>
      <c r="U7" s="45"/>
    </row>
    <row r="8" spans="1:24" ht="60" customHeight="1" x14ac:dyDescent="0.25">
      <c r="A8" s="72"/>
      <c r="B8" s="122" t="s">
        <v>173</v>
      </c>
      <c r="C8" s="122"/>
      <c r="D8" s="122"/>
      <c r="E8" s="142"/>
      <c r="F8" s="142"/>
      <c r="G8" s="142"/>
      <c r="H8" s="142"/>
      <c r="I8" s="142"/>
      <c r="J8" s="142"/>
      <c r="K8" s="142"/>
      <c r="L8" s="142"/>
      <c r="M8" s="142"/>
      <c r="N8" s="142"/>
      <c r="O8" s="142"/>
      <c r="P8" s="142"/>
      <c r="Q8" s="142"/>
      <c r="R8" s="142"/>
      <c r="S8" s="142"/>
      <c r="T8" s="142"/>
      <c r="U8" s="46" t="s">
        <v>186</v>
      </c>
    </row>
    <row r="9" spans="1:24" ht="7.5" customHeight="1" x14ac:dyDescent="0.25">
      <c r="A9" s="38"/>
      <c r="B9" s="38"/>
      <c r="C9" s="38"/>
      <c r="D9" s="38"/>
      <c r="E9" s="38"/>
      <c r="F9" s="38"/>
      <c r="G9" s="38"/>
      <c r="H9" s="38"/>
      <c r="I9" s="38"/>
      <c r="J9" s="38"/>
      <c r="K9" s="38"/>
      <c r="L9" s="38"/>
      <c r="M9" s="38"/>
      <c r="N9" s="38"/>
      <c r="O9" s="38"/>
      <c r="P9" s="38"/>
      <c r="Q9" s="38"/>
      <c r="R9" s="38"/>
      <c r="S9" s="38"/>
      <c r="T9" s="38"/>
      <c r="U9" s="45"/>
    </row>
    <row r="10" spans="1:24" ht="17.100000000000001" customHeight="1" x14ac:dyDescent="0.25">
      <c r="A10" s="72"/>
      <c r="B10" s="122" t="s">
        <v>210</v>
      </c>
      <c r="C10" s="122"/>
      <c r="D10" s="122"/>
      <c r="E10" s="122"/>
      <c r="F10" s="122"/>
      <c r="G10" s="122"/>
      <c r="H10" s="122"/>
      <c r="I10" s="122"/>
      <c r="J10" s="122"/>
      <c r="K10" s="122"/>
      <c r="L10" s="122"/>
      <c r="M10" s="122"/>
      <c r="N10" s="122"/>
      <c r="O10" s="122"/>
      <c r="P10" s="137"/>
      <c r="Q10" s="137"/>
      <c r="R10" s="137"/>
      <c r="S10" s="137"/>
      <c r="T10" s="137"/>
      <c r="U10" s="45"/>
      <c r="V10" s="37"/>
      <c r="W10" s="37"/>
      <c r="X10" s="37"/>
    </row>
    <row r="11" spans="1:24" ht="16.5" customHeight="1" x14ac:dyDescent="0.25">
      <c r="B11" s="139" t="s">
        <v>227</v>
      </c>
      <c r="C11" s="139"/>
      <c r="D11" s="139"/>
      <c r="E11" s="139"/>
      <c r="F11" s="139"/>
      <c r="G11" s="139"/>
      <c r="H11" s="139"/>
      <c r="I11" s="139"/>
      <c r="J11" s="139"/>
      <c r="K11" s="139"/>
      <c r="L11" s="139"/>
      <c r="M11" s="139"/>
      <c r="N11" s="139"/>
      <c r="O11" s="139"/>
      <c r="P11" s="139"/>
      <c r="Q11" s="139"/>
      <c r="R11" s="139"/>
      <c r="S11" s="139"/>
      <c r="T11" s="139"/>
    </row>
    <row r="12" spans="1:24" ht="21.75" customHeight="1" x14ac:dyDescent="0.25">
      <c r="B12" s="122" t="s">
        <v>191</v>
      </c>
      <c r="C12" s="122"/>
      <c r="D12" s="122"/>
      <c r="E12" s="122"/>
      <c r="F12" s="122"/>
      <c r="G12" s="122"/>
      <c r="H12" s="122"/>
      <c r="I12" s="122"/>
      <c r="J12" s="122"/>
      <c r="K12" s="122"/>
      <c r="L12" s="122"/>
      <c r="M12" s="122"/>
      <c r="N12" s="122"/>
      <c r="O12" s="122"/>
      <c r="P12" s="137"/>
      <c r="Q12" s="137"/>
      <c r="R12" s="137"/>
      <c r="S12" s="137"/>
      <c r="T12" s="137"/>
      <c r="U12" s="46" t="s">
        <v>186</v>
      </c>
    </row>
    <row r="13" spans="1:24" ht="19.5" customHeight="1" x14ac:dyDescent="0.25">
      <c r="B13" s="139" t="s">
        <v>262</v>
      </c>
      <c r="C13" s="139"/>
      <c r="D13" s="139"/>
      <c r="E13" s="139"/>
      <c r="F13" s="139"/>
      <c r="G13" s="139"/>
      <c r="H13" s="139"/>
      <c r="I13" s="139"/>
      <c r="J13" s="139"/>
      <c r="K13" s="139"/>
      <c r="L13" s="139"/>
      <c r="M13" s="139"/>
      <c r="N13" s="139"/>
      <c r="O13" s="139"/>
      <c r="P13" s="139"/>
      <c r="Q13" s="139"/>
      <c r="R13" s="139"/>
      <c r="S13" s="139"/>
      <c r="T13" s="139"/>
      <c r="U13" s="45"/>
    </row>
    <row r="14" spans="1:24" ht="15" customHeight="1" x14ac:dyDescent="0.25">
      <c r="A14" s="123" t="s">
        <v>211</v>
      </c>
      <c r="B14" s="123"/>
      <c r="C14" s="123"/>
      <c r="D14" s="123"/>
      <c r="E14" s="123"/>
      <c r="F14" s="123"/>
      <c r="G14" s="123"/>
      <c r="H14" s="123"/>
      <c r="I14" s="123"/>
      <c r="J14" s="123"/>
      <c r="K14" s="123"/>
      <c r="L14" s="123"/>
      <c r="M14" s="123"/>
      <c r="N14" s="123"/>
      <c r="O14" s="123"/>
      <c r="P14" s="123"/>
      <c r="Q14" s="123"/>
      <c r="R14" s="123"/>
      <c r="S14" s="123"/>
      <c r="T14" s="123"/>
      <c r="U14" s="45"/>
    </row>
    <row r="15" spans="1:24" s="39" customFormat="1" ht="6.95" customHeight="1" x14ac:dyDescent="0.25">
      <c r="U15" s="45"/>
    </row>
    <row r="16" spans="1:24" s="39" customFormat="1" ht="6.95" customHeight="1" x14ac:dyDescent="0.25">
      <c r="U16" s="45"/>
    </row>
    <row r="17" spans="1:34" s="39" customFormat="1" ht="24" customHeight="1" x14ac:dyDescent="0.25">
      <c r="A17" s="147" t="s">
        <v>212</v>
      </c>
      <c r="B17" s="147"/>
      <c r="C17" s="147"/>
      <c r="D17" s="147"/>
      <c r="E17" s="147"/>
      <c r="F17" s="147"/>
      <c r="G17" s="147"/>
      <c r="H17" s="147"/>
      <c r="I17" s="147"/>
      <c r="J17" s="147"/>
      <c r="K17" s="147"/>
      <c r="L17" s="147"/>
      <c r="M17" s="147"/>
      <c r="N17" s="147"/>
      <c r="O17" s="147"/>
      <c r="P17" s="147"/>
      <c r="Q17" s="147"/>
      <c r="R17" s="147"/>
      <c r="S17" s="147"/>
      <c r="T17" s="147"/>
      <c r="U17" s="45"/>
    </row>
    <row r="18" spans="1:34" s="41" customFormat="1" ht="12.95" customHeight="1" x14ac:dyDescent="0.25">
      <c r="A18" s="138" t="s">
        <v>213</v>
      </c>
      <c r="B18" s="138"/>
      <c r="C18" s="138"/>
      <c r="D18" s="138"/>
      <c r="E18" s="138"/>
      <c r="F18" s="138"/>
      <c r="G18" s="138"/>
      <c r="H18" s="138"/>
      <c r="I18" s="138"/>
      <c r="J18" s="138"/>
      <c r="K18" s="138"/>
      <c r="L18" s="138"/>
      <c r="M18" s="138"/>
      <c r="N18" s="138"/>
      <c r="O18" s="138"/>
      <c r="P18" s="138"/>
      <c r="Q18" s="138"/>
      <c r="R18" s="138"/>
      <c r="S18" s="138"/>
      <c r="T18" s="138"/>
      <c r="U18" s="46" t="s">
        <v>186</v>
      </c>
      <c r="V18" s="40"/>
    </row>
    <row r="19" spans="1:34" s="39" customFormat="1" ht="6.95" customHeight="1" x14ac:dyDescent="0.25">
      <c r="U19" s="45"/>
    </row>
    <row r="20" spans="1:34" ht="69" customHeight="1" x14ac:dyDescent="0.25">
      <c r="A20" s="72"/>
      <c r="B20" s="136" t="s">
        <v>214</v>
      </c>
      <c r="C20" s="136"/>
      <c r="D20" s="136"/>
      <c r="E20" s="136"/>
      <c r="F20" s="136"/>
      <c r="G20" s="136"/>
      <c r="H20" s="136"/>
      <c r="I20" s="136"/>
      <c r="J20" s="136"/>
      <c r="K20" s="136"/>
      <c r="L20" s="136"/>
      <c r="M20" s="136"/>
      <c r="N20" s="136"/>
      <c r="O20" s="136"/>
      <c r="P20" s="136"/>
      <c r="Q20" s="136"/>
      <c r="R20" s="136"/>
      <c r="S20" s="136"/>
      <c r="T20" s="136"/>
      <c r="U20" s="45"/>
      <c r="V20" s="11"/>
      <c r="W20" s="11"/>
      <c r="X20" s="11"/>
      <c r="Y20" s="11"/>
      <c r="Z20" s="11"/>
      <c r="AA20" s="11"/>
      <c r="AB20" s="11"/>
      <c r="AC20" s="11"/>
      <c r="AD20" s="11"/>
      <c r="AE20" s="11"/>
      <c r="AF20" s="11"/>
      <c r="AG20" s="11"/>
      <c r="AH20" s="11"/>
    </row>
    <row r="21" spans="1:34" ht="21.95" customHeight="1" x14ac:dyDescent="0.25">
      <c r="A21" s="72"/>
      <c r="C21" s="122" t="s">
        <v>201</v>
      </c>
      <c r="D21" s="122"/>
      <c r="E21" s="122"/>
      <c r="F21" s="122"/>
      <c r="G21" s="122"/>
      <c r="H21" s="122"/>
      <c r="I21" s="122"/>
      <c r="J21" s="122"/>
      <c r="K21" s="122"/>
      <c r="L21" s="122"/>
      <c r="M21" s="49"/>
      <c r="N21" s="122" t="str">
        <f>IF($P$12="ja","Bedrag EXCL. btw","Bedrag INCL. btw")</f>
        <v>Bedrag INCL. btw</v>
      </c>
      <c r="O21" s="122"/>
      <c r="P21" s="122"/>
      <c r="Q21" s="122"/>
      <c r="R21" s="122"/>
      <c r="S21" s="122"/>
      <c r="T21" s="122"/>
      <c r="U21" s="45"/>
      <c r="V21" s="11"/>
      <c r="W21" s="11"/>
      <c r="X21" s="11"/>
      <c r="Y21" s="11"/>
      <c r="Z21" s="11"/>
      <c r="AA21" s="11"/>
      <c r="AB21" s="11"/>
      <c r="AC21" s="11"/>
      <c r="AD21" s="11"/>
      <c r="AE21" s="11"/>
      <c r="AF21" s="11"/>
      <c r="AG21" s="11"/>
      <c r="AH21" s="11"/>
    </row>
    <row r="22" spans="1:34" s="64" customFormat="1" ht="21.95" customHeight="1" x14ac:dyDescent="0.25">
      <c r="A22" s="72"/>
      <c r="B22" s="71" t="s">
        <v>195</v>
      </c>
      <c r="C22" s="128"/>
      <c r="D22" s="128"/>
      <c r="E22" s="128"/>
      <c r="F22" s="128"/>
      <c r="G22" s="128"/>
      <c r="H22" s="128"/>
      <c r="I22" s="128"/>
      <c r="J22" s="128"/>
      <c r="K22" s="128"/>
      <c r="L22" s="128"/>
      <c r="M22" s="49"/>
      <c r="N22" s="129"/>
      <c r="O22" s="129"/>
      <c r="P22" s="129"/>
      <c r="Q22" s="129"/>
      <c r="R22" s="129"/>
      <c r="S22" s="122" t="s">
        <v>0</v>
      </c>
      <c r="T22" s="122"/>
      <c r="U22" s="62"/>
      <c r="V22" s="63"/>
      <c r="W22" s="63"/>
      <c r="X22" s="63"/>
      <c r="Y22" s="63"/>
      <c r="Z22" s="63"/>
      <c r="AA22" s="63"/>
      <c r="AB22" s="63"/>
      <c r="AC22" s="63"/>
      <c r="AD22" s="63"/>
      <c r="AE22" s="63"/>
      <c r="AF22" s="63"/>
      <c r="AG22" s="63"/>
      <c r="AH22" s="63"/>
    </row>
    <row r="23" spans="1:34" s="64" customFormat="1" ht="21.95" customHeight="1" x14ac:dyDescent="0.25">
      <c r="A23" s="72"/>
      <c r="B23" s="71" t="s">
        <v>196</v>
      </c>
      <c r="C23" s="128"/>
      <c r="D23" s="128"/>
      <c r="E23" s="128"/>
      <c r="F23" s="128"/>
      <c r="G23" s="128"/>
      <c r="H23" s="128"/>
      <c r="I23" s="128"/>
      <c r="J23" s="128"/>
      <c r="K23" s="128"/>
      <c r="L23" s="128"/>
      <c r="M23" s="49"/>
      <c r="N23" s="129"/>
      <c r="O23" s="129"/>
      <c r="P23" s="129"/>
      <c r="Q23" s="129"/>
      <c r="R23" s="129"/>
      <c r="S23" s="122" t="s">
        <v>0</v>
      </c>
      <c r="T23" s="122"/>
      <c r="U23" s="62"/>
      <c r="V23" s="63"/>
      <c r="W23" s="63"/>
      <c r="X23" s="63"/>
      <c r="Y23" s="63"/>
      <c r="Z23" s="63"/>
      <c r="AA23" s="63"/>
      <c r="AB23" s="63"/>
      <c r="AC23" s="63"/>
      <c r="AD23" s="63"/>
      <c r="AE23" s="63"/>
      <c r="AF23" s="63"/>
      <c r="AG23" s="63"/>
      <c r="AH23" s="63"/>
    </row>
    <row r="24" spans="1:34" s="64" customFormat="1" ht="21.95" customHeight="1" x14ac:dyDescent="0.25">
      <c r="A24" s="72"/>
      <c r="B24" s="71" t="s">
        <v>197</v>
      </c>
      <c r="C24" s="128"/>
      <c r="D24" s="128"/>
      <c r="E24" s="128"/>
      <c r="F24" s="128"/>
      <c r="G24" s="128"/>
      <c r="H24" s="128"/>
      <c r="I24" s="128"/>
      <c r="J24" s="128"/>
      <c r="K24" s="128"/>
      <c r="L24" s="128"/>
      <c r="M24" s="49"/>
      <c r="N24" s="129"/>
      <c r="O24" s="129"/>
      <c r="P24" s="129"/>
      <c r="Q24" s="129"/>
      <c r="R24" s="129"/>
      <c r="S24" s="122" t="s">
        <v>0</v>
      </c>
      <c r="T24" s="122"/>
      <c r="U24" s="62"/>
      <c r="V24" s="63"/>
      <c r="W24" s="63"/>
      <c r="X24" s="63"/>
      <c r="Y24" s="63"/>
      <c r="Z24" s="63"/>
      <c r="AA24" s="63"/>
      <c r="AB24" s="63"/>
      <c r="AC24" s="63"/>
      <c r="AD24" s="63"/>
      <c r="AE24" s="63"/>
      <c r="AF24" s="63"/>
      <c r="AG24" s="63"/>
      <c r="AH24" s="63"/>
    </row>
    <row r="25" spans="1:34" s="64" customFormat="1" ht="21.95" customHeight="1" x14ac:dyDescent="0.25">
      <c r="A25" s="72"/>
      <c r="B25" s="71" t="s">
        <v>198</v>
      </c>
      <c r="C25" s="128"/>
      <c r="D25" s="128"/>
      <c r="E25" s="128"/>
      <c r="F25" s="128"/>
      <c r="G25" s="128"/>
      <c r="H25" s="128"/>
      <c r="I25" s="128"/>
      <c r="J25" s="128"/>
      <c r="K25" s="128"/>
      <c r="L25" s="128"/>
      <c r="M25" s="49"/>
      <c r="N25" s="129"/>
      <c r="O25" s="129"/>
      <c r="P25" s="129"/>
      <c r="Q25" s="129"/>
      <c r="R25" s="129"/>
      <c r="S25" s="122" t="s">
        <v>0</v>
      </c>
      <c r="T25" s="122"/>
      <c r="U25" s="62"/>
      <c r="V25" s="63"/>
      <c r="W25" s="63"/>
      <c r="X25" s="63"/>
      <c r="Y25" s="63"/>
      <c r="Z25" s="63"/>
      <c r="AA25" s="63"/>
      <c r="AB25" s="63"/>
      <c r="AC25" s="63"/>
      <c r="AD25" s="63"/>
      <c r="AE25" s="63"/>
      <c r="AF25" s="63"/>
      <c r="AG25" s="63"/>
      <c r="AH25" s="63"/>
    </row>
    <row r="26" spans="1:34" s="64" customFormat="1" ht="21.95" customHeight="1" x14ac:dyDescent="0.25">
      <c r="A26" s="72"/>
      <c r="B26" s="71" t="s">
        <v>199</v>
      </c>
      <c r="C26" s="128"/>
      <c r="D26" s="128"/>
      <c r="E26" s="128"/>
      <c r="F26" s="128"/>
      <c r="G26" s="128"/>
      <c r="H26" s="128"/>
      <c r="I26" s="128"/>
      <c r="J26" s="128"/>
      <c r="K26" s="128"/>
      <c r="L26" s="128"/>
      <c r="M26" s="49"/>
      <c r="N26" s="129"/>
      <c r="O26" s="129"/>
      <c r="P26" s="129"/>
      <c r="Q26" s="129"/>
      <c r="R26" s="129"/>
      <c r="S26" s="122" t="s">
        <v>0</v>
      </c>
      <c r="T26" s="122"/>
      <c r="U26" s="62"/>
      <c r="V26" s="63"/>
      <c r="W26" s="63"/>
      <c r="X26" s="63"/>
      <c r="Y26" s="63"/>
      <c r="Z26" s="63"/>
      <c r="AA26" s="63"/>
      <c r="AB26" s="63"/>
      <c r="AC26" s="63"/>
      <c r="AD26" s="63"/>
      <c r="AE26" s="63"/>
      <c r="AF26" s="63"/>
      <c r="AG26" s="63"/>
      <c r="AH26" s="63"/>
    </row>
    <row r="27" spans="1:34" s="64" customFormat="1" ht="21.95" customHeight="1" x14ac:dyDescent="0.25">
      <c r="A27" s="72"/>
      <c r="B27" s="71" t="s">
        <v>200</v>
      </c>
      <c r="C27" s="128"/>
      <c r="D27" s="128"/>
      <c r="E27" s="128"/>
      <c r="F27" s="128"/>
      <c r="G27" s="128"/>
      <c r="H27" s="128"/>
      <c r="I27" s="128"/>
      <c r="J27" s="128"/>
      <c r="K27" s="128"/>
      <c r="L27" s="128"/>
      <c r="M27" s="49"/>
      <c r="N27" s="129"/>
      <c r="O27" s="129"/>
      <c r="P27" s="129"/>
      <c r="Q27" s="129"/>
      <c r="R27" s="129"/>
      <c r="S27" s="122" t="s">
        <v>0</v>
      </c>
      <c r="T27" s="122"/>
      <c r="U27" s="62"/>
      <c r="V27" s="63"/>
      <c r="W27" s="63"/>
      <c r="X27" s="63"/>
      <c r="Y27" s="63"/>
      <c r="Z27" s="63"/>
      <c r="AA27" s="63"/>
      <c r="AB27" s="63"/>
      <c r="AC27" s="63"/>
      <c r="AD27" s="63"/>
      <c r="AE27" s="63"/>
      <c r="AF27" s="63"/>
      <c r="AG27" s="63"/>
      <c r="AH27" s="63"/>
    </row>
    <row r="28" spans="1:34" s="64" customFormat="1" ht="21.95" customHeight="1" x14ac:dyDescent="0.25">
      <c r="A28" s="72"/>
      <c r="B28" s="71" t="s">
        <v>202</v>
      </c>
      <c r="C28" s="128"/>
      <c r="D28" s="128"/>
      <c r="E28" s="128"/>
      <c r="F28" s="128"/>
      <c r="G28" s="128"/>
      <c r="H28" s="128"/>
      <c r="I28" s="128"/>
      <c r="J28" s="128"/>
      <c r="K28" s="128"/>
      <c r="L28" s="128"/>
      <c r="M28" s="49"/>
      <c r="N28" s="129"/>
      <c r="O28" s="129"/>
      <c r="P28" s="129"/>
      <c r="Q28" s="129"/>
      <c r="R28" s="129"/>
      <c r="S28" s="122" t="s">
        <v>0</v>
      </c>
      <c r="T28" s="122"/>
      <c r="U28" s="62"/>
      <c r="V28" s="63"/>
      <c r="W28" s="63"/>
      <c r="X28" s="63"/>
      <c r="Y28" s="63"/>
      <c r="Z28" s="63"/>
      <c r="AA28" s="63"/>
      <c r="AB28" s="63"/>
      <c r="AC28" s="63"/>
      <c r="AD28" s="63"/>
      <c r="AE28" s="63"/>
      <c r="AF28" s="63"/>
      <c r="AG28" s="63"/>
      <c r="AH28" s="63"/>
    </row>
    <row r="29" spans="1:34" s="64" customFormat="1" ht="21.95" customHeight="1" x14ac:dyDescent="0.25">
      <c r="A29" s="72"/>
      <c r="B29" s="71" t="s">
        <v>203</v>
      </c>
      <c r="C29" s="128"/>
      <c r="D29" s="128"/>
      <c r="E29" s="128"/>
      <c r="F29" s="128"/>
      <c r="G29" s="128"/>
      <c r="H29" s="128"/>
      <c r="I29" s="128"/>
      <c r="J29" s="128"/>
      <c r="K29" s="128"/>
      <c r="L29" s="128"/>
      <c r="M29" s="49"/>
      <c r="N29" s="129"/>
      <c r="O29" s="129"/>
      <c r="P29" s="129"/>
      <c r="Q29" s="129"/>
      <c r="R29" s="129"/>
      <c r="S29" s="122" t="s">
        <v>0</v>
      </c>
      <c r="T29" s="122"/>
      <c r="U29" s="62"/>
      <c r="V29" s="63"/>
      <c r="W29" s="63"/>
      <c r="X29" s="63"/>
      <c r="Y29" s="63"/>
      <c r="Z29" s="63"/>
      <c r="AA29" s="63"/>
      <c r="AB29" s="63"/>
      <c r="AC29" s="63"/>
      <c r="AD29" s="63"/>
      <c r="AE29" s="63"/>
      <c r="AF29" s="63"/>
      <c r="AG29" s="63"/>
      <c r="AH29" s="63"/>
    </row>
    <row r="30" spans="1:34" s="64" customFormat="1" ht="21.95" customHeight="1" x14ac:dyDescent="0.25">
      <c r="A30" s="72"/>
      <c r="B30" s="71" t="s">
        <v>204</v>
      </c>
      <c r="C30" s="128"/>
      <c r="D30" s="128"/>
      <c r="E30" s="128"/>
      <c r="F30" s="128"/>
      <c r="G30" s="128"/>
      <c r="H30" s="128"/>
      <c r="I30" s="128"/>
      <c r="J30" s="128"/>
      <c r="K30" s="128"/>
      <c r="L30" s="128"/>
      <c r="M30" s="49"/>
      <c r="N30" s="129"/>
      <c r="O30" s="129"/>
      <c r="P30" s="129"/>
      <c r="Q30" s="129"/>
      <c r="R30" s="129"/>
      <c r="S30" s="122" t="s">
        <v>0</v>
      </c>
      <c r="T30" s="122"/>
      <c r="U30" s="62"/>
      <c r="V30" s="63"/>
      <c r="W30" s="63"/>
      <c r="X30" s="63"/>
      <c r="Y30" s="63"/>
      <c r="Z30" s="63"/>
      <c r="AA30" s="63"/>
      <c r="AB30" s="63"/>
      <c r="AC30" s="63"/>
      <c r="AD30" s="63"/>
      <c r="AE30" s="63"/>
      <c r="AF30" s="63"/>
      <c r="AG30" s="63"/>
      <c r="AH30" s="63"/>
    </row>
    <row r="31" spans="1:34" s="64" customFormat="1" ht="21.95" customHeight="1" x14ac:dyDescent="0.25">
      <c r="A31" s="72"/>
      <c r="B31" s="71" t="s">
        <v>205</v>
      </c>
      <c r="C31" s="128"/>
      <c r="D31" s="128"/>
      <c r="E31" s="128"/>
      <c r="F31" s="128"/>
      <c r="G31" s="128"/>
      <c r="H31" s="128"/>
      <c r="I31" s="128"/>
      <c r="J31" s="128"/>
      <c r="K31" s="128"/>
      <c r="L31" s="128"/>
      <c r="M31" s="49"/>
      <c r="N31" s="129"/>
      <c r="O31" s="129"/>
      <c r="P31" s="129"/>
      <c r="Q31" s="129"/>
      <c r="R31" s="129"/>
      <c r="S31" s="122" t="s">
        <v>0</v>
      </c>
      <c r="T31" s="122"/>
      <c r="U31" s="62"/>
      <c r="V31" s="63"/>
      <c r="W31" s="63"/>
      <c r="X31" s="63"/>
      <c r="Y31" s="63"/>
      <c r="Z31" s="63"/>
      <c r="AA31" s="63"/>
      <c r="AB31" s="63"/>
      <c r="AC31" s="63"/>
      <c r="AD31" s="63"/>
      <c r="AE31" s="63"/>
      <c r="AF31" s="63"/>
      <c r="AG31" s="63"/>
      <c r="AH31" s="63"/>
    </row>
    <row r="32" spans="1:34" ht="11.45" customHeight="1" x14ac:dyDescent="0.25">
      <c r="A32" s="72"/>
      <c r="B32" s="72"/>
      <c r="C32" s="72"/>
      <c r="D32" s="72"/>
      <c r="E32" s="72"/>
      <c r="F32" s="72"/>
      <c r="G32" s="72"/>
      <c r="H32" s="72"/>
      <c r="I32" s="72"/>
      <c r="J32" s="72"/>
      <c r="K32" s="72"/>
      <c r="L32" s="72"/>
      <c r="M32" s="72"/>
      <c r="N32" s="72"/>
      <c r="O32" s="72"/>
      <c r="P32" s="72"/>
      <c r="Q32" s="72"/>
      <c r="R32" s="72"/>
      <c r="S32" s="72"/>
      <c r="T32" s="72"/>
      <c r="U32" s="45"/>
      <c r="V32" s="11"/>
      <c r="W32" s="11"/>
      <c r="X32" s="11"/>
      <c r="Y32" s="11"/>
      <c r="Z32" s="11"/>
      <c r="AA32" s="11"/>
      <c r="AB32" s="11"/>
      <c r="AC32" s="11"/>
      <c r="AD32" s="11"/>
      <c r="AE32" s="11"/>
      <c r="AF32" s="11"/>
      <c r="AG32" s="11"/>
      <c r="AH32" s="11"/>
    </row>
    <row r="33" spans="1:34" ht="11.45" customHeight="1" thickBot="1" x14ac:dyDescent="0.3">
      <c r="A33" s="72"/>
      <c r="B33" s="72"/>
      <c r="C33" s="72"/>
      <c r="D33" s="72"/>
      <c r="E33" s="72"/>
      <c r="F33" s="72"/>
      <c r="G33" s="72"/>
      <c r="H33" s="72"/>
      <c r="I33" s="72"/>
      <c r="J33" s="72"/>
      <c r="K33" s="72"/>
      <c r="L33" s="72"/>
      <c r="M33" s="72"/>
      <c r="N33" s="72"/>
      <c r="O33" s="72"/>
      <c r="P33" s="72"/>
      <c r="Q33" s="72"/>
      <c r="R33" s="72"/>
      <c r="S33" s="72"/>
      <c r="T33" s="72"/>
      <c r="U33" s="45"/>
      <c r="V33" s="11"/>
      <c r="W33" s="11"/>
      <c r="X33" s="11"/>
      <c r="Y33" s="11"/>
      <c r="Z33" s="11"/>
      <c r="AA33" s="11"/>
      <c r="AB33" s="11"/>
      <c r="AC33" s="11"/>
      <c r="AD33" s="11"/>
      <c r="AE33" s="11"/>
      <c r="AF33" s="11"/>
      <c r="AG33" s="11"/>
      <c r="AH33" s="11"/>
    </row>
    <row r="34" spans="1:34" ht="21.95" customHeight="1" thickBot="1" x14ac:dyDescent="0.3">
      <c r="A34" s="72"/>
      <c r="B34" s="122" t="s">
        <v>215</v>
      </c>
      <c r="C34" s="122"/>
      <c r="D34" s="122"/>
      <c r="E34" s="122"/>
      <c r="F34" s="122"/>
      <c r="G34" s="122"/>
      <c r="H34" s="122"/>
      <c r="I34" s="122"/>
      <c r="J34" s="122"/>
      <c r="K34" s="122"/>
      <c r="L34" s="122"/>
      <c r="M34" s="122"/>
      <c r="N34" s="130">
        <f>SUM(N22:R31)</f>
        <v>0</v>
      </c>
      <c r="O34" s="131"/>
      <c r="P34" s="131"/>
      <c r="Q34" s="131"/>
      <c r="R34" s="132"/>
      <c r="S34" s="122" t="s">
        <v>0</v>
      </c>
      <c r="T34" s="122"/>
      <c r="U34" s="45"/>
      <c r="V34" s="11"/>
      <c r="W34" s="11"/>
      <c r="X34" s="11"/>
      <c r="Y34" s="11"/>
      <c r="Z34" s="11"/>
      <c r="AA34" s="11"/>
      <c r="AB34" s="11"/>
      <c r="AC34" s="11"/>
      <c r="AD34" s="11"/>
      <c r="AE34" s="11"/>
      <c r="AF34" s="11"/>
      <c r="AG34" s="11"/>
      <c r="AH34" s="11"/>
    </row>
    <row r="35" spans="1:34" ht="9.75" customHeight="1" x14ac:dyDescent="0.25">
      <c r="A35" s="39"/>
      <c r="B35" s="39"/>
      <c r="C35" s="39"/>
      <c r="D35" s="39"/>
      <c r="E35" s="39"/>
      <c r="F35" s="39"/>
      <c r="G35" s="39"/>
      <c r="H35" s="39"/>
      <c r="I35" s="39"/>
      <c r="J35" s="39"/>
      <c r="K35" s="39"/>
      <c r="L35" s="39"/>
      <c r="M35" s="39"/>
      <c r="N35" s="39"/>
      <c r="O35" s="39"/>
      <c r="P35" s="39"/>
      <c r="Q35" s="39"/>
      <c r="R35" s="39"/>
      <c r="S35" s="39"/>
      <c r="T35" s="39"/>
      <c r="U35" s="45"/>
      <c r="V35" s="11"/>
      <c r="W35" s="11"/>
      <c r="X35" s="11"/>
      <c r="Y35" s="11"/>
      <c r="Z35" s="11"/>
      <c r="AA35" s="11"/>
      <c r="AB35" s="11"/>
      <c r="AC35" s="11"/>
      <c r="AD35" s="11"/>
      <c r="AE35" s="11"/>
      <c r="AF35" s="11"/>
      <c r="AG35" s="11"/>
      <c r="AH35" s="11"/>
    </row>
    <row r="36" spans="1:34" s="41" customFormat="1" ht="12.95" customHeight="1" x14ac:dyDescent="0.25">
      <c r="A36" s="138" t="s">
        <v>217</v>
      </c>
      <c r="B36" s="138"/>
      <c r="C36" s="138"/>
      <c r="D36" s="138"/>
      <c r="E36" s="138"/>
      <c r="F36" s="138"/>
      <c r="G36" s="138"/>
      <c r="H36" s="138"/>
      <c r="I36" s="138"/>
      <c r="J36" s="138"/>
      <c r="K36" s="138"/>
      <c r="L36" s="138"/>
      <c r="M36" s="138"/>
      <c r="N36" s="138"/>
      <c r="O36" s="138"/>
      <c r="P36" s="138"/>
      <c r="Q36" s="138"/>
      <c r="R36" s="138"/>
      <c r="S36" s="138"/>
      <c r="T36" s="138"/>
      <c r="U36" s="45"/>
      <c r="V36" s="40"/>
    </row>
    <row r="37" spans="1:34" ht="12.6" customHeight="1" thickBot="1" x14ac:dyDescent="0.3">
      <c r="A37" s="38"/>
      <c r="B37" s="38"/>
      <c r="C37" s="38"/>
      <c r="D37" s="38"/>
      <c r="E37" s="38"/>
      <c r="F37" s="38"/>
      <c r="G37" s="38"/>
      <c r="H37" s="38"/>
      <c r="I37" s="38"/>
      <c r="J37" s="38"/>
      <c r="K37" s="38"/>
      <c r="L37" s="38"/>
      <c r="M37" s="38"/>
      <c r="N37" s="38"/>
      <c r="O37" s="38"/>
      <c r="T37" s="19"/>
      <c r="U37" s="45"/>
    </row>
    <row r="38" spans="1:34" ht="21.95" customHeight="1" thickBot="1" x14ac:dyDescent="0.3">
      <c r="A38" s="72"/>
      <c r="B38" s="122" t="str">
        <f>IF($P$12="ja","Investeringskost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8" s="122"/>
      <c r="D38" s="122"/>
      <c r="E38" s="122"/>
      <c r="F38" s="122"/>
      <c r="G38" s="122"/>
      <c r="H38" s="122"/>
      <c r="I38" s="122"/>
      <c r="J38" s="122"/>
      <c r="K38" s="122"/>
      <c r="L38" s="122"/>
      <c r="M38" s="122"/>
      <c r="N38" s="130">
        <f>N34</f>
        <v>0</v>
      </c>
      <c r="O38" s="131"/>
      <c r="P38" s="131"/>
      <c r="Q38" s="131"/>
      <c r="R38" s="132"/>
      <c r="S38" s="122" t="s">
        <v>0</v>
      </c>
      <c r="T38" s="122"/>
      <c r="V38" s="11"/>
      <c r="W38" s="11"/>
      <c r="X38" s="11"/>
      <c r="Y38" s="11"/>
      <c r="Z38" s="11"/>
      <c r="AA38" s="11"/>
      <c r="AB38" s="11"/>
      <c r="AC38" s="11"/>
      <c r="AD38" s="11"/>
      <c r="AE38" s="11"/>
      <c r="AF38" s="11"/>
      <c r="AG38" s="11"/>
      <c r="AH38" s="11"/>
    </row>
    <row r="39" spans="1:34" ht="21.95" customHeight="1" x14ac:dyDescent="0.25">
      <c r="A39" s="38"/>
      <c r="B39" s="122" t="s">
        <v>194</v>
      </c>
      <c r="C39" s="122"/>
      <c r="D39" s="122"/>
      <c r="E39" s="122"/>
      <c r="F39" s="122"/>
      <c r="G39" s="122"/>
      <c r="H39" s="122"/>
      <c r="I39" s="122"/>
      <c r="J39" s="122"/>
      <c r="K39" s="122"/>
      <c r="L39" s="122"/>
      <c r="M39" s="122"/>
      <c r="N39" s="145"/>
      <c r="O39" s="145"/>
      <c r="P39" s="145"/>
      <c r="Q39" s="145"/>
      <c r="R39" s="145"/>
      <c r="S39" s="122" t="s">
        <v>0</v>
      </c>
      <c r="T39" s="122"/>
      <c r="U39" s="46" t="s">
        <v>186</v>
      </c>
      <c r="V39" s="11"/>
      <c r="W39" s="11"/>
      <c r="X39" s="11"/>
      <c r="Y39" s="11"/>
      <c r="Z39" s="11"/>
      <c r="AA39" s="11"/>
      <c r="AB39" s="11"/>
      <c r="AC39" s="11"/>
      <c r="AD39" s="11"/>
      <c r="AE39" s="11"/>
      <c r="AF39" s="11"/>
      <c r="AG39" s="11"/>
      <c r="AH39" s="11"/>
    </row>
    <row r="40" spans="1:34" ht="21.95" customHeight="1" x14ac:dyDescent="0.25">
      <c r="A40" s="72"/>
      <c r="B40" s="122" t="s">
        <v>192</v>
      </c>
      <c r="C40" s="122"/>
      <c r="D40" s="122"/>
      <c r="E40" s="122"/>
      <c r="F40" s="122"/>
      <c r="G40" s="122"/>
      <c r="H40" s="122"/>
      <c r="I40" s="122"/>
      <c r="J40" s="122"/>
      <c r="K40" s="122"/>
      <c r="L40" s="122"/>
      <c r="M40" s="122"/>
      <c r="N40" s="145"/>
      <c r="O40" s="145"/>
      <c r="P40" s="145"/>
      <c r="Q40" s="145"/>
      <c r="R40" s="145"/>
      <c r="S40" s="122" t="s">
        <v>0</v>
      </c>
      <c r="T40" s="122"/>
      <c r="U40" s="46" t="s">
        <v>186</v>
      </c>
      <c r="V40" s="11"/>
      <c r="W40" s="11"/>
      <c r="X40" s="11"/>
      <c r="Y40" s="11"/>
      <c r="Z40" s="11"/>
      <c r="AA40" s="11"/>
      <c r="AB40" s="11"/>
      <c r="AC40" s="11"/>
      <c r="AD40" s="11"/>
      <c r="AE40" s="11"/>
      <c r="AF40" s="11"/>
      <c r="AG40" s="11"/>
      <c r="AH40" s="11"/>
    </row>
    <row r="41" spans="1:34" ht="21.95" customHeight="1" thickBot="1" x14ac:dyDescent="0.3">
      <c r="A41" s="72"/>
      <c r="B41" s="122" t="s">
        <v>193</v>
      </c>
      <c r="C41" s="122"/>
      <c r="D41" s="122"/>
      <c r="E41" s="122"/>
      <c r="F41" s="122"/>
      <c r="G41" s="122"/>
      <c r="H41" s="122"/>
      <c r="I41" s="122"/>
      <c r="J41" s="122"/>
      <c r="K41" s="122"/>
      <c r="L41" s="122"/>
      <c r="M41" s="122"/>
      <c r="N41" s="145"/>
      <c r="O41" s="145"/>
      <c r="P41" s="145"/>
      <c r="Q41" s="145"/>
      <c r="R41" s="145"/>
      <c r="S41" s="122" t="s">
        <v>0</v>
      </c>
      <c r="T41" s="122"/>
      <c r="U41" s="46" t="s">
        <v>186</v>
      </c>
      <c r="V41" s="11"/>
      <c r="W41" s="11"/>
      <c r="X41" s="11"/>
      <c r="Y41" s="11"/>
      <c r="Z41" s="11"/>
      <c r="AA41" s="11"/>
      <c r="AB41" s="11"/>
      <c r="AC41" s="11"/>
      <c r="AD41" s="11"/>
      <c r="AE41" s="11"/>
      <c r="AF41" s="11"/>
      <c r="AG41" s="11"/>
      <c r="AH41" s="11"/>
    </row>
    <row r="42" spans="1:34" ht="21.95" customHeight="1" thickBot="1" x14ac:dyDescent="0.3">
      <c r="A42" s="72"/>
      <c r="B42" s="122" t="str">
        <f>IF($P$12="ja","Netto-investeringskost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2" s="122"/>
      <c r="D42" s="122"/>
      <c r="E42" s="122"/>
      <c r="F42" s="122"/>
      <c r="G42" s="122"/>
      <c r="H42" s="122"/>
      <c r="I42" s="122"/>
      <c r="J42" s="122"/>
      <c r="K42" s="122"/>
      <c r="L42" s="122"/>
      <c r="M42" s="122"/>
      <c r="N42" s="130">
        <f>N38-N39-N40-N41</f>
        <v>0</v>
      </c>
      <c r="O42" s="131"/>
      <c r="P42" s="131"/>
      <c r="Q42" s="131"/>
      <c r="R42" s="132"/>
      <c r="S42" s="48"/>
      <c r="T42" s="48"/>
      <c r="U42" s="46"/>
      <c r="V42" s="11"/>
      <c r="W42" s="11"/>
      <c r="X42" s="11"/>
      <c r="Y42" s="11"/>
      <c r="Z42" s="11"/>
      <c r="AA42" s="11"/>
      <c r="AB42" s="11"/>
      <c r="AC42" s="11"/>
      <c r="AD42" s="11"/>
      <c r="AE42" s="11"/>
      <c r="AF42" s="11"/>
      <c r="AG42" s="11"/>
      <c r="AH42" s="11"/>
    </row>
    <row r="43" spans="1:34" s="39" customFormat="1" ht="6.95" customHeight="1" x14ac:dyDescent="0.25">
      <c r="U43" s="45"/>
    </row>
    <row r="44" spans="1:34" s="39" customFormat="1" ht="24" customHeight="1" x14ac:dyDescent="0.25">
      <c r="A44" s="147" t="s">
        <v>223</v>
      </c>
      <c r="B44" s="147"/>
      <c r="C44" s="147"/>
      <c r="D44" s="147"/>
      <c r="E44" s="147"/>
      <c r="F44" s="147"/>
      <c r="G44" s="147"/>
      <c r="H44" s="147"/>
      <c r="I44" s="147"/>
      <c r="J44" s="147"/>
      <c r="K44" s="147"/>
      <c r="L44" s="147"/>
      <c r="M44" s="147"/>
      <c r="N44" s="147"/>
      <c r="O44" s="147"/>
      <c r="P44" s="147"/>
      <c r="Q44" s="147"/>
      <c r="R44" s="147"/>
      <c r="S44" s="147"/>
      <c r="T44" s="147"/>
      <c r="U44" s="45"/>
    </row>
    <row r="45" spans="1:34" s="41" customFormat="1" ht="12.95" customHeight="1" x14ac:dyDescent="0.25">
      <c r="A45" s="138" t="s">
        <v>218</v>
      </c>
      <c r="B45" s="138"/>
      <c r="C45" s="138"/>
      <c r="D45" s="138"/>
      <c r="E45" s="138"/>
      <c r="F45" s="138"/>
      <c r="G45" s="138"/>
      <c r="H45" s="138"/>
      <c r="I45" s="138"/>
      <c r="J45" s="138"/>
      <c r="K45" s="138"/>
      <c r="L45" s="138"/>
      <c r="M45" s="138"/>
      <c r="N45" s="138"/>
      <c r="O45" s="138"/>
      <c r="P45" s="138"/>
      <c r="Q45" s="138"/>
      <c r="R45" s="138"/>
      <c r="S45" s="138"/>
      <c r="T45" s="138"/>
      <c r="U45" s="46" t="s">
        <v>186</v>
      </c>
      <c r="V45" s="40"/>
    </row>
    <row r="46" spans="1:34" s="39" customFormat="1" ht="6.95" customHeight="1" x14ac:dyDescent="0.25">
      <c r="U46" s="45"/>
    </row>
    <row r="47" spans="1:34" ht="74.25" customHeight="1" x14ac:dyDescent="0.25">
      <c r="A47" s="72"/>
      <c r="B47" s="136" t="s">
        <v>214</v>
      </c>
      <c r="C47" s="136"/>
      <c r="D47" s="136"/>
      <c r="E47" s="136"/>
      <c r="F47" s="136"/>
      <c r="G47" s="136"/>
      <c r="H47" s="136"/>
      <c r="I47" s="136"/>
      <c r="J47" s="136"/>
      <c r="K47" s="136"/>
      <c r="L47" s="136"/>
      <c r="M47" s="136"/>
      <c r="N47" s="136"/>
      <c r="O47" s="136"/>
      <c r="P47" s="136"/>
      <c r="Q47" s="136"/>
      <c r="R47" s="136"/>
      <c r="S47" s="136"/>
      <c r="T47" s="136"/>
      <c r="U47" s="45"/>
      <c r="V47" s="11"/>
      <c r="W47" s="11"/>
      <c r="X47" s="11"/>
      <c r="Y47" s="11"/>
      <c r="Z47" s="11"/>
      <c r="AA47" s="11"/>
      <c r="AB47" s="11"/>
      <c r="AC47" s="11"/>
      <c r="AD47" s="11"/>
      <c r="AE47" s="11"/>
      <c r="AF47" s="11"/>
      <c r="AG47" s="11"/>
      <c r="AH47" s="11"/>
    </row>
    <row r="48" spans="1:34" ht="21.95" customHeight="1" x14ac:dyDescent="0.25">
      <c r="A48" s="72"/>
      <c r="C48" s="122" t="s">
        <v>201</v>
      </c>
      <c r="D48" s="122"/>
      <c r="E48" s="122"/>
      <c r="F48" s="122"/>
      <c r="G48" s="122"/>
      <c r="H48" s="122"/>
      <c r="I48" s="122"/>
      <c r="J48" s="122"/>
      <c r="K48" s="122"/>
      <c r="L48" s="122"/>
      <c r="M48" s="49"/>
      <c r="N48" s="122" t="str">
        <f>IF($P$12="ja","Bedrag EXCL. btw","Bedrag INCL. btw")</f>
        <v>Bedrag INCL. btw</v>
      </c>
      <c r="O48" s="122"/>
      <c r="P48" s="122"/>
      <c r="Q48" s="122"/>
      <c r="R48" s="122"/>
      <c r="S48" s="122"/>
      <c r="T48" s="122"/>
      <c r="U48" s="45"/>
      <c r="V48" s="11"/>
      <c r="W48" s="11"/>
      <c r="X48" s="11"/>
      <c r="Y48" s="11"/>
      <c r="Z48" s="11"/>
      <c r="AA48" s="11"/>
      <c r="AB48" s="11"/>
      <c r="AC48" s="11"/>
      <c r="AD48" s="11"/>
      <c r="AE48" s="11"/>
      <c r="AF48" s="11"/>
      <c r="AG48" s="11"/>
      <c r="AH48" s="11"/>
    </row>
    <row r="49" spans="1:34" s="64" customFormat="1" ht="21.95" customHeight="1" x14ac:dyDescent="0.25">
      <c r="A49" s="72"/>
      <c r="B49" s="71" t="s">
        <v>195</v>
      </c>
      <c r="C49" s="128"/>
      <c r="D49" s="128"/>
      <c r="E49" s="128"/>
      <c r="F49" s="128"/>
      <c r="G49" s="128"/>
      <c r="H49" s="128"/>
      <c r="I49" s="128"/>
      <c r="J49" s="128"/>
      <c r="K49" s="128"/>
      <c r="L49" s="128"/>
      <c r="M49" s="49"/>
      <c r="N49" s="129"/>
      <c r="O49" s="129"/>
      <c r="P49" s="129"/>
      <c r="Q49" s="129"/>
      <c r="R49" s="129"/>
      <c r="S49" s="122" t="s">
        <v>0</v>
      </c>
      <c r="T49" s="122"/>
      <c r="U49" s="62"/>
      <c r="V49" s="63"/>
      <c r="W49" s="63"/>
      <c r="X49" s="63"/>
      <c r="Y49" s="63"/>
      <c r="Z49" s="63"/>
      <c r="AA49" s="63"/>
      <c r="AB49" s="63"/>
      <c r="AC49" s="63"/>
      <c r="AD49" s="63"/>
      <c r="AE49" s="63"/>
      <c r="AF49" s="63"/>
      <c r="AG49" s="63"/>
      <c r="AH49" s="63"/>
    </row>
    <row r="50" spans="1:34" s="64" customFormat="1" ht="21.95" customHeight="1" x14ac:dyDescent="0.25">
      <c r="A50" s="72"/>
      <c r="B50" s="71" t="s">
        <v>196</v>
      </c>
      <c r="C50" s="128"/>
      <c r="D50" s="128"/>
      <c r="E50" s="128"/>
      <c r="F50" s="128"/>
      <c r="G50" s="128"/>
      <c r="H50" s="128"/>
      <c r="I50" s="128"/>
      <c r="J50" s="128"/>
      <c r="K50" s="128"/>
      <c r="L50" s="128"/>
      <c r="M50" s="49"/>
      <c r="N50" s="129"/>
      <c r="O50" s="129"/>
      <c r="P50" s="129"/>
      <c r="Q50" s="129"/>
      <c r="R50" s="129"/>
      <c r="S50" s="122" t="s">
        <v>0</v>
      </c>
      <c r="T50" s="122"/>
      <c r="U50" s="62"/>
      <c r="V50" s="63"/>
      <c r="W50" s="63"/>
      <c r="X50" s="63"/>
      <c r="Y50" s="63"/>
      <c r="Z50" s="63"/>
      <c r="AA50" s="63"/>
      <c r="AB50" s="63"/>
      <c r="AC50" s="63"/>
      <c r="AD50" s="63"/>
      <c r="AE50" s="63"/>
      <c r="AF50" s="63"/>
      <c r="AG50" s="63"/>
      <c r="AH50" s="63"/>
    </row>
    <row r="51" spans="1:34" s="64" customFormat="1" ht="21.95" customHeight="1" x14ac:dyDescent="0.25">
      <c r="A51" s="72"/>
      <c r="B51" s="71" t="s">
        <v>197</v>
      </c>
      <c r="C51" s="128"/>
      <c r="D51" s="128"/>
      <c r="E51" s="128"/>
      <c r="F51" s="128"/>
      <c r="G51" s="128"/>
      <c r="H51" s="128"/>
      <c r="I51" s="128"/>
      <c r="J51" s="128"/>
      <c r="K51" s="128"/>
      <c r="L51" s="128"/>
      <c r="M51" s="49"/>
      <c r="N51" s="129"/>
      <c r="O51" s="129"/>
      <c r="P51" s="129"/>
      <c r="Q51" s="129"/>
      <c r="R51" s="129"/>
      <c r="S51" s="122" t="s">
        <v>0</v>
      </c>
      <c r="T51" s="122"/>
      <c r="U51" s="62"/>
      <c r="V51" s="63"/>
      <c r="W51" s="63"/>
      <c r="X51" s="63"/>
      <c r="Y51" s="63"/>
      <c r="Z51" s="63"/>
      <c r="AA51" s="63"/>
      <c r="AB51" s="63"/>
      <c r="AC51" s="63"/>
      <c r="AD51" s="63"/>
      <c r="AE51" s="63"/>
      <c r="AF51" s="63"/>
      <c r="AG51" s="63"/>
      <c r="AH51" s="63"/>
    </row>
    <row r="52" spans="1:34" s="64" customFormat="1" ht="21.95" customHeight="1" x14ac:dyDescent="0.25">
      <c r="A52" s="72"/>
      <c r="B52" s="71" t="s">
        <v>198</v>
      </c>
      <c r="C52" s="128"/>
      <c r="D52" s="128"/>
      <c r="E52" s="128"/>
      <c r="F52" s="128"/>
      <c r="G52" s="128"/>
      <c r="H52" s="128"/>
      <c r="I52" s="128"/>
      <c r="J52" s="128"/>
      <c r="K52" s="128"/>
      <c r="L52" s="128"/>
      <c r="M52" s="49"/>
      <c r="N52" s="129"/>
      <c r="O52" s="129"/>
      <c r="P52" s="129"/>
      <c r="Q52" s="129"/>
      <c r="R52" s="129"/>
      <c r="S52" s="122" t="s">
        <v>0</v>
      </c>
      <c r="T52" s="122"/>
      <c r="U52" s="62"/>
      <c r="V52" s="63"/>
      <c r="W52" s="63"/>
      <c r="X52" s="63"/>
      <c r="Y52" s="63"/>
      <c r="Z52" s="63"/>
      <c r="AA52" s="63"/>
      <c r="AB52" s="63"/>
      <c r="AC52" s="63"/>
      <c r="AD52" s="63"/>
      <c r="AE52" s="63"/>
      <c r="AF52" s="63"/>
      <c r="AG52" s="63"/>
      <c r="AH52" s="63"/>
    </row>
    <row r="53" spans="1:34" s="64" customFormat="1" ht="21.95" customHeight="1" x14ac:dyDescent="0.25">
      <c r="A53" s="72"/>
      <c r="B53" s="71" t="s">
        <v>199</v>
      </c>
      <c r="C53" s="128"/>
      <c r="D53" s="128"/>
      <c r="E53" s="128"/>
      <c r="F53" s="128"/>
      <c r="G53" s="128"/>
      <c r="H53" s="128"/>
      <c r="I53" s="128"/>
      <c r="J53" s="128"/>
      <c r="K53" s="128"/>
      <c r="L53" s="128"/>
      <c r="M53" s="49"/>
      <c r="N53" s="129"/>
      <c r="O53" s="129"/>
      <c r="P53" s="129"/>
      <c r="Q53" s="129"/>
      <c r="R53" s="129"/>
      <c r="S53" s="122" t="s">
        <v>0</v>
      </c>
      <c r="T53" s="122"/>
      <c r="U53" s="62"/>
      <c r="V53" s="63"/>
      <c r="W53" s="63"/>
      <c r="X53" s="63"/>
      <c r="Y53" s="63"/>
      <c r="Z53" s="63"/>
      <c r="AA53" s="63"/>
      <c r="AB53" s="63"/>
      <c r="AC53" s="63"/>
      <c r="AD53" s="63"/>
      <c r="AE53" s="63"/>
      <c r="AF53" s="63"/>
      <c r="AG53" s="63"/>
      <c r="AH53" s="63"/>
    </row>
    <row r="54" spans="1:34" s="64" customFormat="1" ht="21.95" customHeight="1" x14ac:dyDescent="0.25">
      <c r="A54" s="72"/>
      <c r="B54" s="71" t="s">
        <v>200</v>
      </c>
      <c r="C54" s="128"/>
      <c r="D54" s="128"/>
      <c r="E54" s="128"/>
      <c r="F54" s="128"/>
      <c r="G54" s="128"/>
      <c r="H54" s="128"/>
      <c r="I54" s="128"/>
      <c r="J54" s="128"/>
      <c r="K54" s="128"/>
      <c r="L54" s="128"/>
      <c r="M54" s="49"/>
      <c r="N54" s="129"/>
      <c r="O54" s="129"/>
      <c r="P54" s="129"/>
      <c r="Q54" s="129"/>
      <c r="R54" s="129"/>
      <c r="S54" s="122" t="s">
        <v>0</v>
      </c>
      <c r="T54" s="122"/>
      <c r="U54" s="62"/>
      <c r="V54" s="63"/>
      <c r="W54" s="63"/>
      <c r="X54" s="63"/>
      <c r="Y54" s="63"/>
      <c r="Z54" s="63"/>
      <c r="AA54" s="63"/>
      <c r="AB54" s="63"/>
      <c r="AC54" s="63"/>
      <c r="AD54" s="63"/>
      <c r="AE54" s="63"/>
      <c r="AF54" s="63"/>
      <c r="AG54" s="63"/>
      <c r="AH54" s="63"/>
    </row>
    <row r="55" spans="1:34" s="64" customFormat="1" ht="21.95" customHeight="1" x14ac:dyDescent="0.25">
      <c r="A55" s="72"/>
      <c r="B55" s="71" t="s">
        <v>202</v>
      </c>
      <c r="C55" s="128"/>
      <c r="D55" s="128"/>
      <c r="E55" s="128"/>
      <c r="F55" s="128"/>
      <c r="G55" s="128"/>
      <c r="H55" s="128"/>
      <c r="I55" s="128"/>
      <c r="J55" s="128"/>
      <c r="K55" s="128"/>
      <c r="L55" s="128"/>
      <c r="M55" s="49"/>
      <c r="N55" s="129"/>
      <c r="O55" s="129"/>
      <c r="P55" s="129"/>
      <c r="Q55" s="129"/>
      <c r="R55" s="129"/>
      <c r="S55" s="122" t="s">
        <v>0</v>
      </c>
      <c r="T55" s="122"/>
      <c r="U55" s="62"/>
      <c r="V55" s="63"/>
      <c r="W55" s="63"/>
      <c r="X55" s="63"/>
      <c r="Y55" s="63"/>
      <c r="Z55" s="63"/>
      <c r="AA55" s="63"/>
      <c r="AB55" s="63"/>
      <c r="AC55" s="63"/>
      <c r="AD55" s="63"/>
      <c r="AE55" s="63"/>
      <c r="AF55" s="63"/>
      <c r="AG55" s="63"/>
      <c r="AH55" s="63"/>
    </row>
    <row r="56" spans="1:34" s="64" customFormat="1" ht="21.95" customHeight="1" x14ac:dyDescent="0.25">
      <c r="A56" s="72"/>
      <c r="B56" s="71" t="s">
        <v>203</v>
      </c>
      <c r="C56" s="128"/>
      <c r="D56" s="128"/>
      <c r="E56" s="128"/>
      <c r="F56" s="128"/>
      <c r="G56" s="128"/>
      <c r="H56" s="128"/>
      <c r="I56" s="128"/>
      <c r="J56" s="128"/>
      <c r="K56" s="128"/>
      <c r="L56" s="128"/>
      <c r="M56" s="49"/>
      <c r="N56" s="129"/>
      <c r="O56" s="129"/>
      <c r="P56" s="129"/>
      <c r="Q56" s="129"/>
      <c r="R56" s="129"/>
      <c r="S56" s="122" t="s">
        <v>0</v>
      </c>
      <c r="T56" s="122"/>
      <c r="U56" s="62"/>
      <c r="V56" s="63"/>
      <c r="W56" s="63"/>
      <c r="X56" s="63"/>
      <c r="Y56" s="63"/>
      <c r="Z56" s="63"/>
      <c r="AA56" s="63"/>
      <c r="AB56" s="63"/>
      <c r="AC56" s="63"/>
      <c r="AD56" s="63"/>
      <c r="AE56" s="63"/>
      <c r="AF56" s="63"/>
      <c r="AG56" s="63"/>
      <c r="AH56" s="63"/>
    </row>
    <row r="57" spans="1:34" s="64" customFormat="1" ht="21.95" customHeight="1" x14ac:dyDescent="0.25">
      <c r="A57" s="72"/>
      <c r="B57" s="71" t="s">
        <v>204</v>
      </c>
      <c r="C57" s="128"/>
      <c r="D57" s="128"/>
      <c r="E57" s="128"/>
      <c r="F57" s="128"/>
      <c r="G57" s="128"/>
      <c r="H57" s="128"/>
      <c r="I57" s="128"/>
      <c r="J57" s="128"/>
      <c r="K57" s="128"/>
      <c r="L57" s="128"/>
      <c r="M57" s="49"/>
      <c r="N57" s="129"/>
      <c r="O57" s="129"/>
      <c r="P57" s="129"/>
      <c r="Q57" s="129"/>
      <c r="R57" s="129"/>
      <c r="S57" s="122" t="s">
        <v>0</v>
      </c>
      <c r="T57" s="122"/>
      <c r="U57" s="62"/>
      <c r="V57" s="63"/>
      <c r="W57" s="63"/>
      <c r="X57" s="63"/>
      <c r="Y57" s="63"/>
      <c r="Z57" s="63"/>
      <c r="AA57" s="63"/>
      <c r="AB57" s="63"/>
      <c r="AC57" s="63"/>
      <c r="AD57" s="63"/>
      <c r="AE57" s="63"/>
      <c r="AF57" s="63"/>
      <c r="AG57" s="63"/>
      <c r="AH57" s="63"/>
    </row>
    <row r="58" spans="1:34" s="64" customFormat="1" ht="21.95" customHeight="1" x14ac:dyDescent="0.25">
      <c r="A58" s="72"/>
      <c r="B58" s="71" t="s">
        <v>205</v>
      </c>
      <c r="C58" s="128"/>
      <c r="D58" s="128"/>
      <c r="E58" s="128"/>
      <c r="F58" s="128"/>
      <c r="G58" s="128"/>
      <c r="H58" s="128"/>
      <c r="I58" s="128"/>
      <c r="J58" s="128"/>
      <c r="K58" s="128"/>
      <c r="L58" s="128"/>
      <c r="M58" s="49"/>
      <c r="N58" s="129"/>
      <c r="O58" s="129"/>
      <c r="P58" s="129"/>
      <c r="Q58" s="129"/>
      <c r="R58" s="129"/>
      <c r="S58" s="122" t="s">
        <v>0</v>
      </c>
      <c r="T58" s="122"/>
      <c r="U58" s="62"/>
      <c r="V58" s="63"/>
      <c r="W58" s="63"/>
      <c r="X58" s="63"/>
      <c r="Y58" s="63"/>
      <c r="Z58" s="63"/>
      <c r="AA58" s="63"/>
      <c r="AB58" s="63"/>
      <c r="AC58" s="63"/>
      <c r="AD58" s="63"/>
      <c r="AE58" s="63"/>
      <c r="AF58" s="63"/>
      <c r="AG58" s="63"/>
      <c r="AH58" s="63"/>
    </row>
    <row r="59" spans="1:34" ht="11.45" customHeight="1" x14ac:dyDescent="0.25">
      <c r="A59" s="72"/>
      <c r="B59" s="72"/>
      <c r="C59" s="72"/>
      <c r="D59" s="72"/>
      <c r="E59" s="72"/>
      <c r="F59" s="72"/>
      <c r="G59" s="72"/>
      <c r="H59" s="72"/>
      <c r="I59" s="72"/>
      <c r="J59" s="72"/>
      <c r="K59" s="72"/>
      <c r="L59" s="72"/>
      <c r="M59" s="72"/>
      <c r="N59" s="72"/>
      <c r="O59" s="72"/>
      <c r="P59" s="72"/>
      <c r="Q59" s="72"/>
      <c r="R59" s="72"/>
      <c r="S59" s="72"/>
      <c r="T59" s="72"/>
      <c r="U59" s="45"/>
      <c r="V59" s="11"/>
      <c r="W59" s="11"/>
      <c r="X59" s="11"/>
      <c r="Y59" s="11"/>
      <c r="Z59" s="11"/>
      <c r="AA59" s="11"/>
      <c r="AB59" s="11"/>
      <c r="AC59" s="11"/>
      <c r="AD59" s="11"/>
      <c r="AE59" s="11"/>
      <c r="AF59" s="11"/>
      <c r="AG59" s="11"/>
      <c r="AH59" s="11"/>
    </row>
    <row r="60" spans="1:34" ht="11.45" customHeight="1" thickBot="1" x14ac:dyDescent="0.3">
      <c r="A60" s="72"/>
      <c r="B60" s="72"/>
      <c r="C60" s="72"/>
      <c r="D60" s="72"/>
      <c r="E60" s="72"/>
      <c r="F60" s="72"/>
      <c r="G60" s="72"/>
      <c r="H60" s="72"/>
      <c r="I60" s="72"/>
      <c r="J60" s="72"/>
      <c r="K60" s="72"/>
      <c r="L60" s="72"/>
      <c r="M60" s="72"/>
      <c r="N60" s="72"/>
      <c r="O60" s="72"/>
      <c r="P60" s="72"/>
      <c r="Q60" s="72"/>
      <c r="R60" s="72"/>
      <c r="S60" s="72"/>
      <c r="T60" s="72"/>
      <c r="U60" s="45"/>
      <c r="V60" s="11"/>
      <c r="W60" s="11"/>
      <c r="X60" s="11"/>
      <c r="Y60" s="11"/>
      <c r="Z60" s="11"/>
      <c r="AA60" s="11"/>
      <c r="AB60" s="11"/>
      <c r="AC60" s="11"/>
      <c r="AD60" s="11"/>
      <c r="AE60" s="11"/>
      <c r="AF60" s="11"/>
      <c r="AG60" s="11"/>
      <c r="AH60" s="11"/>
    </row>
    <row r="61" spans="1:34" ht="21.95" customHeight="1" thickBot="1" x14ac:dyDescent="0.3">
      <c r="A61" s="72"/>
      <c r="B61" s="122" t="s">
        <v>215</v>
      </c>
      <c r="C61" s="122"/>
      <c r="D61" s="122"/>
      <c r="E61" s="122"/>
      <c r="F61" s="122"/>
      <c r="G61" s="122"/>
      <c r="H61" s="122"/>
      <c r="I61" s="122"/>
      <c r="J61" s="122"/>
      <c r="K61" s="122"/>
      <c r="L61" s="122"/>
      <c r="M61" s="122"/>
      <c r="N61" s="130">
        <f>SUM(N49:R58)</f>
        <v>0</v>
      </c>
      <c r="O61" s="131"/>
      <c r="P61" s="131"/>
      <c r="Q61" s="131"/>
      <c r="R61" s="132"/>
      <c r="S61" s="122" t="s">
        <v>0</v>
      </c>
      <c r="T61" s="122"/>
      <c r="U61" s="45"/>
      <c r="V61" s="11"/>
      <c r="W61" s="11"/>
      <c r="X61" s="11"/>
      <c r="Y61" s="11"/>
      <c r="Z61" s="11"/>
      <c r="AA61" s="11"/>
      <c r="AB61" s="11"/>
      <c r="AC61" s="11"/>
      <c r="AD61" s="11"/>
      <c r="AE61" s="11"/>
      <c r="AF61" s="11"/>
      <c r="AG61" s="11"/>
      <c r="AH61" s="11"/>
    </row>
    <row r="62" spans="1:34" ht="9.75" customHeight="1" x14ac:dyDescent="0.25">
      <c r="A62" s="39"/>
      <c r="B62" s="39"/>
      <c r="C62" s="39"/>
      <c r="D62" s="39"/>
      <c r="E62" s="39"/>
      <c r="F62" s="39"/>
      <c r="G62" s="39"/>
      <c r="H62" s="39"/>
      <c r="I62" s="39"/>
      <c r="J62" s="39"/>
      <c r="K62" s="39"/>
      <c r="L62" s="39"/>
      <c r="M62" s="39"/>
      <c r="N62" s="39"/>
      <c r="O62" s="39"/>
      <c r="P62" s="39"/>
      <c r="Q62" s="39"/>
      <c r="R62" s="39"/>
      <c r="S62" s="39"/>
      <c r="T62" s="39"/>
      <c r="U62" s="45"/>
      <c r="V62" s="11"/>
      <c r="W62" s="11"/>
      <c r="X62" s="11"/>
      <c r="Y62" s="11"/>
      <c r="Z62" s="11"/>
      <c r="AA62" s="11"/>
      <c r="AB62" s="11"/>
      <c r="AC62" s="11"/>
      <c r="AD62" s="11"/>
      <c r="AE62" s="11"/>
      <c r="AF62" s="11"/>
      <c r="AG62" s="11"/>
      <c r="AH62" s="11"/>
    </row>
    <row r="63" spans="1:34" s="41" customFormat="1" ht="12.95" customHeight="1" x14ac:dyDescent="0.25">
      <c r="A63" s="138" t="s">
        <v>219</v>
      </c>
      <c r="B63" s="138"/>
      <c r="C63" s="138"/>
      <c r="D63" s="138"/>
      <c r="E63" s="138"/>
      <c r="F63" s="138"/>
      <c r="G63" s="138"/>
      <c r="H63" s="138"/>
      <c r="I63" s="138"/>
      <c r="J63" s="138"/>
      <c r="K63" s="138"/>
      <c r="L63" s="138"/>
      <c r="M63" s="138"/>
      <c r="N63" s="138"/>
      <c r="O63" s="138"/>
      <c r="P63" s="138"/>
      <c r="Q63" s="138"/>
      <c r="R63" s="138"/>
      <c r="S63" s="138"/>
      <c r="T63" s="138"/>
      <c r="U63" s="45"/>
      <c r="V63" s="40"/>
    </row>
    <row r="64" spans="1:34" ht="12.6" customHeight="1" thickBot="1" x14ac:dyDescent="0.3">
      <c r="A64" s="38"/>
      <c r="B64" s="38"/>
      <c r="C64" s="38"/>
      <c r="D64" s="38"/>
      <c r="E64" s="38"/>
      <c r="F64" s="38"/>
      <c r="G64" s="38"/>
      <c r="H64" s="38"/>
      <c r="I64" s="38"/>
      <c r="J64" s="38"/>
      <c r="K64" s="38"/>
      <c r="L64" s="38"/>
      <c r="M64" s="38"/>
      <c r="N64" s="38"/>
      <c r="O64" s="38"/>
      <c r="T64" s="19"/>
      <c r="U64" s="45"/>
    </row>
    <row r="65" spans="1:34" ht="21.95" customHeight="1" thickBot="1" x14ac:dyDescent="0.3">
      <c r="A65" s="72"/>
      <c r="B65" s="122" t="str">
        <f>IF($P$12="ja","Investeringskost EXCL. btw van het onderdeel groene stroom","Investeringskost INCL.btw van het onderdeel groene stroom")</f>
        <v>Investeringskost INCL.btw van het onderdeel groene stroom</v>
      </c>
      <c r="C65" s="122"/>
      <c r="D65" s="122"/>
      <c r="E65" s="122"/>
      <c r="F65" s="122"/>
      <c r="G65" s="122"/>
      <c r="H65" s="122"/>
      <c r="I65" s="122"/>
      <c r="J65" s="122"/>
      <c r="K65" s="122"/>
      <c r="L65" s="122"/>
      <c r="M65" s="122"/>
      <c r="N65" s="130">
        <f>N61</f>
        <v>0</v>
      </c>
      <c r="O65" s="131"/>
      <c r="P65" s="131"/>
      <c r="Q65" s="131"/>
      <c r="R65" s="132"/>
      <c r="S65" s="122" t="s">
        <v>0</v>
      </c>
      <c r="T65" s="122"/>
      <c r="V65" s="11"/>
      <c r="W65" s="11"/>
      <c r="X65" s="11"/>
      <c r="Y65" s="11"/>
      <c r="Z65" s="11"/>
      <c r="AA65" s="11"/>
      <c r="AB65" s="11"/>
      <c r="AC65" s="11"/>
      <c r="AD65" s="11"/>
      <c r="AE65" s="11"/>
      <c r="AF65" s="11"/>
      <c r="AG65" s="11"/>
      <c r="AH65" s="11"/>
    </row>
    <row r="66" spans="1:34" ht="21.95" customHeight="1" x14ac:dyDescent="0.25">
      <c r="A66" s="38"/>
      <c r="B66" s="122" t="s">
        <v>221</v>
      </c>
      <c r="C66" s="122"/>
      <c r="D66" s="122"/>
      <c r="E66" s="122"/>
      <c r="F66" s="122"/>
      <c r="G66" s="122"/>
      <c r="H66" s="122"/>
      <c r="I66" s="122"/>
      <c r="J66" s="122"/>
      <c r="K66" s="122"/>
      <c r="L66" s="122"/>
      <c r="M66" s="122"/>
      <c r="N66" s="145"/>
      <c r="O66" s="145"/>
      <c r="P66" s="145"/>
      <c r="Q66" s="145"/>
      <c r="R66" s="145"/>
      <c r="S66" s="122" t="s">
        <v>0</v>
      </c>
      <c r="T66" s="122"/>
      <c r="U66" s="46" t="s">
        <v>186</v>
      </c>
      <c r="V66" s="11"/>
      <c r="W66" s="11"/>
      <c r="X66" s="11"/>
      <c r="Y66" s="11"/>
      <c r="Z66" s="11"/>
      <c r="AA66" s="11"/>
      <c r="AB66" s="11"/>
      <c r="AC66" s="11"/>
      <c r="AD66" s="11"/>
      <c r="AE66" s="11"/>
      <c r="AF66" s="11"/>
      <c r="AG66" s="11"/>
      <c r="AH66" s="11"/>
    </row>
    <row r="67" spans="1:34" ht="21.95" customHeight="1" x14ac:dyDescent="0.25">
      <c r="A67" s="72"/>
      <c r="B67" s="122" t="s">
        <v>220</v>
      </c>
      <c r="C67" s="122"/>
      <c r="D67" s="122"/>
      <c r="E67" s="122"/>
      <c r="F67" s="122"/>
      <c r="G67" s="122"/>
      <c r="H67" s="122"/>
      <c r="I67" s="122"/>
      <c r="J67" s="122"/>
      <c r="K67" s="122"/>
      <c r="L67" s="122"/>
      <c r="M67" s="122"/>
      <c r="N67" s="145"/>
      <c r="O67" s="145"/>
      <c r="P67" s="145"/>
      <c r="Q67" s="145"/>
      <c r="R67" s="145"/>
      <c r="S67" s="122" t="s">
        <v>0</v>
      </c>
      <c r="T67" s="122"/>
      <c r="U67" s="46" t="s">
        <v>186</v>
      </c>
      <c r="V67" s="11"/>
      <c r="W67" s="11"/>
      <c r="X67" s="11"/>
      <c r="Y67" s="11"/>
      <c r="Z67" s="11"/>
      <c r="AA67" s="11"/>
      <c r="AB67" s="11"/>
      <c r="AC67" s="11"/>
      <c r="AD67" s="11"/>
      <c r="AE67" s="11"/>
      <c r="AF67" s="11"/>
      <c r="AG67" s="11"/>
      <c r="AH67" s="11"/>
    </row>
    <row r="68" spans="1:34" ht="21.95" customHeight="1" thickBot="1" x14ac:dyDescent="0.3">
      <c r="A68" s="72"/>
      <c r="B68" s="122" t="s">
        <v>222</v>
      </c>
      <c r="C68" s="122"/>
      <c r="D68" s="122"/>
      <c r="E68" s="122"/>
      <c r="F68" s="122"/>
      <c r="G68" s="122"/>
      <c r="H68" s="122"/>
      <c r="I68" s="122"/>
      <c r="J68" s="122"/>
      <c r="K68" s="122"/>
      <c r="L68" s="122"/>
      <c r="M68" s="122"/>
      <c r="N68" s="145"/>
      <c r="O68" s="145"/>
      <c r="P68" s="145"/>
      <c r="Q68" s="145"/>
      <c r="R68" s="145"/>
      <c r="S68" s="122" t="s">
        <v>0</v>
      </c>
      <c r="T68" s="122"/>
      <c r="U68" s="46" t="s">
        <v>186</v>
      </c>
      <c r="V68" s="11"/>
      <c r="W68" s="11"/>
      <c r="X68" s="11"/>
      <c r="Y68" s="11"/>
      <c r="Z68" s="11"/>
      <c r="AA68" s="11"/>
      <c r="AB68" s="11"/>
      <c r="AC68" s="11"/>
      <c r="AD68" s="11"/>
      <c r="AE68" s="11"/>
      <c r="AF68" s="11"/>
      <c r="AG68" s="11"/>
      <c r="AH68" s="11"/>
    </row>
    <row r="69" spans="1:34" ht="21.95" customHeight="1" thickBot="1" x14ac:dyDescent="0.3">
      <c r="A69" s="72"/>
      <c r="B69" s="122" t="str">
        <f>IF($P$12="ja","Netto-investeringskost EXCL. btw van het onderdeel groene stroom","Netto-investeringskost INCL. btw van het onderdeel groene stroom")</f>
        <v>Netto-investeringskost INCL. btw van het onderdeel groene stroom</v>
      </c>
      <c r="C69" s="122"/>
      <c r="D69" s="122"/>
      <c r="E69" s="122"/>
      <c r="F69" s="122"/>
      <c r="G69" s="122"/>
      <c r="H69" s="122"/>
      <c r="I69" s="122"/>
      <c r="J69" s="122"/>
      <c r="K69" s="122"/>
      <c r="L69" s="122"/>
      <c r="M69" s="122"/>
      <c r="N69" s="130">
        <f>N65-N66-N67-N68</f>
        <v>0</v>
      </c>
      <c r="O69" s="131"/>
      <c r="P69" s="131"/>
      <c r="Q69" s="131"/>
      <c r="R69" s="132"/>
      <c r="S69" s="48"/>
      <c r="T69" s="48"/>
      <c r="U69" s="46"/>
      <c r="V69" s="11"/>
      <c r="W69" s="11"/>
      <c r="X69" s="11"/>
      <c r="Y69" s="11"/>
      <c r="Z69" s="11"/>
      <c r="AA69" s="11"/>
      <c r="AB69" s="11"/>
      <c r="AC69" s="11"/>
      <c r="AD69" s="11"/>
      <c r="AE69" s="11"/>
      <c r="AF69" s="11"/>
      <c r="AG69" s="11"/>
      <c r="AH69" s="11"/>
    </row>
    <row r="70" spans="1:34" s="39" customFormat="1" ht="6.95" customHeight="1" x14ac:dyDescent="0.25">
      <c r="U70" s="45"/>
    </row>
    <row r="71" spans="1:34" ht="6.75" customHeight="1" x14ac:dyDescent="0.25">
      <c r="A71" s="39"/>
      <c r="B71" s="39"/>
      <c r="C71" s="39"/>
      <c r="D71" s="39"/>
      <c r="E71" s="39"/>
      <c r="F71" s="39"/>
      <c r="G71" s="39"/>
      <c r="H71" s="39"/>
      <c r="I71" s="39"/>
      <c r="J71" s="39"/>
      <c r="K71" s="39"/>
      <c r="L71" s="39"/>
      <c r="M71" s="39"/>
      <c r="N71" s="39"/>
      <c r="O71" s="39"/>
      <c r="P71" s="39"/>
      <c r="Q71" s="39"/>
      <c r="R71" s="39"/>
      <c r="S71" s="39"/>
      <c r="T71" s="39"/>
      <c r="U71" s="39"/>
      <c r="V71" s="11"/>
      <c r="W71" s="11"/>
      <c r="X71" s="11"/>
      <c r="Y71" s="11"/>
      <c r="Z71" s="11"/>
      <c r="AA71" s="11"/>
      <c r="AB71" s="11"/>
      <c r="AC71" s="11"/>
      <c r="AD71" s="11"/>
      <c r="AE71" s="11"/>
      <c r="AF71" s="11"/>
      <c r="AG71" s="11"/>
      <c r="AH71" s="11"/>
    </row>
    <row r="72" spans="1:34" s="41" customFormat="1" ht="12.95" customHeight="1" x14ac:dyDescent="0.25">
      <c r="A72" s="123" t="s">
        <v>224</v>
      </c>
      <c r="B72" s="123"/>
      <c r="C72" s="123"/>
      <c r="D72" s="123"/>
      <c r="E72" s="123"/>
      <c r="F72" s="123"/>
      <c r="G72" s="123"/>
      <c r="H72" s="123"/>
      <c r="I72" s="123"/>
      <c r="J72" s="123"/>
      <c r="K72" s="123"/>
      <c r="L72" s="123"/>
      <c r="M72" s="123"/>
      <c r="N72" s="123"/>
      <c r="O72" s="123"/>
      <c r="P72" s="123"/>
      <c r="Q72" s="123"/>
      <c r="R72" s="123"/>
      <c r="S72" s="123"/>
      <c r="T72" s="123"/>
      <c r="U72" s="45"/>
      <c r="V72" s="40"/>
    </row>
    <row r="73" spans="1:34" ht="9" customHeight="1" thickBot="1" x14ac:dyDescent="0.3">
      <c r="A73" s="39"/>
      <c r="B73" s="39"/>
      <c r="C73" s="39"/>
      <c r="D73" s="39"/>
      <c r="E73" s="39"/>
      <c r="F73" s="39"/>
      <c r="G73" s="39"/>
      <c r="H73" s="39"/>
      <c r="I73" s="39"/>
      <c r="J73" s="39"/>
      <c r="K73" s="39"/>
      <c r="L73" s="39"/>
      <c r="M73" s="39"/>
      <c r="N73" s="39"/>
      <c r="O73" s="39"/>
      <c r="P73" s="39"/>
      <c r="Q73" s="39"/>
      <c r="R73" s="39"/>
      <c r="S73" s="39"/>
      <c r="T73" s="39"/>
      <c r="U73" s="45"/>
      <c r="V73" s="11"/>
      <c r="W73" s="11"/>
      <c r="X73" s="11"/>
      <c r="Y73" s="11"/>
      <c r="Z73" s="11"/>
      <c r="AA73" s="11"/>
      <c r="AB73" s="11"/>
      <c r="AC73" s="11"/>
      <c r="AD73" s="11"/>
      <c r="AE73" s="11"/>
      <c r="AF73" s="11"/>
      <c r="AG73" s="11"/>
      <c r="AH73" s="11"/>
    </row>
    <row r="74" spans="1:34" ht="21.95" customHeight="1" thickBot="1" x14ac:dyDescent="0.3">
      <c r="A74" s="39"/>
      <c r="B74" s="122" t="str">
        <f>IF($P$12="ja","Totale investeringskost EXCL. btw van het project","Totale investeringskost incl.btw van het project")</f>
        <v>Totale investeringskost incl.btw van het project</v>
      </c>
      <c r="C74" s="122"/>
      <c r="D74" s="122"/>
      <c r="E74" s="122"/>
      <c r="F74" s="122"/>
      <c r="G74" s="122"/>
      <c r="H74" s="122"/>
      <c r="I74" s="122"/>
      <c r="J74" s="122"/>
      <c r="K74" s="122"/>
      <c r="L74" s="122"/>
      <c r="M74" s="122"/>
      <c r="N74" s="130">
        <f>N38+N65</f>
        <v>0</v>
      </c>
      <c r="O74" s="131"/>
      <c r="P74" s="131"/>
      <c r="Q74" s="131"/>
      <c r="R74" s="132"/>
      <c r="S74" s="122" t="s">
        <v>0</v>
      </c>
      <c r="T74" s="122"/>
      <c r="U74" s="45"/>
      <c r="V74" s="11"/>
      <c r="W74" s="11"/>
      <c r="X74" s="11"/>
      <c r="Y74" s="11"/>
      <c r="Z74" s="11"/>
      <c r="AA74" s="11"/>
      <c r="AB74" s="11"/>
      <c r="AC74" s="11"/>
      <c r="AD74" s="11"/>
      <c r="AE74" s="11"/>
      <c r="AF74" s="11"/>
      <c r="AG74" s="11"/>
      <c r="AH74" s="11"/>
    </row>
    <row r="75" spans="1:34" ht="21.95" customHeight="1" thickBot="1" x14ac:dyDescent="0.3">
      <c r="A75" s="39"/>
      <c r="B75" s="122" t="str">
        <f>IF($P$12="ja","Netto-investeringskost EXCL. btw van het project","Netto-investeringskost incl.btw van het project")</f>
        <v>Netto-investeringskost incl.btw van het project</v>
      </c>
      <c r="C75" s="122"/>
      <c r="D75" s="122"/>
      <c r="E75" s="122"/>
      <c r="F75" s="122"/>
      <c r="G75" s="122"/>
      <c r="H75" s="122"/>
      <c r="I75" s="122"/>
      <c r="J75" s="122"/>
      <c r="K75" s="122"/>
      <c r="L75" s="122"/>
      <c r="M75" s="122"/>
      <c r="N75" s="130">
        <f>N42+N69</f>
        <v>0</v>
      </c>
      <c r="O75" s="131"/>
      <c r="P75" s="131"/>
      <c r="Q75" s="131"/>
      <c r="R75" s="132"/>
      <c r="S75" s="122" t="s">
        <v>0</v>
      </c>
      <c r="T75" s="122"/>
      <c r="U75" s="45"/>
      <c r="V75" s="11"/>
      <c r="W75" s="11"/>
      <c r="X75" s="11"/>
      <c r="Y75" s="11"/>
      <c r="Z75" s="11"/>
      <c r="AA75" s="11"/>
      <c r="AB75" s="11"/>
      <c r="AC75" s="11"/>
      <c r="AD75" s="11"/>
      <c r="AE75" s="11"/>
      <c r="AF75" s="11"/>
      <c r="AG75" s="11"/>
      <c r="AH75" s="11"/>
    </row>
    <row r="76" spans="1:34" ht="0" hidden="1" customHeight="1" x14ac:dyDescent="0.25"/>
    <row r="77" spans="1:34" ht="21.95" customHeight="1" thickBot="1" x14ac:dyDescent="0.3">
      <c r="A77" s="39"/>
      <c r="B77" s="122" t="s">
        <v>174</v>
      </c>
      <c r="C77" s="122"/>
      <c r="D77" s="122"/>
      <c r="E77" s="122"/>
      <c r="F77" s="122"/>
      <c r="G77" s="122"/>
      <c r="H77" s="122"/>
      <c r="I77" s="122"/>
      <c r="J77" s="122"/>
      <c r="K77" s="122"/>
      <c r="L77" s="122"/>
      <c r="M77" s="122"/>
      <c r="N77" s="122"/>
      <c r="O77" s="122"/>
      <c r="P77" s="122"/>
      <c r="Q77" s="125" t="str">
        <f>IF(((N42+N69)*0.6)&lt;=N42,"OK","NIET OK")</f>
        <v>OK</v>
      </c>
      <c r="R77" s="126"/>
      <c r="S77" s="126"/>
      <c r="T77" s="127"/>
      <c r="U77" s="46" t="s">
        <v>186</v>
      </c>
      <c r="V77" s="11"/>
      <c r="W77" s="11"/>
      <c r="X77" s="11"/>
      <c r="Y77" s="11"/>
      <c r="Z77" s="11"/>
      <c r="AA77" s="11"/>
      <c r="AB77" s="11"/>
      <c r="AC77" s="11"/>
      <c r="AD77" s="11"/>
      <c r="AE77" s="11"/>
      <c r="AF77" s="11"/>
      <c r="AG77" s="11"/>
      <c r="AH77" s="11"/>
    </row>
    <row r="78" spans="1:34" ht="20.25" customHeight="1" thickBot="1" x14ac:dyDescent="0.3">
      <c r="A78" s="39"/>
      <c r="B78" s="146" t="str">
        <f>IF(Q77="NIET OK","Het project voldoet niet aan de voorwaarden beschreven in het subsidiebesluit en kan niet worden gesubsidieerd.", "Aan deze voorwaarde is voldaan")</f>
        <v>Aan deze voorwaarde is voldaan</v>
      </c>
      <c r="C78" s="146"/>
      <c r="D78" s="146"/>
      <c r="E78" s="146"/>
      <c r="F78" s="146"/>
      <c r="G78" s="146"/>
      <c r="H78" s="146"/>
      <c r="I78" s="146"/>
      <c r="J78" s="146"/>
      <c r="K78" s="146"/>
      <c r="L78" s="146"/>
      <c r="M78" s="146"/>
      <c r="N78" s="146"/>
      <c r="O78" s="146"/>
      <c r="P78" s="146"/>
      <c r="Q78" s="146"/>
      <c r="R78" s="146"/>
      <c r="S78" s="146"/>
      <c r="T78" s="146"/>
      <c r="U78" s="45"/>
      <c r="V78" s="11"/>
      <c r="W78" s="11"/>
      <c r="X78" s="11"/>
      <c r="Y78" s="11"/>
      <c r="Z78" s="11"/>
      <c r="AA78" s="11"/>
      <c r="AB78" s="11"/>
      <c r="AC78" s="11"/>
      <c r="AD78" s="11"/>
      <c r="AE78" s="11"/>
      <c r="AF78" s="11"/>
      <c r="AG78" s="11"/>
      <c r="AH78" s="11"/>
    </row>
    <row r="79" spans="1:34" ht="21.95" customHeight="1" thickBot="1" x14ac:dyDescent="0.3">
      <c r="A79" s="39"/>
      <c r="B79" s="122" t="str">
        <f>IF($P$12="ja","Berekening 25% van de netto-investeringskost EXCL. btw van het project","Berekening 25% van de netto-investeringskost incl. btw van het project")</f>
        <v>Berekening 25% van de netto-investeringskost incl. btw van het project</v>
      </c>
      <c r="C79" s="122"/>
      <c r="D79" s="122"/>
      <c r="E79" s="122"/>
      <c r="F79" s="122"/>
      <c r="G79" s="122"/>
      <c r="H79" s="122"/>
      <c r="I79" s="122"/>
      <c r="J79" s="122"/>
      <c r="K79" s="122"/>
      <c r="L79" s="122"/>
      <c r="M79" s="122"/>
      <c r="N79" s="130">
        <f>N75*0.25</f>
        <v>0</v>
      </c>
      <c r="O79" s="131"/>
      <c r="P79" s="131"/>
      <c r="Q79" s="131"/>
      <c r="R79" s="132"/>
      <c r="S79" s="122" t="s">
        <v>0</v>
      </c>
      <c r="T79" s="122"/>
      <c r="U79" s="45"/>
      <c r="V79" s="11"/>
      <c r="W79" s="11"/>
      <c r="X79" s="11"/>
      <c r="Y79" s="11"/>
      <c r="Z79" s="11"/>
      <c r="AA79" s="11"/>
      <c r="AB79" s="11"/>
      <c r="AC79" s="11"/>
      <c r="AD79" s="11"/>
      <c r="AE79" s="11"/>
      <c r="AF79" s="11"/>
      <c r="AG79" s="11"/>
      <c r="AH79" s="11"/>
    </row>
    <row r="80" spans="1:34" ht="25.5" customHeight="1" x14ac:dyDescent="0.25">
      <c r="A80" s="39"/>
      <c r="B80" s="122" t="s">
        <v>238</v>
      </c>
      <c r="C80" s="122"/>
      <c r="D80" s="122"/>
      <c r="E80" s="122"/>
      <c r="F80" s="122"/>
      <c r="G80" s="122"/>
      <c r="H80" s="122"/>
      <c r="I80" s="122"/>
      <c r="J80" s="122"/>
      <c r="K80" s="122"/>
      <c r="L80" s="122"/>
      <c r="M80" s="122"/>
      <c r="N80" s="153"/>
      <c r="O80" s="153"/>
      <c r="P80" s="153"/>
      <c r="Q80" s="153"/>
      <c r="R80" s="153"/>
      <c r="S80" s="122"/>
      <c r="T80" s="122"/>
      <c r="U80" s="46" t="s">
        <v>186</v>
      </c>
      <c r="V80" s="11"/>
      <c r="W80" s="11"/>
      <c r="X80" s="11"/>
      <c r="Y80" s="11"/>
      <c r="Z80" s="11"/>
      <c r="AA80" s="11"/>
      <c r="AB80" s="11"/>
      <c r="AC80" s="11"/>
      <c r="AD80" s="11"/>
      <c r="AE80" s="11"/>
      <c r="AF80" s="11"/>
      <c r="AG80" s="11"/>
      <c r="AH80" s="11"/>
    </row>
    <row r="81" spans="1:34" ht="27.75" customHeight="1" x14ac:dyDescent="0.25">
      <c r="A81" s="39"/>
      <c r="B81" s="152" t="s">
        <v>263</v>
      </c>
      <c r="C81" s="152"/>
      <c r="D81" s="152"/>
      <c r="E81" s="152"/>
      <c r="F81" s="152"/>
      <c r="G81" s="152"/>
      <c r="H81" s="152"/>
      <c r="I81" s="152"/>
      <c r="J81" s="152"/>
      <c r="K81" s="152"/>
      <c r="L81" s="152"/>
      <c r="M81" s="152"/>
      <c r="N81" s="152"/>
      <c r="O81" s="152"/>
      <c r="P81" s="152"/>
      <c r="Q81" s="152"/>
      <c r="R81" s="152"/>
      <c r="S81" s="152"/>
      <c r="T81" s="152"/>
      <c r="U81" s="45"/>
      <c r="V81" s="11"/>
      <c r="W81" s="11"/>
      <c r="X81" s="11"/>
      <c r="Y81" s="11"/>
      <c r="Z81" s="11"/>
      <c r="AA81" s="11"/>
      <c r="AB81" s="11"/>
      <c r="AC81" s="11"/>
      <c r="AD81" s="11"/>
      <c r="AE81" s="11"/>
      <c r="AF81" s="11"/>
      <c r="AG81" s="11"/>
      <c r="AH81" s="11"/>
    </row>
    <row r="82" spans="1:34" s="64" customFormat="1" ht="52.5" customHeight="1" x14ac:dyDescent="0.25">
      <c r="A82" s="65"/>
      <c r="B82" s="149" t="s">
        <v>225</v>
      </c>
      <c r="C82" s="149"/>
      <c r="D82" s="149"/>
      <c r="E82" s="149"/>
      <c r="F82" s="149"/>
      <c r="G82" s="149"/>
      <c r="H82" s="149"/>
      <c r="I82" s="154"/>
      <c r="J82" s="154"/>
      <c r="K82" s="154"/>
      <c r="L82" s="154"/>
      <c r="M82" s="154"/>
      <c r="N82" s="154"/>
      <c r="O82" s="154"/>
      <c r="P82" s="154"/>
      <c r="Q82" s="154"/>
      <c r="R82" s="154"/>
      <c r="S82" s="154"/>
      <c r="T82" s="154"/>
      <c r="U82" s="66"/>
      <c r="V82" s="63"/>
      <c r="W82" s="63"/>
      <c r="X82" s="63"/>
      <c r="Y82" s="63"/>
      <c r="Z82" s="63"/>
      <c r="AA82" s="63"/>
      <c r="AB82" s="63"/>
      <c r="AC82" s="63"/>
      <c r="AD82" s="63"/>
      <c r="AE82" s="63"/>
      <c r="AF82" s="63"/>
      <c r="AG82" s="63"/>
      <c r="AH82" s="63"/>
    </row>
    <row r="83" spans="1:34" ht="6.95" customHeight="1" thickBot="1" x14ac:dyDescent="0.3">
      <c r="A83" s="39"/>
      <c r="B83" s="72"/>
      <c r="C83" s="72"/>
      <c r="D83" s="72"/>
      <c r="E83" s="72"/>
      <c r="F83" s="72"/>
      <c r="G83" s="72"/>
      <c r="H83" s="72"/>
      <c r="I83" s="72"/>
      <c r="J83" s="72"/>
      <c r="K83" s="72"/>
      <c r="L83" s="72"/>
      <c r="M83" s="72"/>
      <c r="N83" s="72"/>
      <c r="O83" s="72"/>
      <c r="P83" s="72"/>
      <c r="Q83" s="72"/>
      <c r="R83" s="72"/>
      <c r="S83" s="72"/>
      <c r="T83" s="72"/>
      <c r="U83" s="45"/>
      <c r="V83" s="11"/>
      <c r="W83" s="11"/>
      <c r="X83" s="11"/>
      <c r="Y83" s="11"/>
      <c r="Z83" s="11"/>
      <c r="AA83" s="11"/>
      <c r="AB83" s="11"/>
      <c r="AC83" s="11"/>
      <c r="AD83" s="11"/>
      <c r="AE83" s="11"/>
      <c r="AF83" s="11"/>
      <c r="AG83" s="11"/>
      <c r="AH83" s="11"/>
    </row>
    <row r="84" spans="1:34" ht="24.6" customHeight="1" thickBot="1" x14ac:dyDescent="0.3">
      <c r="A84" s="39"/>
      <c r="B84" s="122" t="s">
        <v>226</v>
      </c>
      <c r="C84" s="122"/>
      <c r="D84" s="122"/>
      <c r="E84" s="122"/>
      <c r="F84" s="122"/>
      <c r="G84" s="122"/>
      <c r="H84" s="122"/>
      <c r="I84" s="122"/>
      <c r="J84" s="122"/>
      <c r="K84" s="122"/>
      <c r="L84" s="122"/>
      <c r="M84" s="122"/>
      <c r="N84" s="122"/>
      <c r="O84" s="122"/>
      <c r="P84" s="122"/>
      <c r="Q84" s="125" t="str">
        <f>IF(AND((P10="ja"),(N80&lt;&gt;"ja")),"NIET OK","OK")</f>
        <v>OK</v>
      </c>
      <c r="R84" s="126"/>
      <c r="S84" s="126"/>
      <c r="T84" s="127"/>
      <c r="U84" s="46" t="s">
        <v>186</v>
      </c>
      <c r="V84" s="11"/>
      <c r="W84" s="11"/>
      <c r="X84" s="11"/>
      <c r="Y84" s="11"/>
      <c r="Z84" s="11"/>
      <c r="AA84" s="11"/>
      <c r="AB84" s="11"/>
      <c r="AC84" s="11"/>
      <c r="AD84" s="11"/>
      <c r="AE84" s="11"/>
      <c r="AF84" s="11"/>
      <c r="AG84" s="11"/>
      <c r="AH84" s="11"/>
    </row>
    <row r="85" spans="1:34" ht="17.25" customHeight="1" thickBot="1" x14ac:dyDescent="0.3">
      <c r="A85" s="39"/>
      <c r="B85" s="146" t="str">
        <f>IF(Q84="NIET OK","Het project voldoet niet aan de voorwaarden beschreven in het subsidiebesluit en kan niet worden gesubsidieerd.", "Aan deze voorwaarde is voldaan ")</f>
        <v xml:space="preserve">Aan deze voorwaarde is voldaan </v>
      </c>
      <c r="C85" s="146"/>
      <c r="D85" s="146"/>
      <c r="E85" s="146"/>
      <c r="F85" s="146"/>
      <c r="G85" s="146"/>
      <c r="H85" s="146"/>
      <c r="I85" s="146"/>
      <c r="J85" s="146"/>
      <c r="K85" s="146"/>
      <c r="L85" s="146"/>
      <c r="M85" s="146"/>
      <c r="N85" s="146"/>
      <c r="O85" s="146"/>
      <c r="P85" s="146"/>
      <c r="Q85" s="146"/>
      <c r="R85" s="146"/>
      <c r="S85" s="146"/>
      <c r="T85" s="146"/>
      <c r="U85" s="45"/>
      <c r="V85" s="11"/>
      <c r="W85" s="11"/>
      <c r="X85" s="11"/>
      <c r="Y85" s="11"/>
      <c r="Z85" s="11"/>
      <c r="AA85" s="11"/>
      <c r="AB85" s="11"/>
      <c r="AC85" s="11"/>
      <c r="AD85" s="11"/>
      <c r="AE85" s="11"/>
      <c r="AF85" s="11"/>
      <c r="AG85" s="11"/>
      <c r="AH85" s="11"/>
    </row>
    <row r="86" spans="1:34" ht="24.6" customHeight="1" thickBot="1" x14ac:dyDescent="0.3">
      <c r="A86" s="39"/>
      <c r="B86" s="122" t="s">
        <v>270</v>
      </c>
      <c r="C86" s="122"/>
      <c r="D86" s="122"/>
      <c r="E86" s="122"/>
      <c r="F86" s="122"/>
      <c r="G86" s="122"/>
      <c r="H86" s="122"/>
      <c r="I86" s="122"/>
      <c r="J86" s="122"/>
      <c r="K86" s="122"/>
      <c r="L86" s="122"/>
      <c r="M86" s="122"/>
      <c r="N86" s="130">
        <f>IF(AND(Q77="OK",Q84="OK"),0.75*N75,0)</f>
        <v>0</v>
      </c>
      <c r="O86" s="131"/>
      <c r="P86" s="131"/>
      <c r="Q86" s="131"/>
      <c r="R86" s="132"/>
      <c r="S86" s="122" t="s">
        <v>0</v>
      </c>
      <c r="T86" s="122"/>
      <c r="U86" s="45"/>
      <c r="V86" s="11"/>
      <c r="W86" s="11"/>
      <c r="X86" s="11"/>
      <c r="Y86" s="11"/>
      <c r="Z86" s="11"/>
      <c r="AA86" s="11"/>
      <c r="AB86" s="11"/>
      <c r="AC86" s="11"/>
      <c r="AD86" s="11"/>
      <c r="AE86" s="11"/>
      <c r="AF86" s="11"/>
      <c r="AG86" s="11"/>
      <c r="AH86" s="11"/>
    </row>
    <row r="87" spans="1:34" ht="24.6" customHeight="1" x14ac:dyDescent="0.25">
      <c r="A87" s="39"/>
      <c r="B87" s="122" t="s">
        <v>275</v>
      </c>
      <c r="C87" s="122"/>
      <c r="D87" s="122"/>
      <c r="E87" s="122"/>
      <c r="F87" s="122"/>
      <c r="G87" s="122"/>
      <c r="H87" s="122"/>
      <c r="I87" s="122"/>
      <c r="J87" s="122"/>
      <c r="K87" s="122"/>
      <c r="L87" s="122"/>
      <c r="M87" s="122"/>
      <c r="N87" s="155"/>
      <c r="O87" s="155"/>
      <c r="P87" s="155"/>
      <c r="Q87" s="155"/>
      <c r="R87" s="155"/>
      <c r="S87" s="122" t="s">
        <v>0</v>
      </c>
      <c r="T87" s="122"/>
      <c r="U87" s="45"/>
      <c r="V87" s="73"/>
      <c r="W87" s="73"/>
      <c r="X87" s="73"/>
      <c r="Y87" s="73"/>
      <c r="Z87" s="11"/>
      <c r="AA87" s="11"/>
      <c r="AB87" s="11"/>
      <c r="AC87" s="11"/>
      <c r="AD87" s="11"/>
      <c r="AE87" s="11"/>
      <c r="AF87" s="11"/>
      <c r="AG87" s="11"/>
      <c r="AH87" s="11"/>
    </row>
    <row r="88" spans="1:34" ht="24.6" customHeight="1" x14ac:dyDescent="0.25">
      <c r="A88" s="39"/>
      <c r="B88" s="156" t="s">
        <v>279</v>
      </c>
      <c r="C88" s="156"/>
      <c r="D88" s="156"/>
      <c r="E88" s="156"/>
      <c r="F88" s="156"/>
      <c r="G88" s="156"/>
      <c r="H88" s="156"/>
      <c r="I88" s="156"/>
      <c r="J88" s="156"/>
      <c r="K88" s="156"/>
      <c r="L88" s="156"/>
      <c r="M88" s="156"/>
      <c r="N88" s="156"/>
      <c r="O88" s="156"/>
      <c r="P88" s="156"/>
      <c r="Q88" s="156"/>
      <c r="R88" s="156"/>
      <c r="S88" s="156"/>
      <c r="T88" s="156"/>
      <c r="U88" s="45"/>
      <c r="V88" s="73"/>
      <c r="W88" s="73"/>
      <c r="X88" s="73"/>
      <c r="Y88" s="73"/>
      <c r="Z88" s="11"/>
      <c r="AA88" s="11"/>
      <c r="AB88" s="11"/>
      <c r="AC88" s="11"/>
      <c r="AD88" s="11"/>
      <c r="AE88" s="11"/>
      <c r="AF88" s="11"/>
      <c r="AG88" s="11"/>
      <c r="AH88" s="11"/>
    </row>
    <row r="89" spans="1:34" ht="14.45" customHeight="1" x14ac:dyDescent="0.25">
      <c r="A89" s="72"/>
      <c r="B89" s="151" t="str">
        <f>IF(N87&gt;N86,"Het opgevraagde bedrag voor dit project ligt hoger dan de maximale subsidie dat dit project kan ontvangen","Aan deze voorwaarde is voldaan")</f>
        <v>Aan deze voorwaarde is voldaan</v>
      </c>
      <c r="C89" s="151"/>
      <c r="D89" s="151"/>
      <c r="E89" s="151"/>
      <c r="F89" s="151"/>
      <c r="G89" s="151"/>
      <c r="H89" s="151"/>
      <c r="I89" s="151"/>
      <c r="J89" s="151"/>
      <c r="K89" s="151"/>
      <c r="L89" s="151"/>
      <c r="M89" s="151"/>
      <c r="N89" s="151"/>
      <c r="O89" s="151"/>
      <c r="P89" s="151"/>
      <c r="Q89" s="151"/>
      <c r="R89" s="151"/>
      <c r="S89" s="151"/>
      <c r="T89" s="151"/>
      <c r="U89" s="45"/>
      <c r="V89" s="11"/>
      <c r="W89" s="11"/>
      <c r="X89" s="11"/>
      <c r="Y89" s="11"/>
      <c r="Z89" s="11"/>
      <c r="AA89" s="11"/>
      <c r="AB89" s="11"/>
      <c r="AC89" s="11"/>
      <c r="AD89" s="11"/>
      <c r="AE89" s="11"/>
      <c r="AF89" s="11"/>
      <c r="AG89" s="11"/>
      <c r="AH89" s="11"/>
    </row>
    <row r="90" spans="1:34" ht="14.45" customHeight="1" x14ac:dyDescent="0.25">
      <c r="A90" s="72"/>
      <c r="B90" s="72"/>
      <c r="C90" s="72"/>
      <c r="D90" s="72"/>
      <c r="E90" s="72"/>
      <c r="F90" s="72"/>
      <c r="G90" s="72"/>
      <c r="H90" s="72"/>
      <c r="I90" s="72"/>
      <c r="J90" s="72"/>
      <c r="K90" s="72"/>
      <c r="L90" s="72"/>
      <c r="M90" s="72"/>
      <c r="N90" s="72"/>
      <c r="O90" s="72"/>
      <c r="P90" s="72"/>
      <c r="Q90" s="72"/>
      <c r="R90" s="72"/>
      <c r="S90" s="72"/>
      <c r="T90" s="72"/>
      <c r="U90" s="45"/>
      <c r="V90" s="11"/>
      <c r="W90" s="11"/>
      <c r="X90" s="11"/>
      <c r="Y90" s="11"/>
      <c r="Z90" s="11"/>
      <c r="AA90" s="11"/>
      <c r="AB90" s="11"/>
      <c r="AC90" s="11"/>
      <c r="AD90" s="11"/>
      <c r="AE90" s="11"/>
      <c r="AF90" s="11"/>
      <c r="AG90" s="11"/>
      <c r="AH90" s="11"/>
    </row>
    <row r="91" spans="1:34" ht="26.25" customHeight="1" x14ac:dyDescent="0.25">
      <c r="A91" s="140" t="s">
        <v>188</v>
      </c>
      <c r="B91" s="140"/>
      <c r="C91" s="140"/>
      <c r="D91" s="140"/>
      <c r="E91" s="140"/>
      <c r="F91" s="42"/>
      <c r="G91" s="42"/>
      <c r="H91" s="42"/>
      <c r="I91" s="42"/>
      <c r="J91" s="42"/>
      <c r="K91" s="42"/>
      <c r="L91" s="42"/>
      <c r="M91" s="124" t="s">
        <v>239</v>
      </c>
      <c r="N91" s="124"/>
      <c r="O91" s="124"/>
      <c r="P91" s="124"/>
      <c r="Q91" s="124"/>
      <c r="R91" s="124"/>
      <c r="S91" s="124"/>
      <c r="T91" s="124"/>
      <c r="U91" s="45"/>
    </row>
    <row r="92" spans="1:34" ht="14.25" x14ac:dyDescent="0.25">
      <c r="B92" s="144"/>
      <c r="C92" s="144"/>
      <c r="D92" s="144"/>
      <c r="E92" s="144"/>
      <c r="F92" s="144"/>
      <c r="G92" s="144"/>
      <c r="H92" s="144"/>
      <c r="I92" s="144"/>
      <c r="J92" s="144"/>
      <c r="K92" s="144"/>
      <c r="L92" s="144"/>
      <c r="M92" s="144"/>
      <c r="N92" s="144"/>
      <c r="O92" s="144"/>
      <c r="T92" s="19"/>
      <c r="U92" s="45"/>
    </row>
    <row r="93" spans="1:34" ht="0" hidden="1" customHeight="1" x14ac:dyDescent="0.25"/>
    <row r="94" spans="1:34" ht="0" hidden="1" customHeight="1" x14ac:dyDescent="0.25"/>
    <row r="95" spans="1:34" ht="0" hidden="1" customHeight="1" x14ac:dyDescent="0.25"/>
    <row r="96" spans="1:34" ht="0" hidden="1" customHeight="1" x14ac:dyDescent="0.25"/>
    <row r="97" ht="0" hidden="1" customHeight="1" x14ac:dyDescent="0.25"/>
  </sheetData>
  <sheetProtection algorithmName="SHA-512" hashValue="IOd77qYFUnRHqy0sOrAj46lNdWEdKbvxbLlvSkPv6ms9ZcDAJVtWwr5hwZ6S/LrgTyuJ8iX6xXUxxIRUsMEZjA==" saltValue="Q++D4d5o6hoDueSyYSmSHw==" spinCount="100000" sheet="1" objects="1" scenarios="1" selectLockedCells="1"/>
  <protectedRanges>
    <protectedRange sqref="R37 P9 Q36 Q72 R64 Q44:Q45 Q63 Q17:Q18" name="Installatie_1"/>
    <protectedRange sqref="P8 Q61 E8 P10 P12 Q38:Q42 I82 L77:M78 L90:M90 L84:M84 Q74:Q75 L85:N86 B61 L61:N61 L65:N69 L74:N75 Q20:Q22 R32:R33 Q23:R31 F22:F32 C22:C33 N22:N31 H33 N32:O33 Q83:Q86 E33:E34 P82:Q82 Q34 B34 L34:N34 L38:N42 N49:N58 Q65:Q69 H60 N59:O60 E60:E61 L47:N47 S48 H48 R49 Q47:Q49 R59:R60 Q50:R58 K82:L82 L83:N83 Q77:Q80 F49:F59 C49:C60 L79:N80 L20:N20 S21 H21 R22" name="Verklaring"/>
    <protectedRange sqref="L87:N87 U87:V88 P87:Q87 L88:M89" name="Verklaring_1"/>
  </protectedRanges>
  <dataConsolidate/>
  <mergeCells count="157">
    <mergeCell ref="A91:E91"/>
    <mergeCell ref="B92:E92"/>
    <mergeCell ref="F92:O92"/>
    <mergeCell ref="B84:P84"/>
    <mergeCell ref="Q84:T84"/>
    <mergeCell ref="B85:T85"/>
    <mergeCell ref="B86:M86"/>
    <mergeCell ref="N86:R86"/>
    <mergeCell ref="S86:T86"/>
    <mergeCell ref="B87:M87"/>
    <mergeCell ref="N87:R87"/>
    <mergeCell ref="S87:T87"/>
    <mergeCell ref="B88:T88"/>
    <mergeCell ref="B89:T89"/>
    <mergeCell ref="M91:T91"/>
    <mergeCell ref="B80:M80"/>
    <mergeCell ref="N80:R80"/>
    <mergeCell ref="S80:T80"/>
    <mergeCell ref="B81:T81"/>
    <mergeCell ref="B82:H82"/>
    <mergeCell ref="I82:T82"/>
    <mergeCell ref="B77:P77"/>
    <mergeCell ref="Q77:T77"/>
    <mergeCell ref="B78:T78"/>
    <mergeCell ref="B79:M79"/>
    <mergeCell ref="N79:R79"/>
    <mergeCell ref="S79:T79"/>
    <mergeCell ref="B74:M74"/>
    <mergeCell ref="N74:R74"/>
    <mergeCell ref="S74:T74"/>
    <mergeCell ref="B75:M75"/>
    <mergeCell ref="N75:R75"/>
    <mergeCell ref="S75:T75"/>
    <mergeCell ref="B68:M68"/>
    <mergeCell ref="N68:R68"/>
    <mergeCell ref="S68:T68"/>
    <mergeCell ref="B69:M69"/>
    <mergeCell ref="N69:R69"/>
    <mergeCell ref="A72:T72"/>
    <mergeCell ref="B66:M66"/>
    <mergeCell ref="N66:R66"/>
    <mergeCell ref="S66:T66"/>
    <mergeCell ref="B67:M67"/>
    <mergeCell ref="N67:R67"/>
    <mergeCell ref="S67:T67"/>
    <mergeCell ref="B61:M61"/>
    <mergeCell ref="N61:R61"/>
    <mergeCell ref="S61:T61"/>
    <mergeCell ref="A63:T63"/>
    <mergeCell ref="B65:M65"/>
    <mergeCell ref="N65:R65"/>
    <mergeCell ref="S65:T65"/>
    <mergeCell ref="C57:L57"/>
    <mergeCell ref="N57:R57"/>
    <mergeCell ref="S57:T57"/>
    <mergeCell ref="C58:L58"/>
    <mergeCell ref="N58:R58"/>
    <mergeCell ref="S58:T58"/>
    <mergeCell ref="C55:L55"/>
    <mergeCell ref="N55:R55"/>
    <mergeCell ref="S55:T55"/>
    <mergeCell ref="C56:L56"/>
    <mergeCell ref="N56:R56"/>
    <mergeCell ref="S56:T56"/>
    <mergeCell ref="C53:L53"/>
    <mergeCell ref="N53:R53"/>
    <mergeCell ref="S53:T53"/>
    <mergeCell ref="C54:L54"/>
    <mergeCell ref="N54:R54"/>
    <mergeCell ref="S54:T54"/>
    <mergeCell ref="C51:L51"/>
    <mergeCell ref="N51:R51"/>
    <mergeCell ref="S51:T51"/>
    <mergeCell ref="C52:L52"/>
    <mergeCell ref="N52:R52"/>
    <mergeCell ref="S52:T52"/>
    <mergeCell ref="C49:L49"/>
    <mergeCell ref="N49:R49"/>
    <mergeCell ref="S49:T49"/>
    <mergeCell ref="C50:L50"/>
    <mergeCell ref="N50:R50"/>
    <mergeCell ref="S50:T50"/>
    <mergeCell ref="B42:M42"/>
    <mergeCell ref="N42:R42"/>
    <mergeCell ref="A44:T44"/>
    <mergeCell ref="A45:T45"/>
    <mergeCell ref="B47:T47"/>
    <mergeCell ref="C48:L48"/>
    <mergeCell ref="N48:T48"/>
    <mergeCell ref="B40:M40"/>
    <mergeCell ref="N40:R40"/>
    <mergeCell ref="S40:T40"/>
    <mergeCell ref="B41:M41"/>
    <mergeCell ref="N41:R41"/>
    <mergeCell ref="S41:T41"/>
    <mergeCell ref="A36:T36"/>
    <mergeCell ref="B38:M38"/>
    <mergeCell ref="N38:R38"/>
    <mergeCell ref="S38:T38"/>
    <mergeCell ref="B39:M39"/>
    <mergeCell ref="N39:R39"/>
    <mergeCell ref="S39:T39"/>
    <mergeCell ref="C31:L31"/>
    <mergeCell ref="N31:R31"/>
    <mergeCell ref="S31:T31"/>
    <mergeCell ref="B34:M34"/>
    <mergeCell ref="N34:R34"/>
    <mergeCell ref="S34:T34"/>
    <mergeCell ref="C29:L29"/>
    <mergeCell ref="N29:R29"/>
    <mergeCell ref="S29:T29"/>
    <mergeCell ref="C30:L30"/>
    <mergeCell ref="N30:R30"/>
    <mergeCell ref="S30:T30"/>
    <mergeCell ref="C27:L27"/>
    <mergeCell ref="N27:R27"/>
    <mergeCell ref="S27:T27"/>
    <mergeCell ref="C28:L28"/>
    <mergeCell ref="N28:R28"/>
    <mergeCell ref="S28:T28"/>
    <mergeCell ref="C25:L25"/>
    <mergeCell ref="N25:R25"/>
    <mergeCell ref="S25:T25"/>
    <mergeCell ref="C26:L26"/>
    <mergeCell ref="N26:R26"/>
    <mergeCell ref="S26:T26"/>
    <mergeCell ref="C23:L23"/>
    <mergeCell ref="N23:R23"/>
    <mergeCell ref="S23:T23"/>
    <mergeCell ref="C24:L24"/>
    <mergeCell ref="N24:R24"/>
    <mergeCell ref="S24:T24"/>
    <mergeCell ref="B20:T20"/>
    <mergeCell ref="C21:L21"/>
    <mergeCell ref="N21:T21"/>
    <mergeCell ref="C22:L22"/>
    <mergeCell ref="N22:R22"/>
    <mergeCell ref="S22:T22"/>
    <mergeCell ref="A14:T14"/>
    <mergeCell ref="A17:T17"/>
    <mergeCell ref="A18:T18"/>
    <mergeCell ref="B7:T7"/>
    <mergeCell ref="B8:D8"/>
    <mergeCell ref="E8:T8"/>
    <mergeCell ref="B10:O10"/>
    <mergeCell ref="P10:T10"/>
    <mergeCell ref="B11:T11"/>
    <mergeCell ref="A2:E2"/>
    <mergeCell ref="M3:T3"/>
    <mergeCell ref="A4:H4"/>
    <mergeCell ref="I4:T4"/>
    <mergeCell ref="A5:T5"/>
    <mergeCell ref="A6:T6"/>
    <mergeCell ref="B12:O12"/>
    <mergeCell ref="P12:T12"/>
    <mergeCell ref="B13:T13"/>
    <mergeCell ref="M2:T2"/>
  </mergeCells>
  <conditionalFormatting sqref="U2">
    <cfRule type="expression" priority="4">
      <formula>$P$10="neen"</formula>
    </cfRule>
  </conditionalFormatting>
  <conditionalFormatting sqref="A44:U71">
    <cfRule type="expression" dxfId="17" priority="3">
      <formula>$P$10="neen"</formula>
    </cfRule>
  </conditionalFormatting>
  <conditionalFormatting sqref="A77:U78">
    <cfRule type="expression" dxfId="16" priority="2">
      <formula>$P$10="neen"</formula>
    </cfRule>
  </conditionalFormatting>
  <conditionalFormatting sqref="A84:U85">
    <cfRule type="expression" dxfId="15" priority="1">
      <formula>$P$10="neen"</formula>
    </cfRule>
  </conditionalFormatting>
  <dataValidations count="2">
    <dataValidation type="list" allowBlank="1" showInputMessage="1" showErrorMessage="1" sqref="N80:R80" xr:uid="{D699E486-7E08-40F0-8AA7-228596670FFD}">
      <formula1>"ja,neen"</formula1>
    </dataValidation>
    <dataValidation type="list" allowBlank="1" showInputMessage="1" showErrorMessage="1" sqref="P10:T10 P12:T12" xr:uid="{32E061F1-5AD6-4A50-B781-A351FDDA8A78}">
      <formula1>"ja, neen"</formula1>
    </dataValidation>
  </dataValidations>
  <hyperlinks>
    <hyperlink ref="A2:E2" location="'Algemene Informatie'!A1" display=" &lt;&lt; Naar Algemene informatie" xr:uid="{D7384BB1-BEE2-4A83-A6AC-9B7FDE9A72FA}"/>
    <hyperlink ref="U8" location="Toelichtingen!A8" display="naar de toelichting" xr:uid="{A146368B-2D98-4B9B-A6B8-5136BAF9676C}"/>
    <hyperlink ref="U39" location="Toelichtingen!A20" display="naar de toelichting" xr:uid="{EE9366C7-0346-426D-A4A4-1D31D12D7A69}"/>
    <hyperlink ref="U40" location="Toelichtingen!A22" display="naar de toelichting" xr:uid="{48ADE83B-7FA2-4F35-8D7D-9CA26FF761C1}"/>
    <hyperlink ref="U41" location="Toelichtingen!A23" display="naar de toelichting" xr:uid="{3DC1631B-25A5-45EC-B95F-96C92E5AA063}"/>
    <hyperlink ref="U12" location="Toelichtingen!A16" display="naar de toelichting" xr:uid="{5E9E6593-9D8A-423D-B306-F2DA35A2AB65}"/>
    <hyperlink ref="U77" location="Toelichtingen!A26" display="naar de toelichting" xr:uid="{370AF0FD-5ED0-46D7-9424-7D4A06084515}"/>
    <hyperlink ref="U84" location="Toelichtingen!A27" display="naar de toelichting" xr:uid="{7A905D4C-5B01-49A4-835F-BA1B2395ACF9}"/>
    <hyperlink ref="U80" location="Toelichtingen!A27" display="naar de toelichting" xr:uid="{344D09F1-2E41-41DF-BC37-FCD6E9380CDE}"/>
    <hyperlink ref="A91:E91" location="'Algemene Informatie'!A1" display=" &lt;&lt; Naar Algemene informatie" xr:uid="{F32F0673-D56D-43DB-AC5D-DB7007E7242F}"/>
    <hyperlink ref="U66" location="Toelichtingen!A20" display="naar de toelichting" xr:uid="{27B4391F-02C9-4DBE-BFF0-18BF6B5CCCE4}"/>
    <hyperlink ref="U67" location="Toelichtingen!A21" display="naar de toelichting" xr:uid="{0A7FC734-C140-47A8-9171-AC730BC73E9B}"/>
    <hyperlink ref="U68" location="Toelichtingen!A23" display="naar de toelichting" xr:uid="{90F46E1B-F63D-4C99-937F-7DA9F7FF330B}"/>
    <hyperlink ref="U18" location="Toelichtingen!A10" display="naar de toelichting" xr:uid="{80B16EBD-9163-4A3E-8F05-49D86D51D187}"/>
    <hyperlink ref="U45" location="Toelichtingen!A10" display="naar de toelichting" xr:uid="{2930484F-CD7A-41BD-91DF-D415493830DB}"/>
    <hyperlink ref="M91:T91" location="'Overzicht subsidiedossier'!A1" display="Naar overzicht subsidiedossier  &gt;&gt; " xr:uid="{DB85AA88-A903-4505-9886-D55A278749E5}"/>
    <hyperlink ref="M2:T2" location="'Overzicht subsidiedossier'!A1" display="Naar overzicht subsidiedossier  &gt;&gt; " xr:uid="{A5D919E3-C858-4E52-B4FF-19D4F20F34BC}"/>
  </hyperlinks>
  <pageMargins left="0.23622047244094491" right="0.23622047244094491" top="0.74803149606299213" bottom="0.74803149606299213" header="0.31496062992125984" footer="0.31496062992125984"/>
  <pageSetup paperSize="9" scale="96" fitToHeight="0" orientation="portrait" r:id="rId1"/>
  <rowBreaks count="2" manualBreakCount="2">
    <brk id="43" max="16383" man="1"/>
    <brk id="89"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BC3DF365-2E8B-429B-8EA6-62AC23C2DCF0}">
          <x14:formula1>
            <xm:f>'achtergrondgegevens gemeenten'!$A$2:$A$150</xm:f>
          </x14:formula1>
          <xm:sqref>V4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7486-34CB-4F3C-BBA6-9CD8C1065231}">
  <sheetPr>
    <tabColor rgb="FFB7C9CD"/>
    <outlinePr applyStyles="1" summaryBelow="0" summaryRight="0"/>
    <pageSetUpPr fitToPage="1"/>
  </sheetPr>
  <dimension ref="A1:CE97"/>
  <sheetViews>
    <sheetView showGridLines="0" topLeftCell="A27" zoomScaleNormal="100" zoomScaleSheetLayoutView="130" workbookViewId="0">
      <selection activeCell="N87" activeCellId="11" sqref="E8:T8 P10:T10 P12:T12 C22:L31 N22:R31 N39:R41 C49:L58 N49:R58 N66:R68 N80:R80 I82:T82 N87:R87"/>
    </sheetView>
  </sheetViews>
  <sheetFormatPr defaultColWidth="0" defaultRowHeight="0" customHeight="1" zeroHeight="1" x14ac:dyDescent="0.25"/>
  <cols>
    <col min="1" max="4" width="4.7109375" style="19" customWidth="1"/>
    <col min="5" max="5" width="11.42578125" style="19" customWidth="1"/>
    <col min="6" max="11" width="4.7109375" style="19" customWidth="1"/>
    <col min="12" max="12" width="5.7109375" style="19" customWidth="1"/>
    <col min="13" max="13" width="2.42578125" style="19" customWidth="1"/>
    <col min="14" max="14" width="4.85546875" style="19" customWidth="1"/>
    <col min="15" max="15" width="7.5703125" style="19" customWidth="1"/>
    <col min="16" max="19" width="4.7109375" style="19" customWidth="1"/>
    <col min="20" max="20" width="4.7109375" style="36" customWidth="1"/>
    <col min="21" max="21" width="16.42578125" style="44" customWidth="1"/>
    <col min="22" max="22" width="19.7109375" style="18" hidden="1" customWidth="1"/>
    <col min="23" max="33" width="0" style="19" hidden="1" customWidth="1"/>
    <col min="34" max="83" width="9.140625" style="19" hidden="1" customWidth="1"/>
    <col min="84" max="16384" width="0" style="19" hidden="1"/>
  </cols>
  <sheetData>
    <row r="1" spans="1:24" ht="0" hidden="1" customHeight="1" x14ac:dyDescent="0.25"/>
    <row r="2" spans="1:24" ht="26.25" customHeight="1" x14ac:dyDescent="0.25">
      <c r="A2" s="140" t="s">
        <v>188</v>
      </c>
      <c r="B2" s="140"/>
      <c r="C2" s="140"/>
      <c r="D2" s="140"/>
      <c r="E2" s="140"/>
      <c r="F2" s="42"/>
      <c r="G2" s="42"/>
      <c r="H2" s="42"/>
      <c r="I2" s="42"/>
      <c r="J2" s="42"/>
      <c r="K2" s="42"/>
      <c r="L2" s="42"/>
      <c r="M2" s="124" t="s">
        <v>239</v>
      </c>
      <c r="N2" s="124"/>
      <c r="O2" s="124"/>
      <c r="P2" s="124"/>
      <c r="Q2" s="124"/>
      <c r="R2" s="124"/>
      <c r="S2" s="124"/>
      <c r="T2" s="124"/>
      <c r="U2" s="47"/>
    </row>
    <row r="3" spans="1:24" ht="15.75" thickBot="1" x14ac:dyDescent="0.3">
      <c r="A3" s="43"/>
      <c r="B3" s="43"/>
      <c r="C3" s="43"/>
      <c r="D3" s="43"/>
      <c r="E3" s="43"/>
      <c r="F3" s="43"/>
      <c r="G3" s="43"/>
      <c r="H3" s="43"/>
      <c r="I3" s="43"/>
      <c r="J3" s="43"/>
      <c r="K3" s="43"/>
      <c r="L3" s="43"/>
      <c r="M3" s="143"/>
      <c r="N3" s="143"/>
      <c r="O3" s="143"/>
      <c r="P3" s="143"/>
      <c r="Q3" s="143"/>
      <c r="R3" s="143"/>
      <c r="S3" s="143"/>
      <c r="T3" s="143"/>
      <c r="U3" s="45"/>
    </row>
    <row r="4" spans="1:24" ht="24.75" customHeight="1" thickBot="1" x14ac:dyDescent="0.3">
      <c r="A4" s="87" t="s">
        <v>271</v>
      </c>
      <c r="B4" s="87"/>
      <c r="C4" s="87"/>
      <c r="D4" s="87"/>
      <c r="E4" s="87"/>
      <c r="F4" s="87"/>
      <c r="G4" s="87"/>
      <c r="H4" s="87"/>
      <c r="I4" s="133">
        <f>'Algemene Informatie'!G29</f>
        <v>0</v>
      </c>
      <c r="J4" s="134"/>
      <c r="K4" s="134"/>
      <c r="L4" s="134"/>
      <c r="M4" s="134"/>
      <c r="N4" s="134"/>
      <c r="O4" s="134"/>
      <c r="P4" s="134"/>
      <c r="Q4" s="134"/>
      <c r="R4" s="134"/>
      <c r="S4" s="134"/>
      <c r="T4" s="135"/>
      <c r="U4" s="45"/>
    </row>
    <row r="5" spans="1:24" ht="13.35" customHeight="1" x14ac:dyDescent="0.25">
      <c r="A5" s="141"/>
      <c r="B5" s="141"/>
      <c r="C5" s="141"/>
      <c r="D5" s="141"/>
      <c r="E5" s="141"/>
      <c r="F5" s="141"/>
      <c r="G5" s="141"/>
      <c r="H5" s="141"/>
      <c r="I5" s="141"/>
      <c r="J5" s="141"/>
      <c r="K5" s="141"/>
      <c r="L5" s="141"/>
      <c r="M5" s="141"/>
      <c r="N5" s="141"/>
      <c r="O5" s="141"/>
      <c r="P5" s="141"/>
      <c r="Q5" s="141"/>
      <c r="R5" s="141"/>
      <c r="S5" s="141"/>
      <c r="T5" s="141"/>
      <c r="U5" s="45"/>
    </row>
    <row r="6" spans="1:24" ht="15" customHeight="1" x14ac:dyDescent="0.25">
      <c r="A6" s="123" t="s">
        <v>17</v>
      </c>
      <c r="B6" s="123"/>
      <c r="C6" s="123"/>
      <c r="D6" s="123"/>
      <c r="E6" s="123"/>
      <c r="F6" s="123"/>
      <c r="G6" s="123"/>
      <c r="H6" s="123"/>
      <c r="I6" s="123"/>
      <c r="J6" s="123"/>
      <c r="K6" s="123"/>
      <c r="L6" s="123"/>
      <c r="M6" s="123"/>
      <c r="N6" s="123"/>
      <c r="O6" s="123"/>
      <c r="P6" s="123"/>
      <c r="Q6" s="123"/>
      <c r="R6" s="123"/>
      <c r="S6" s="123"/>
      <c r="T6" s="123"/>
      <c r="U6" s="46"/>
    </row>
    <row r="7" spans="1:24" ht="7.5" customHeight="1" x14ac:dyDescent="0.25">
      <c r="A7" s="53"/>
      <c r="B7" s="148"/>
      <c r="C7" s="148"/>
      <c r="D7" s="148"/>
      <c r="E7" s="148"/>
      <c r="F7" s="148"/>
      <c r="G7" s="148"/>
      <c r="H7" s="148"/>
      <c r="I7" s="148"/>
      <c r="J7" s="148"/>
      <c r="K7" s="148"/>
      <c r="L7" s="148"/>
      <c r="M7" s="148"/>
      <c r="N7" s="148"/>
      <c r="O7" s="148"/>
      <c r="P7" s="148"/>
      <c r="Q7" s="148"/>
      <c r="R7" s="148"/>
      <c r="S7" s="148"/>
      <c r="T7" s="148"/>
      <c r="U7" s="45"/>
    </row>
    <row r="8" spans="1:24" ht="60" customHeight="1" x14ac:dyDescent="0.25">
      <c r="A8" s="72"/>
      <c r="B8" s="122" t="s">
        <v>173</v>
      </c>
      <c r="C8" s="122"/>
      <c r="D8" s="122"/>
      <c r="E8" s="142"/>
      <c r="F8" s="142"/>
      <c r="G8" s="142"/>
      <c r="H8" s="142"/>
      <c r="I8" s="142"/>
      <c r="J8" s="142"/>
      <c r="K8" s="142"/>
      <c r="L8" s="142"/>
      <c r="M8" s="142"/>
      <c r="N8" s="142"/>
      <c r="O8" s="142"/>
      <c r="P8" s="142"/>
      <c r="Q8" s="142"/>
      <c r="R8" s="142"/>
      <c r="S8" s="142"/>
      <c r="T8" s="142"/>
      <c r="U8" s="46" t="s">
        <v>186</v>
      </c>
    </row>
    <row r="9" spans="1:24" ht="7.5" customHeight="1" x14ac:dyDescent="0.25">
      <c r="A9" s="38"/>
      <c r="B9" s="38"/>
      <c r="C9" s="38"/>
      <c r="D9" s="38"/>
      <c r="E9" s="38"/>
      <c r="F9" s="38"/>
      <c r="G9" s="38"/>
      <c r="H9" s="38"/>
      <c r="I9" s="38"/>
      <c r="J9" s="38"/>
      <c r="K9" s="38"/>
      <c r="L9" s="38"/>
      <c r="M9" s="38"/>
      <c r="N9" s="38"/>
      <c r="O9" s="38"/>
      <c r="P9" s="38"/>
      <c r="Q9" s="38"/>
      <c r="R9" s="38"/>
      <c r="S9" s="38"/>
      <c r="T9" s="38"/>
      <c r="U9" s="45"/>
    </row>
    <row r="10" spans="1:24" ht="17.100000000000001" customHeight="1" x14ac:dyDescent="0.25">
      <c r="A10" s="72"/>
      <c r="B10" s="122" t="s">
        <v>210</v>
      </c>
      <c r="C10" s="122"/>
      <c r="D10" s="122"/>
      <c r="E10" s="122"/>
      <c r="F10" s="122"/>
      <c r="G10" s="122"/>
      <c r="H10" s="122"/>
      <c r="I10" s="122"/>
      <c r="J10" s="122"/>
      <c r="K10" s="122"/>
      <c r="L10" s="122"/>
      <c r="M10" s="122"/>
      <c r="N10" s="122"/>
      <c r="O10" s="122"/>
      <c r="P10" s="137"/>
      <c r="Q10" s="137"/>
      <c r="R10" s="137"/>
      <c r="S10" s="137"/>
      <c r="T10" s="137"/>
      <c r="U10" s="45"/>
      <c r="V10" s="37"/>
      <c r="W10" s="37"/>
      <c r="X10" s="37"/>
    </row>
    <row r="11" spans="1:24" ht="16.5" customHeight="1" x14ac:dyDescent="0.25">
      <c r="B11" s="139" t="s">
        <v>227</v>
      </c>
      <c r="C11" s="139"/>
      <c r="D11" s="139"/>
      <c r="E11" s="139"/>
      <c r="F11" s="139"/>
      <c r="G11" s="139"/>
      <c r="H11" s="139"/>
      <c r="I11" s="139"/>
      <c r="J11" s="139"/>
      <c r="K11" s="139"/>
      <c r="L11" s="139"/>
      <c r="M11" s="139"/>
      <c r="N11" s="139"/>
      <c r="O11" s="139"/>
      <c r="P11" s="139"/>
      <c r="Q11" s="139"/>
      <c r="R11" s="139"/>
      <c r="S11" s="139"/>
      <c r="T11" s="139"/>
    </row>
    <row r="12" spans="1:24" ht="21.75" customHeight="1" x14ac:dyDescent="0.25">
      <c r="B12" s="122" t="s">
        <v>191</v>
      </c>
      <c r="C12" s="122"/>
      <c r="D12" s="122"/>
      <c r="E12" s="122"/>
      <c r="F12" s="122"/>
      <c r="G12" s="122"/>
      <c r="H12" s="122"/>
      <c r="I12" s="122"/>
      <c r="J12" s="122"/>
      <c r="K12" s="122"/>
      <c r="L12" s="122"/>
      <c r="M12" s="122"/>
      <c r="N12" s="122"/>
      <c r="O12" s="122"/>
      <c r="P12" s="137"/>
      <c r="Q12" s="137"/>
      <c r="R12" s="137"/>
      <c r="S12" s="137"/>
      <c r="T12" s="137"/>
      <c r="U12" s="46" t="s">
        <v>186</v>
      </c>
    </row>
    <row r="13" spans="1:24" ht="19.5" customHeight="1" x14ac:dyDescent="0.25">
      <c r="B13" s="139" t="s">
        <v>262</v>
      </c>
      <c r="C13" s="139"/>
      <c r="D13" s="139"/>
      <c r="E13" s="139"/>
      <c r="F13" s="139"/>
      <c r="G13" s="139"/>
      <c r="H13" s="139"/>
      <c r="I13" s="139"/>
      <c r="J13" s="139"/>
      <c r="K13" s="139"/>
      <c r="L13" s="139"/>
      <c r="M13" s="139"/>
      <c r="N13" s="139"/>
      <c r="O13" s="139"/>
      <c r="P13" s="139"/>
      <c r="Q13" s="139"/>
      <c r="R13" s="139"/>
      <c r="S13" s="139"/>
      <c r="T13" s="139"/>
      <c r="U13" s="45"/>
    </row>
    <row r="14" spans="1:24" ht="15" customHeight="1" x14ac:dyDescent="0.25">
      <c r="A14" s="123" t="s">
        <v>211</v>
      </c>
      <c r="B14" s="123"/>
      <c r="C14" s="123"/>
      <c r="D14" s="123"/>
      <c r="E14" s="123"/>
      <c r="F14" s="123"/>
      <c r="G14" s="123"/>
      <c r="H14" s="123"/>
      <c r="I14" s="123"/>
      <c r="J14" s="123"/>
      <c r="K14" s="123"/>
      <c r="L14" s="123"/>
      <c r="M14" s="123"/>
      <c r="N14" s="123"/>
      <c r="O14" s="123"/>
      <c r="P14" s="123"/>
      <c r="Q14" s="123"/>
      <c r="R14" s="123"/>
      <c r="S14" s="123"/>
      <c r="T14" s="123"/>
      <c r="U14" s="45"/>
    </row>
    <row r="15" spans="1:24" s="39" customFormat="1" ht="6.95" customHeight="1" x14ac:dyDescent="0.25">
      <c r="U15" s="45"/>
    </row>
    <row r="16" spans="1:24" s="39" customFormat="1" ht="6.95" customHeight="1" x14ac:dyDescent="0.25">
      <c r="U16" s="45"/>
    </row>
    <row r="17" spans="1:34" s="39" customFormat="1" ht="24" customHeight="1" x14ac:dyDescent="0.25">
      <c r="A17" s="147" t="s">
        <v>212</v>
      </c>
      <c r="B17" s="147"/>
      <c r="C17" s="147"/>
      <c r="D17" s="147"/>
      <c r="E17" s="147"/>
      <c r="F17" s="147"/>
      <c r="G17" s="147"/>
      <c r="H17" s="147"/>
      <c r="I17" s="147"/>
      <c r="J17" s="147"/>
      <c r="K17" s="147"/>
      <c r="L17" s="147"/>
      <c r="M17" s="147"/>
      <c r="N17" s="147"/>
      <c r="O17" s="147"/>
      <c r="P17" s="147"/>
      <c r="Q17" s="147"/>
      <c r="R17" s="147"/>
      <c r="S17" s="147"/>
      <c r="T17" s="147"/>
      <c r="U17" s="45"/>
    </row>
    <row r="18" spans="1:34" s="41" customFormat="1" ht="12.95" customHeight="1" x14ac:dyDescent="0.25">
      <c r="A18" s="138" t="s">
        <v>213</v>
      </c>
      <c r="B18" s="138"/>
      <c r="C18" s="138"/>
      <c r="D18" s="138"/>
      <c r="E18" s="138"/>
      <c r="F18" s="138"/>
      <c r="G18" s="138"/>
      <c r="H18" s="138"/>
      <c r="I18" s="138"/>
      <c r="J18" s="138"/>
      <c r="K18" s="138"/>
      <c r="L18" s="138"/>
      <c r="M18" s="138"/>
      <c r="N18" s="138"/>
      <c r="O18" s="138"/>
      <c r="P18" s="138"/>
      <c r="Q18" s="138"/>
      <c r="R18" s="138"/>
      <c r="S18" s="138"/>
      <c r="T18" s="138"/>
      <c r="U18" s="46" t="s">
        <v>186</v>
      </c>
      <c r="V18" s="40"/>
    </row>
    <row r="19" spans="1:34" s="39" customFormat="1" ht="6.95" customHeight="1" x14ac:dyDescent="0.25">
      <c r="U19" s="45"/>
    </row>
    <row r="20" spans="1:34" ht="69" customHeight="1" x14ac:dyDescent="0.25">
      <c r="A20" s="72"/>
      <c r="B20" s="136" t="s">
        <v>214</v>
      </c>
      <c r="C20" s="136"/>
      <c r="D20" s="136"/>
      <c r="E20" s="136"/>
      <c r="F20" s="136"/>
      <c r="G20" s="136"/>
      <c r="H20" s="136"/>
      <c r="I20" s="136"/>
      <c r="J20" s="136"/>
      <c r="K20" s="136"/>
      <c r="L20" s="136"/>
      <c r="M20" s="136"/>
      <c r="N20" s="136"/>
      <c r="O20" s="136"/>
      <c r="P20" s="136"/>
      <c r="Q20" s="136"/>
      <c r="R20" s="136"/>
      <c r="S20" s="136"/>
      <c r="T20" s="136"/>
      <c r="U20" s="45"/>
      <c r="V20" s="11"/>
      <c r="W20" s="11"/>
      <c r="X20" s="11"/>
      <c r="Y20" s="11"/>
      <c r="Z20" s="11"/>
      <c r="AA20" s="11"/>
      <c r="AB20" s="11"/>
      <c r="AC20" s="11"/>
      <c r="AD20" s="11"/>
      <c r="AE20" s="11"/>
      <c r="AF20" s="11"/>
      <c r="AG20" s="11"/>
      <c r="AH20" s="11"/>
    </row>
    <row r="21" spans="1:34" ht="21.95" customHeight="1" x14ac:dyDescent="0.25">
      <c r="A21" s="72"/>
      <c r="C21" s="122" t="s">
        <v>201</v>
      </c>
      <c r="D21" s="122"/>
      <c r="E21" s="122"/>
      <c r="F21" s="122"/>
      <c r="G21" s="122"/>
      <c r="H21" s="122"/>
      <c r="I21" s="122"/>
      <c r="J21" s="122"/>
      <c r="K21" s="122"/>
      <c r="L21" s="122"/>
      <c r="M21" s="49"/>
      <c r="N21" s="122" t="str">
        <f>IF($P$12="ja","Bedrag EXCL. btw","Bedrag INCL. btw")</f>
        <v>Bedrag INCL. btw</v>
      </c>
      <c r="O21" s="122"/>
      <c r="P21" s="122"/>
      <c r="Q21" s="122"/>
      <c r="R21" s="122"/>
      <c r="S21" s="122"/>
      <c r="T21" s="122"/>
      <c r="U21" s="45"/>
      <c r="V21" s="11"/>
      <c r="W21" s="11"/>
      <c r="X21" s="11"/>
      <c r="Y21" s="11"/>
      <c r="Z21" s="11"/>
      <c r="AA21" s="11"/>
      <c r="AB21" s="11"/>
      <c r="AC21" s="11"/>
      <c r="AD21" s="11"/>
      <c r="AE21" s="11"/>
      <c r="AF21" s="11"/>
      <c r="AG21" s="11"/>
      <c r="AH21" s="11"/>
    </row>
    <row r="22" spans="1:34" s="64" customFormat="1" ht="21.95" customHeight="1" x14ac:dyDescent="0.25">
      <c r="A22" s="72"/>
      <c r="B22" s="71" t="s">
        <v>195</v>
      </c>
      <c r="C22" s="128"/>
      <c r="D22" s="128"/>
      <c r="E22" s="128"/>
      <c r="F22" s="128"/>
      <c r="G22" s="128"/>
      <c r="H22" s="128"/>
      <c r="I22" s="128"/>
      <c r="J22" s="128"/>
      <c r="K22" s="128"/>
      <c r="L22" s="128"/>
      <c r="M22" s="49"/>
      <c r="N22" s="129"/>
      <c r="O22" s="129"/>
      <c r="P22" s="129"/>
      <c r="Q22" s="129"/>
      <c r="R22" s="129"/>
      <c r="S22" s="122" t="s">
        <v>0</v>
      </c>
      <c r="T22" s="122"/>
      <c r="U22" s="62"/>
      <c r="V22" s="63"/>
      <c r="W22" s="63"/>
      <c r="X22" s="63"/>
      <c r="Y22" s="63"/>
      <c r="Z22" s="63"/>
      <c r="AA22" s="63"/>
      <c r="AB22" s="63"/>
      <c r="AC22" s="63"/>
      <c r="AD22" s="63"/>
      <c r="AE22" s="63"/>
      <c r="AF22" s="63"/>
      <c r="AG22" s="63"/>
      <c r="AH22" s="63"/>
    </row>
    <row r="23" spans="1:34" s="64" customFormat="1" ht="21.95" customHeight="1" x14ac:dyDescent="0.25">
      <c r="A23" s="72"/>
      <c r="B23" s="71" t="s">
        <v>196</v>
      </c>
      <c r="C23" s="128"/>
      <c r="D23" s="128"/>
      <c r="E23" s="128"/>
      <c r="F23" s="128"/>
      <c r="G23" s="128"/>
      <c r="H23" s="128"/>
      <c r="I23" s="128"/>
      <c r="J23" s="128"/>
      <c r="K23" s="128"/>
      <c r="L23" s="128"/>
      <c r="M23" s="49"/>
      <c r="N23" s="129"/>
      <c r="O23" s="129"/>
      <c r="P23" s="129"/>
      <c r="Q23" s="129"/>
      <c r="R23" s="129"/>
      <c r="S23" s="122" t="s">
        <v>0</v>
      </c>
      <c r="T23" s="122"/>
      <c r="U23" s="62"/>
      <c r="V23" s="63"/>
      <c r="W23" s="63"/>
      <c r="X23" s="63"/>
      <c r="Y23" s="63"/>
      <c r="Z23" s="63"/>
      <c r="AA23" s="63"/>
      <c r="AB23" s="63"/>
      <c r="AC23" s="63"/>
      <c r="AD23" s="63"/>
      <c r="AE23" s="63"/>
      <c r="AF23" s="63"/>
      <c r="AG23" s="63"/>
      <c r="AH23" s="63"/>
    </row>
    <row r="24" spans="1:34" s="64" customFormat="1" ht="21.95" customHeight="1" x14ac:dyDescent="0.25">
      <c r="A24" s="72"/>
      <c r="B24" s="71" t="s">
        <v>197</v>
      </c>
      <c r="C24" s="128"/>
      <c r="D24" s="128"/>
      <c r="E24" s="128"/>
      <c r="F24" s="128"/>
      <c r="G24" s="128"/>
      <c r="H24" s="128"/>
      <c r="I24" s="128"/>
      <c r="J24" s="128"/>
      <c r="K24" s="128"/>
      <c r="L24" s="128"/>
      <c r="M24" s="49"/>
      <c r="N24" s="129"/>
      <c r="O24" s="129"/>
      <c r="P24" s="129"/>
      <c r="Q24" s="129"/>
      <c r="R24" s="129"/>
      <c r="S24" s="122" t="s">
        <v>0</v>
      </c>
      <c r="T24" s="122"/>
      <c r="U24" s="62"/>
      <c r="V24" s="63"/>
      <c r="W24" s="63"/>
      <c r="X24" s="63"/>
      <c r="Y24" s="63"/>
      <c r="Z24" s="63"/>
      <c r="AA24" s="63"/>
      <c r="AB24" s="63"/>
      <c r="AC24" s="63"/>
      <c r="AD24" s="63"/>
      <c r="AE24" s="63"/>
      <c r="AF24" s="63"/>
      <c r="AG24" s="63"/>
      <c r="AH24" s="63"/>
    </row>
    <row r="25" spans="1:34" s="64" customFormat="1" ht="21.95" customHeight="1" x14ac:dyDescent="0.25">
      <c r="A25" s="72"/>
      <c r="B25" s="71" t="s">
        <v>198</v>
      </c>
      <c r="C25" s="128"/>
      <c r="D25" s="128"/>
      <c r="E25" s="128"/>
      <c r="F25" s="128"/>
      <c r="G25" s="128"/>
      <c r="H25" s="128"/>
      <c r="I25" s="128"/>
      <c r="J25" s="128"/>
      <c r="K25" s="128"/>
      <c r="L25" s="128"/>
      <c r="M25" s="49"/>
      <c r="N25" s="129"/>
      <c r="O25" s="129"/>
      <c r="P25" s="129"/>
      <c r="Q25" s="129"/>
      <c r="R25" s="129"/>
      <c r="S25" s="122" t="s">
        <v>0</v>
      </c>
      <c r="T25" s="122"/>
      <c r="U25" s="62"/>
      <c r="V25" s="63"/>
      <c r="W25" s="63"/>
      <c r="X25" s="63"/>
      <c r="Y25" s="63"/>
      <c r="Z25" s="63"/>
      <c r="AA25" s="63"/>
      <c r="AB25" s="63"/>
      <c r="AC25" s="63"/>
      <c r="AD25" s="63"/>
      <c r="AE25" s="63"/>
      <c r="AF25" s="63"/>
      <c r="AG25" s="63"/>
      <c r="AH25" s="63"/>
    </row>
    <row r="26" spans="1:34" s="64" customFormat="1" ht="21.95" customHeight="1" x14ac:dyDescent="0.25">
      <c r="A26" s="72"/>
      <c r="B26" s="71" t="s">
        <v>199</v>
      </c>
      <c r="C26" s="128"/>
      <c r="D26" s="128"/>
      <c r="E26" s="128"/>
      <c r="F26" s="128"/>
      <c r="G26" s="128"/>
      <c r="H26" s="128"/>
      <c r="I26" s="128"/>
      <c r="J26" s="128"/>
      <c r="K26" s="128"/>
      <c r="L26" s="128"/>
      <c r="M26" s="49"/>
      <c r="N26" s="129"/>
      <c r="O26" s="129"/>
      <c r="P26" s="129"/>
      <c r="Q26" s="129"/>
      <c r="R26" s="129"/>
      <c r="S26" s="122" t="s">
        <v>0</v>
      </c>
      <c r="T26" s="122"/>
      <c r="U26" s="62"/>
      <c r="V26" s="63"/>
      <c r="W26" s="63"/>
      <c r="X26" s="63"/>
      <c r="Y26" s="63"/>
      <c r="Z26" s="63"/>
      <c r="AA26" s="63"/>
      <c r="AB26" s="63"/>
      <c r="AC26" s="63"/>
      <c r="AD26" s="63"/>
      <c r="AE26" s="63"/>
      <c r="AF26" s="63"/>
      <c r="AG26" s="63"/>
      <c r="AH26" s="63"/>
    </row>
    <row r="27" spans="1:34" s="64" customFormat="1" ht="21.95" customHeight="1" x14ac:dyDescent="0.25">
      <c r="A27" s="72"/>
      <c r="B27" s="71" t="s">
        <v>200</v>
      </c>
      <c r="C27" s="128"/>
      <c r="D27" s="128"/>
      <c r="E27" s="128"/>
      <c r="F27" s="128"/>
      <c r="G27" s="128"/>
      <c r="H27" s="128"/>
      <c r="I27" s="128"/>
      <c r="J27" s="128"/>
      <c r="K27" s="128"/>
      <c r="L27" s="128"/>
      <c r="M27" s="49"/>
      <c r="N27" s="129"/>
      <c r="O27" s="129"/>
      <c r="P27" s="129"/>
      <c r="Q27" s="129"/>
      <c r="R27" s="129"/>
      <c r="S27" s="122" t="s">
        <v>0</v>
      </c>
      <c r="T27" s="122"/>
      <c r="U27" s="62"/>
      <c r="V27" s="63"/>
      <c r="W27" s="63"/>
      <c r="X27" s="63"/>
      <c r="Y27" s="63"/>
      <c r="Z27" s="63"/>
      <c r="AA27" s="63"/>
      <c r="AB27" s="63"/>
      <c r="AC27" s="63"/>
      <c r="AD27" s="63"/>
      <c r="AE27" s="63"/>
      <c r="AF27" s="63"/>
      <c r="AG27" s="63"/>
      <c r="AH27" s="63"/>
    </row>
    <row r="28" spans="1:34" s="64" customFormat="1" ht="21.95" customHeight="1" x14ac:dyDescent="0.25">
      <c r="A28" s="72"/>
      <c r="B28" s="71" t="s">
        <v>202</v>
      </c>
      <c r="C28" s="128"/>
      <c r="D28" s="128"/>
      <c r="E28" s="128"/>
      <c r="F28" s="128"/>
      <c r="G28" s="128"/>
      <c r="H28" s="128"/>
      <c r="I28" s="128"/>
      <c r="J28" s="128"/>
      <c r="K28" s="128"/>
      <c r="L28" s="128"/>
      <c r="M28" s="49"/>
      <c r="N28" s="129"/>
      <c r="O28" s="129"/>
      <c r="P28" s="129"/>
      <c r="Q28" s="129"/>
      <c r="R28" s="129"/>
      <c r="S28" s="122" t="s">
        <v>0</v>
      </c>
      <c r="T28" s="122"/>
      <c r="U28" s="62"/>
      <c r="V28" s="63"/>
      <c r="W28" s="63"/>
      <c r="X28" s="63"/>
      <c r="Y28" s="63"/>
      <c r="Z28" s="63"/>
      <c r="AA28" s="63"/>
      <c r="AB28" s="63"/>
      <c r="AC28" s="63"/>
      <c r="AD28" s="63"/>
      <c r="AE28" s="63"/>
      <c r="AF28" s="63"/>
      <c r="AG28" s="63"/>
      <c r="AH28" s="63"/>
    </row>
    <row r="29" spans="1:34" s="64" customFormat="1" ht="21.95" customHeight="1" x14ac:dyDescent="0.25">
      <c r="A29" s="72"/>
      <c r="B29" s="71" t="s">
        <v>203</v>
      </c>
      <c r="C29" s="128"/>
      <c r="D29" s="128"/>
      <c r="E29" s="128"/>
      <c r="F29" s="128"/>
      <c r="G29" s="128"/>
      <c r="H29" s="128"/>
      <c r="I29" s="128"/>
      <c r="J29" s="128"/>
      <c r="K29" s="128"/>
      <c r="L29" s="128"/>
      <c r="M29" s="49"/>
      <c r="N29" s="129"/>
      <c r="O29" s="129"/>
      <c r="P29" s="129"/>
      <c r="Q29" s="129"/>
      <c r="R29" s="129"/>
      <c r="S29" s="122" t="s">
        <v>0</v>
      </c>
      <c r="T29" s="122"/>
      <c r="U29" s="62"/>
      <c r="V29" s="63"/>
      <c r="W29" s="63"/>
      <c r="X29" s="63"/>
      <c r="Y29" s="63"/>
      <c r="Z29" s="63"/>
      <c r="AA29" s="63"/>
      <c r="AB29" s="63"/>
      <c r="AC29" s="63"/>
      <c r="AD29" s="63"/>
      <c r="AE29" s="63"/>
      <c r="AF29" s="63"/>
      <c r="AG29" s="63"/>
      <c r="AH29" s="63"/>
    </row>
    <row r="30" spans="1:34" s="64" customFormat="1" ht="21.95" customHeight="1" x14ac:dyDescent="0.25">
      <c r="A30" s="72"/>
      <c r="B30" s="71" t="s">
        <v>204</v>
      </c>
      <c r="C30" s="128"/>
      <c r="D30" s="128"/>
      <c r="E30" s="128"/>
      <c r="F30" s="128"/>
      <c r="G30" s="128"/>
      <c r="H30" s="128"/>
      <c r="I30" s="128"/>
      <c r="J30" s="128"/>
      <c r="K30" s="128"/>
      <c r="L30" s="128"/>
      <c r="M30" s="49"/>
      <c r="N30" s="129"/>
      <c r="O30" s="129"/>
      <c r="P30" s="129"/>
      <c r="Q30" s="129"/>
      <c r="R30" s="129"/>
      <c r="S30" s="122" t="s">
        <v>0</v>
      </c>
      <c r="T30" s="122"/>
      <c r="U30" s="62"/>
      <c r="V30" s="63"/>
      <c r="W30" s="63"/>
      <c r="X30" s="63"/>
      <c r="Y30" s="63"/>
      <c r="Z30" s="63"/>
      <c r="AA30" s="63"/>
      <c r="AB30" s="63"/>
      <c r="AC30" s="63"/>
      <c r="AD30" s="63"/>
      <c r="AE30" s="63"/>
      <c r="AF30" s="63"/>
      <c r="AG30" s="63"/>
      <c r="AH30" s="63"/>
    </row>
    <row r="31" spans="1:34" s="64" customFormat="1" ht="21.95" customHeight="1" x14ac:dyDescent="0.25">
      <c r="A31" s="72"/>
      <c r="B31" s="71" t="s">
        <v>205</v>
      </c>
      <c r="C31" s="128"/>
      <c r="D31" s="128"/>
      <c r="E31" s="128"/>
      <c r="F31" s="128"/>
      <c r="G31" s="128"/>
      <c r="H31" s="128"/>
      <c r="I31" s="128"/>
      <c r="J31" s="128"/>
      <c r="K31" s="128"/>
      <c r="L31" s="128"/>
      <c r="M31" s="49"/>
      <c r="N31" s="129"/>
      <c r="O31" s="129"/>
      <c r="P31" s="129"/>
      <c r="Q31" s="129"/>
      <c r="R31" s="129"/>
      <c r="S31" s="122" t="s">
        <v>0</v>
      </c>
      <c r="T31" s="122"/>
      <c r="U31" s="62"/>
      <c r="V31" s="63"/>
      <c r="W31" s="63"/>
      <c r="X31" s="63"/>
      <c r="Y31" s="63"/>
      <c r="Z31" s="63"/>
      <c r="AA31" s="63"/>
      <c r="AB31" s="63"/>
      <c r="AC31" s="63"/>
      <c r="AD31" s="63"/>
      <c r="AE31" s="63"/>
      <c r="AF31" s="63"/>
      <c r="AG31" s="63"/>
      <c r="AH31" s="63"/>
    </row>
    <row r="32" spans="1:34" ht="11.45" customHeight="1" x14ac:dyDescent="0.25">
      <c r="A32" s="72"/>
      <c r="B32" s="72"/>
      <c r="C32" s="72"/>
      <c r="D32" s="72"/>
      <c r="E32" s="72"/>
      <c r="F32" s="72"/>
      <c r="G32" s="72"/>
      <c r="H32" s="72"/>
      <c r="I32" s="72"/>
      <c r="J32" s="72"/>
      <c r="K32" s="72"/>
      <c r="L32" s="72"/>
      <c r="M32" s="72"/>
      <c r="N32" s="72"/>
      <c r="O32" s="72"/>
      <c r="P32" s="72"/>
      <c r="Q32" s="72"/>
      <c r="R32" s="72"/>
      <c r="S32" s="72"/>
      <c r="T32" s="72"/>
      <c r="U32" s="45"/>
      <c r="V32" s="11"/>
      <c r="W32" s="11"/>
      <c r="X32" s="11"/>
      <c r="Y32" s="11"/>
      <c r="Z32" s="11"/>
      <c r="AA32" s="11"/>
      <c r="AB32" s="11"/>
      <c r="AC32" s="11"/>
      <c r="AD32" s="11"/>
      <c r="AE32" s="11"/>
      <c r="AF32" s="11"/>
      <c r="AG32" s="11"/>
      <c r="AH32" s="11"/>
    </row>
    <row r="33" spans="1:34" ht="11.45" customHeight="1" thickBot="1" x14ac:dyDescent="0.3">
      <c r="A33" s="72"/>
      <c r="B33" s="72"/>
      <c r="C33" s="72"/>
      <c r="D33" s="72"/>
      <c r="E33" s="72"/>
      <c r="F33" s="72"/>
      <c r="G33" s="72"/>
      <c r="H33" s="72"/>
      <c r="I33" s="72"/>
      <c r="J33" s="72"/>
      <c r="K33" s="72"/>
      <c r="L33" s="72"/>
      <c r="M33" s="72"/>
      <c r="N33" s="72"/>
      <c r="O33" s="72"/>
      <c r="P33" s="72"/>
      <c r="Q33" s="72"/>
      <c r="R33" s="72"/>
      <c r="S33" s="72"/>
      <c r="T33" s="72"/>
      <c r="U33" s="45"/>
      <c r="V33" s="11"/>
      <c r="W33" s="11"/>
      <c r="X33" s="11"/>
      <c r="Y33" s="11"/>
      <c r="Z33" s="11"/>
      <c r="AA33" s="11"/>
      <c r="AB33" s="11"/>
      <c r="AC33" s="11"/>
      <c r="AD33" s="11"/>
      <c r="AE33" s="11"/>
      <c r="AF33" s="11"/>
      <c r="AG33" s="11"/>
      <c r="AH33" s="11"/>
    </row>
    <row r="34" spans="1:34" ht="21.95" customHeight="1" thickBot="1" x14ac:dyDescent="0.3">
      <c r="A34" s="72"/>
      <c r="B34" s="122" t="s">
        <v>215</v>
      </c>
      <c r="C34" s="122"/>
      <c r="D34" s="122"/>
      <c r="E34" s="122"/>
      <c r="F34" s="122"/>
      <c r="G34" s="122"/>
      <c r="H34" s="122"/>
      <c r="I34" s="122"/>
      <c r="J34" s="122"/>
      <c r="K34" s="122"/>
      <c r="L34" s="122"/>
      <c r="M34" s="122"/>
      <c r="N34" s="130">
        <f>SUM(N22:R31)</f>
        <v>0</v>
      </c>
      <c r="O34" s="131"/>
      <c r="P34" s="131"/>
      <c r="Q34" s="131"/>
      <c r="R34" s="132"/>
      <c r="S34" s="122" t="s">
        <v>0</v>
      </c>
      <c r="T34" s="122"/>
      <c r="U34" s="45"/>
      <c r="V34" s="11"/>
      <c r="W34" s="11"/>
      <c r="X34" s="11"/>
      <c r="Y34" s="11"/>
      <c r="Z34" s="11"/>
      <c r="AA34" s="11"/>
      <c r="AB34" s="11"/>
      <c r="AC34" s="11"/>
      <c r="AD34" s="11"/>
      <c r="AE34" s="11"/>
      <c r="AF34" s="11"/>
      <c r="AG34" s="11"/>
      <c r="AH34" s="11"/>
    </row>
    <row r="35" spans="1:34" ht="9.75" customHeight="1" x14ac:dyDescent="0.25">
      <c r="A35" s="39"/>
      <c r="B35" s="39"/>
      <c r="C35" s="39"/>
      <c r="D35" s="39"/>
      <c r="E35" s="39"/>
      <c r="F35" s="39"/>
      <c r="G35" s="39"/>
      <c r="H35" s="39"/>
      <c r="I35" s="39"/>
      <c r="J35" s="39"/>
      <c r="K35" s="39"/>
      <c r="L35" s="39"/>
      <c r="M35" s="39"/>
      <c r="N35" s="39"/>
      <c r="O35" s="39"/>
      <c r="P35" s="39"/>
      <c r="Q35" s="39"/>
      <c r="R35" s="39"/>
      <c r="S35" s="39"/>
      <c r="T35" s="39"/>
      <c r="U35" s="45"/>
      <c r="V35" s="11"/>
      <c r="W35" s="11"/>
      <c r="X35" s="11"/>
      <c r="Y35" s="11"/>
      <c r="Z35" s="11"/>
      <c r="AA35" s="11"/>
      <c r="AB35" s="11"/>
      <c r="AC35" s="11"/>
      <c r="AD35" s="11"/>
      <c r="AE35" s="11"/>
      <c r="AF35" s="11"/>
      <c r="AG35" s="11"/>
      <c r="AH35" s="11"/>
    </row>
    <row r="36" spans="1:34" s="41" customFormat="1" ht="12.95" customHeight="1" x14ac:dyDescent="0.25">
      <c r="A36" s="138" t="s">
        <v>217</v>
      </c>
      <c r="B36" s="138"/>
      <c r="C36" s="138"/>
      <c r="D36" s="138"/>
      <c r="E36" s="138"/>
      <c r="F36" s="138"/>
      <c r="G36" s="138"/>
      <c r="H36" s="138"/>
      <c r="I36" s="138"/>
      <c r="J36" s="138"/>
      <c r="K36" s="138"/>
      <c r="L36" s="138"/>
      <c r="M36" s="138"/>
      <c r="N36" s="138"/>
      <c r="O36" s="138"/>
      <c r="P36" s="138"/>
      <c r="Q36" s="138"/>
      <c r="R36" s="138"/>
      <c r="S36" s="138"/>
      <c r="T36" s="138"/>
      <c r="U36" s="45"/>
      <c r="V36" s="40"/>
    </row>
    <row r="37" spans="1:34" ht="12.6" customHeight="1" thickBot="1" x14ac:dyDescent="0.3">
      <c r="A37" s="38"/>
      <c r="B37" s="38"/>
      <c r="C37" s="38"/>
      <c r="D37" s="38"/>
      <c r="E37" s="38"/>
      <c r="F37" s="38"/>
      <c r="G37" s="38"/>
      <c r="H37" s="38"/>
      <c r="I37" s="38"/>
      <c r="J37" s="38"/>
      <c r="K37" s="38"/>
      <c r="L37" s="38"/>
      <c r="M37" s="38"/>
      <c r="N37" s="38"/>
      <c r="O37" s="38"/>
      <c r="T37" s="19"/>
      <c r="U37" s="45"/>
    </row>
    <row r="38" spans="1:34" ht="21.95" customHeight="1" thickBot="1" x14ac:dyDescent="0.3">
      <c r="A38" s="72"/>
      <c r="B38" s="122" t="str">
        <f>IF($P$12="ja","Investeringskost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8" s="122"/>
      <c r="D38" s="122"/>
      <c r="E38" s="122"/>
      <c r="F38" s="122"/>
      <c r="G38" s="122"/>
      <c r="H38" s="122"/>
      <c r="I38" s="122"/>
      <c r="J38" s="122"/>
      <c r="K38" s="122"/>
      <c r="L38" s="122"/>
      <c r="M38" s="122"/>
      <c r="N38" s="130">
        <f>N34</f>
        <v>0</v>
      </c>
      <c r="O38" s="131"/>
      <c r="P38" s="131"/>
      <c r="Q38" s="131"/>
      <c r="R38" s="132"/>
      <c r="S38" s="122" t="s">
        <v>0</v>
      </c>
      <c r="T38" s="122"/>
      <c r="V38" s="11"/>
      <c r="W38" s="11"/>
      <c r="X38" s="11"/>
      <c r="Y38" s="11"/>
      <c r="Z38" s="11"/>
      <c r="AA38" s="11"/>
      <c r="AB38" s="11"/>
      <c r="AC38" s="11"/>
      <c r="AD38" s="11"/>
      <c r="AE38" s="11"/>
      <c r="AF38" s="11"/>
      <c r="AG38" s="11"/>
      <c r="AH38" s="11"/>
    </row>
    <row r="39" spans="1:34" ht="21.95" customHeight="1" x14ac:dyDescent="0.25">
      <c r="A39" s="38"/>
      <c r="B39" s="122" t="s">
        <v>194</v>
      </c>
      <c r="C39" s="122"/>
      <c r="D39" s="122"/>
      <c r="E39" s="122"/>
      <c r="F39" s="122"/>
      <c r="G39" s="122"/>
      <c r="H39" s="122"/>
      <c r="I39" s="122"/>
      <c r="J39" s="122"/>
      <c r="K39" s="122"/>
      <c r="L39" s="122"/>
      <c r="M39" s="122"/>
      <c r="N39" s="145"/>
      <c r="O39" s="145"/>
      <c r="P39" s="145"/>
      <c r="Q39" s="145"/>
      <c r="R39" s="145"/>
      <c r="S39" s="122" t="s">
        <v>0</v>
      </c>
      <c r="T39" s="122"/>
      <c r="U39" s="46" t="s">
        <v>186</v>
      </c>
      <c r="V39" s="11"/>
      <c r="W39" s="11"/>
      <c r="X39" s="11"/>
      <c r="Y39" s="11"/>
      <c r="Z39" s="11"/>
      <c r="AA39" s="11"/>
      <c r="AB39" s="11"/>
      <c r="AC39" s="11"/>
      <c r="AD39" s="11"/>
      <c r="AE39" s="11"/>
      <c r="AF39" s="11"/>
      <c r="AG39" s="11"/>
      <c r="AH39" s="11"/>
    </row>
    <row r="40" spans="1:34" ht="21.95" customHeight="1" x14ac:dyDescent="0.25">
      <c r="A40" s="72"/>
      <c r="B40" s="122" t="s">
        <v>192</v>
      </c>
      <c r="C40" s="122"/>
      <c r="D40" s="122"/>
      <c r="E40" s="122"/>
      <c r="F40" s="122"/>
      <c r="G40" s="122"/>
      <c r="H40" s="122"/>
      <c r="I40" s="122"/>
      <c r="J40" s="122"/>
      <c r="K40" s="122"/>
      <c r="L40" s="122"/>
      <c r="M40" s="122"/>
      <c r="N40" s="145"/>
      <c r="O40" s="145"/>
      <c r="P40" s="145"/>
      <c r="Q40" s="145"/>
      <c r="R40" s="145"/>
      <c r="S40" s="122" t="s">
        <v>0</v>
      </c>
      <c r="T40" s="122"/>
      <c r="U40" s="46" t="s">
        <v>186</v>
      </c>
      <c r="V40" s="11"/>
      <c r="W40" s="11"/>
      <c r="X40" s="11"/>
      <c r="Y40" s="11"/>
      <c r="Z40" s="11"/>
      <c r="AA40" s="11"/>
      <c r="AB40" s="11"/>
      <c r="AC40" s="11"/>
      <c r="AD40" s="11"/>
      <c r="AE40" s="11"/>
      <c r="AF40" s="11"/>
      <c r="AG40" s="11"/>
      <c r="AH40" s="11"/>
    </row>
    <row r="41" spans="1:34" ht="21.95" customHeight="1" thickBot="1" x14ac:dyDescent="0.3">
      <c r="A41" s="72"/>
      <c r="B41" s="122" t="s">
        <v>193</v>
      </c>
      <c r="C41" s="122"/>
      <c r="D41" s="122"/>
      <c r="E41" s="122"/>
      <c r="F41" s="122"/>
      <c r="G41" s="122"/>
      <c r="H41" s="122"/>
      <c r="I41" s="122"/>
      <c r="J41" s="122"/>
      <c r="K41" s="122"/>
      <c r="L41" s="122"/>
      <c r="M41" s="122"/>
      <c r="N41" s="145"/>
      <c r="O41" s="145"/>
      <c r="P41" s="145"/>
      <c r="Q41" s="145"/>
      <c r="R41" s="145"/>
      <c r="S41" s="122" t="s">
        <v>0</v>
      </c>
      <c r="T41" s="122"/>
      <c r="U41" s="46" t="s">
        <v>186</v>
      </c>
      <c r="V41" s="11"/>
      <c r="W41" s="11"/>
      <c r="X41" s="11"/>
      <c r="Y41" s="11"/>
      <c r="Z41" s="11"/>
      <c r="AA41" s="11"/>
      <c r="AB41" s="11"/>
      <c r="AC41" s="11"/>
      <c r="AD41" s="11"/>
      <c r="AE41" s="11"/>
      <c r="AF41" s="11"/>
      <c r="AG41" s="11"/>
      <c r="AH41" s="11"/>
    </row>
    <row r="42" spans="1:34" ht="21.95" customHeight="1" thickBot="1" x14ac:dyDescent="0.3">
      <c r="A42" s="72"/>
      <c r="B42" s="122" t="str">
        <f>IF($P$12="ja","Netto-investeringskost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2" s="122"/>
      <c r="D42" s="122"/>
      <c r="E42" s="122"/>
      <c r="F42" s="122"/>
      <c r="G42" s="122"/>
      <c r="H42" s="122"/>
      <c r="I42" s="122"/>
      <c r="J42" s="122"/>
      <c r="K42" s="122"/>
      <c r="L42" s="122"/>
      <c r="M42" s="122"/>
      <c r="N42" s="130">
        <f>N38-N39-N40-N41</f>
        <v>0</v>
      </c>
      <c r="O42" s="131"/>
      <c r="P42" s="131"/>
      <c r="Q42" s="131"/>
      <c r="R42" s="132"/>
      <c r="S42" s="48"/>
      <c r="T42" s="48"/>
      <c r="U42" s="46"/>
      <c r="V42" s="11"/>
      <c r="W42" s="11"/>
      <c r="X42" s="11"/>
      <c r="Y42" s="11"/>
      <c r="Z42" s="11"/>
      <c r="AA42" s="11"/>
      <c r="AB42" s="11"/>
      <c r="AC42" s="11"/>
      <c r="AD42" s="11"/>
      <c r="AE42" s="11"/>
      <c r="AF42" s="11"/>
      <c r="AG42" s="11"/>
      <c r="AH42" s="11"/>
    </row>
    <row r="43" spans="1:34" s="39" customFormat="1" ht="6.95" customHeight="1" x14ac:dyDescent="0.25">
      <c r="U43" s="45"/>
    </row>
    <row r="44" spans="1:34" s="39" customFormat="1" ht="24" customHeight="1" x14ac:dyDescent="0.25">
      <c r="A44" s="147" t="s">
        <v>223</v>
      </c>
      <c r="B44" s="147"/>
      <c r="C44" s="147"/>
      <c r="D44" s="147"/>
      <c r="E44" s="147"/>
      <c r="F44" s="147"/>
      <c r="G44" s="147"/>
      <c r="H44" s="147"/>
      <c r="I44" s="147"/>
      <c r="J44" s="147"/>
      <c r="K44" s="147"/>
      <c r="L44" s="147"/>
      <c r="M44" s="147"/>
      <c r="N44" s="147"/>
      <c r="O44" s="147"/>
      <c r="P44" s="147"/>
      <c r="Q44" s="147"/>
      <c r="R44" s="147"/>
      <c r="S44" s="147"/>
      <c r="T44" s="147"/>
      <c r="U44" s="45"/>
    </row>
    <row r="45" spans="1:34" s="41" customFormat="1" ht="12.95" customHeight="1" x14ac:dyDescent="0.25">
      <c r="A45" s="138" t="s">
        <v>218</v>
      </c>
      <c r="B45" s="138"/>
      <c r="C45" s="138"/>
      <c r="D45" s="138"/>
      <c r="E45" s="138"/>
      <c r="F45" s="138"/>
      <c r="G45" s="138"/>
      <c r="H45" s="138"/>
      <c r="I45" s="138"/>
      <c r="J45" s="138"/>
      <c r="K45" s="138"/>
      <c r="L45" s="138"/>
      <c r="M45" s="138"/>
      <c r="N45" s="138"/>
      <c r="O45" s="138"/>
      <c r="P45" s="138"/>
      <c r="Q45" s="138"/>
      <c r="R45" s="138"/>
      <c r="S45" s="138"/>
      <c r="T45" s="138"/>
      <c r="U45" s="46" t="s">
        <v>186</v>
      </c>
      <c r="V45" s="40"/>
    </row>
    <row r="46" spans="1:34" s="39" customFormat="1" ht="6.95" customHeight="1" x14ac:dyDescent="0.25">
      <c r="U46" s="45"/>
    </row>
    <row r="47" spans="1:34" ht="74.25" customHeight="1" x14ac:dyDescent="0.25">
      <c r="A47" s="72"/>
      <c r="B47" s="136" t="s">
        <v>214</v>
      </c>
      <c r="C47" s="136"/>
      <c r="D47" s="136"/>
      <c r="E47" s="136"/>
      <c r="F47" s="136"/>
      <c r="G47" s="136"/>
      <c r="H47" s="136"/>
      <c r="I47" s="136"/>
      <c r="J47" s="136"/>
      <c r="K47" s="136"/>
      <c r="L47" s="136"/>
      <c r="M47" s="136"/>
      <c r="N47" s="136"/>
      <c r="O47" s="136"/>
      <c r="P47" s="136"/>
      <c r="Q47" s="136"/>
      <c r="R47" s="136"/>
      <c r="S47" s="136"/>
      <c r="T47" s="136"/>
      <c r="U47" s="45"/>
      <c r="V47" s="11"/>
      <c r="W47" s="11"/>
      <c r="X47" s="11"/>
      <c r="Y47" s="11"/>
      <c r="Z47" s="11"/>
      <c r="AA47" s="11"/>
      <c r="AB47" s="11"/>
      <c r="AC47" s="11"/>
      <c r="AD47" s="11"/>
      <c r="AE47" s="11"/>
      <c r="AF47" s="11"/>
      <c r="AG47" s="11"/>
      <c r="AH47" s="11"/>
    </row>
    <row r="48" spans="1:34" ht="21.95" customHeight="1" x14ac:dyDescent="0.25">
      <c r="A48" s="72"/>
      <c r="C48" s="122" t="s">
        <v>201</v>
      </c>
      <c r="D48" s="122"/>
      <c r="E48" s="122"/>
      <c r="F48" s="122"/>
      <c r="G48" s="122"/>
      <c r="H48" s="122"/>
      <c r="I48" s="122"/>
      <c r="J48" s="122"/>
      <c r="K48" s="122"/>
      <c r="L48" s="122"/>
      <c r="M48" s="49"/>
      <c r="N48" s="122" t="str">
        <f>IF($P$12="ja","Bedrag EXCL. btw","Bedrag INCL. btw")</f>
        <v>Bedrag INCL. btw</v>
      </c>
      <c r="O48" s="122"/>
      <c r="P48" s="122"/>
      <c r="Q48" s="122"/>
      <c r="R48" s="122"/>
      <c r="S48" s="122"/>
      <c r="T48" s="122"/>
      <c r="U48" s="45"/>
      <c r="V48" s="11"/>
      <c r="W48" s="11"/>
      <c r="X48" s="11"/>
      <c r="Y48" s="11"/>
      <c r="Z48" s="11"/>
      <c r="AA48" s="11"/>
      <c r="AB48" s="11"/>
      <c r="AC48" s="11"/>
      <c r="AD48" s="11"/>
      <c r="AE48" s="11"/>
      <c r="AF48" s="11"/>
      <c r="AG48" s="11"/>
      <c r="AH48" s="11"/>
    </row>
    <row r="49" spans="1:34" s="64" customFormat="1" ht="21.95" customHeight="1" x14ac:dyDescent="0.25">
      <c r="A49" s="72"/>
      <c r="B49" s="71" t="s">
        <v>195</v>
      </c>
      <c r="C49" s="128"/>
      <c r="D49" s="128"/>
      <c r="E49" s="128"/>
      <c r="F49" s="128"/>
      <c r="G49" s="128"/>
      <c r="H49" s="128"/>
      <c r="I49" s="128"/>
      <c r="J49" s="128"/>
      <c r="K49" s="128"/>
      <c r="L49" s="128"/>
      <c r="M49" s="49"/>
      <c r="N49" s="129"/>
      <c r="O49" s="129"/>
      <c r="P49" s="129"/>
      <c r="Q49" s="129"/>
      <c r="R49" s="129"/>
      <c r="S49" s="122" t="s">
        <v>0</v>
      </c>
      <c r="T49" s="122"/>
      <c r="U49" s="62"/>
      <c r="V49" s="63"/>
      <c r="W49" s="63"/>
      <c r="X49" s="63"/>
      <c r="Y49" s="63"/>
      <c r="Z49" s="63"/>
      <c r="AA49" s="63"/>
      <c r="AB49" s="63"/>
      <c r="AC49" s="63"/>
      <c r="AD49" s="63"/>
      <c r="AE49" s="63"/>
      <c r="AF49" s="63"/>
      <c r="AG49" s="63"/>
      <c r="AH49" s="63"/>
    </row>
    <row r="50" spans="1:34" s="64" customFormat="1" ht="21.95" customHeight="1" x14ac:dyDescent="0.25">
      <c r="A50" s="72"/>
      <c r="B50" s="71" t="s">
        <v>196</v>
      </c>
      <c r="C50" s="128"/>
      <c r="D50" s="128"/>
      <c r="E50" s="128"/>
      <c r="F50" s="128"/>
      <c r="G50" s="128"/>
      <c r="H50" s="128"/>
      <c r="I50" s="128"/>
      <c r="J50" s="128"/>
      <c r="K50" s="128"/>
      <c r="L50" s="128"/>
      <c r="M50" s="49"/>
      <c r="N50" s="129"/>
      <c r="O50" s="129"/>
      <c r="P50" s="129"/>
      <c r="Q50" s="129"/>
      <c r="R50" s="129"/>
      <c r="S50" s="122" t="s">
        <v>0</v>
      </c>
      <c r="T50" s="122"/>
      <c r="U50" s="62"/>
      <c r="V50" s="63"/>
      <c r="W50" s="63"/>
      <c r="X50" s="63"/>
      <c r="Y50" s="63"/>
      <c r="Z50" s="63"/>
      <c r="AA50" s="63"/>
      <c r="AB50" s="63"/>
      <c r="AC50" s="63"/>
      <c r="AD50" s="63"/>
      <c r="AE50" s="63"/>
      <c r="AF50" s="63"/>
      <c r="AG50" s="63"/>
      <c r="AH50" s="63"/>
    </row>
    <row r="51" spans="1:34" s="64" customFormat="1" ht="21.95" customHeight="1" x14ac:dyDescent="0.25">
      <c r="A51" s="72"/>
      <c r="B51" s="71" t="s">
        <v>197</v>
      </c>
      <c r="C51" s="128"/>
      <c r="D51" s="128"/>
      <c r="E51" s="128"/>
      <c r="F51" s="128"/>
      <c r="G51" s="128"/>
      <c r="H51" s="128"/>
      <c r="I51" s="128"/>
      <c r="J51" s="128"/>
      <c r="K51" s="128"/>
      <c r="L51" s="128"/>
      <c r="M51" s="49"/>
      <c r="N51" s="129"/>
      <c r="O51" s="129"/>
      <c r="P51" s="129"/>
      <c r="Q51" s="129"/>
      <c r="R51" s="129"/>
      <c r="S51" s="122" t="s">
        <v>0</v>
      </c>
      <c r="T51" s="122"/>
      <c r="U51" s="62"/>
      <c r="V51" s="63"/>
      <c r="W51" s="63"/>
      <c r="X51" s="63"/>
      <c r="Y51" s="63"/>
      <c r="Z51" s="63"/>
      <c r="AA51" s="63"/>
      <c r="AB51" s="63"/>
      <c r="AC51" s="63"/>
      <c r="AD51" s="63"/>
      <c r="AE51" s="63"/>
      <c r="AF51" s="63"/>
      <c r="AG51" s="63"/>
      <c r="AH51" s="63"/>
    </row>
    <row r="52" spans="1:34" s="64" customFormat="1" ht="21.95" customHeight="1" x14ac:dyDescent="0.25">
      <c r="A52" s="72"/>
      <c r="B52" s="71" t="s">
        <v>198</v>
      </c>
      <c r="C52" s="128"/>
      <c r="D52" s="128"/>
      <c r="E52" s="128"/>
      <c r="F52" s="128"/>
      <c r="G52" s="128"/>
      <c r="H52" s="128"/>
      <c r="I52" s="128"/>
      <c r="J52" s="128"/>
      <c r="K52" s="128"/>
      <c r="L52" s="128"/>
      <c r="M52" s="49"/>
      <c r="N52" s="129"/>
      <c r="O52" s="129"/>
      <c r="P52" s="129"/>
      <c r="Q52" s="129"/>
      <c r="R52" s="129"/>
      <c r="S52" s="122" t="s">
        <v>0</v>
      </c>
      <c r="T52" s="122"/>
      <c r="U52" s="62"/>
      <c r="V52" s="63"/>
      <c r="W52" s="63"/>
      <c r="X52" s="63"/>
      <c r="Y52" s="63"/>
      <c r="Z52" s="63"/>
      <c r="AA52" s="63"/>
      <c r="AB52" s="63"/>
      <c r="AC52" s="63"/>
      <c r="AD52" s="63"/>
      <c r="AE52" s="63"/>
      <c r="AF52" s="63"/>
      <c r="AG52" s="63"/>
      <c r="AH52" s="63"/>
    </row>
    <row r="53" spans="1:34" s="64" customFormat="1" ht="21.95" customHeight="1" x14ac:dyDescent="0.25">
      <c r="A53" s="72"/>
      <c r="B53" s="71" t="s">
        <v>199</v>
      </c>
      <c r="C53" s="128"/>
      <c r="D53" s="128"/>
      <c r="E53" s="128"/>
      <c r="F53" s="128"/>
      <c r="G53" s="128"/>
      <c r="H53" s="128"/>
      <c r="I53" s="128"/>
      <c r="J53" s="128"/>
      <c r="K53" s="128"/>
      <c r="L53" s="128"/>
      <c r="M53" s="49"/>
      <c r="N53" s="129"/>
      <c r="O53" s="129"/>
      <c r="P53" s="129"/>
      <c r="Q53" s="129"/>
      <c r="R53" s="129"/>
      <c r="S53" s="122" t="s">
        <v>0</v>
      </c>
      <c r="T53" s="122"/>
      <c r="U53" s="62"/>
      <c r="V53" s="63"/>
      <c r="W53" s="63"/>
      <c r="X53" s="63"/>
      <c r="Y53" s="63"/>
      <c r="Z53" s="63"/>
      <c r="AA53" s="63"/>
      <c r="AB53" s="63"/>
      <c r="AC53" s="63"/>
      <c r="AD53" s="63"/>
      <c r="AE53" s="63"/>
      <c r="AF53" s="63"/>
      <c r="AG53" s="63"/>
      <c r="AH53" s="63"/>
    </row>
    <row r="54" spans="1:34" s="64" customFormat="1" ht="21.95" customHeight="1" x14ac:dyDescent="0.25">
      <c r="A54" s="72"/>
      <c r="B54" s="71" t="s">
        <v>200</v>
      </c>
      <c r="C54" s="128"/>
      <c r="D54" s="128"/>
      <c r="E54" s="128"/>
      <c r="F54" s="128"/>
      <c r="G54" s="128"/>
      <c r="H54" s="128"/>
      <c r="I54" s="128"/>
      <c r="J54" s="128"/>
      <c r="K54" s="128"/>
      <c r="L54" s="128"/>
      <c r="M54" s="49"/>
      <c r="N54" s="129"/>
      <c r="O54" s="129"/>
      <c r="P54" s="129"/>
      <c r="Q54" s="129"/>
      <c r="R54" s="129"/>
      <c r="S54" s="122" t="s">
        <v>0</v>
      </c>
      <c r="T54" s="122"/>
      <c r="U54" s="62"/>
      <c r="V54" s="63"/>
      <c r="W54" s="63"/>
      <c r="X54" s="63"/>
      <c r="Y54" s="63"/>
      <c r="Z54" s="63"/>
      <c r="AA54" s="63"/>
      <c r="AB54" s="63"/>
      <c r="AC54" s="63"/>
      <c r="AD54" s="63"/>
      <c r="AE54" s="63"/>
      <c r="AF54" s="63"/>
      <c r="AG54" s="63"/>
      <c r="AH54" s="63"/>
    </row>
    <row r="55" spans="1:34" s="64" customFormat="1" ht="21.95" customHeight="1" x14ac:dyDescent="0.25">
      <c r="A55" s="72"/>
      <c r="B55" s="71" t="s">
        <v>202</v>
      </c>
      <c r="C55" s="128"/>
      <c r="D55" s="128"/>
      <c r="E55" s="128"/>
      <c r="F55" s="128"/>
      <c r="G55" s="128"/>
      <c r="H55" s="128"/>
      <c r="I55" s="128"/>
      <c r="J55" s="128"/>
      <c r="K55" s="128"/>
      <c r="L55" s="128"/>
      <c r="M55" s="49"/>
      <c r="N55" s="129"/>
      <c r="O55" s="129"/>
      <c r="P55" s="129"/>
      <c r="Q55" s="129"/>
      <c r="R55" s="129"/>
      <c r="S55" s="122" t="s">
        <v>0</v>
      </c>
      <c r="T55" s="122"/>
      <c r="U55" s="62"/>
      <c r="V55" s="63"/>
      <c r="W55" s="63"/>
      <c r="X55" s="63"/>
      <c r="Y55" s="63"/>
      <c r="Z55" s="63"/>
      <c r="AA55" s="63"/>
      <c r="AB55" s="63"/>
      <c r="AC55" s="63"/>
      <c r="AD55" s="63"/>
      <c r="AE55" s="63"/>
      <c r="AF55" s="63"/>
      <c r="AG55" s="63"/>
      <c r="AH55" s="63"/>
    </row>
    <row r="56" spans="1:34" s="64" customFormat="1" ht="21.95" customHeight="1" x14ac:dyDescent="0.25">
      <c r="A56" s="72"/>
      <c r="B56" s="71" t="s">
        <v>203</v>
      </c>
      <c r="C56" s="128"/>
      <c r="D56" s="128"/>
      <c r="E56" s="128"/>
      <c r="F56" s="128"/>
      <c r="G56" s="128"/>
      <c r="H56" s="128"/>
      <c r="I56" s="128"/>
      <c r="J56" s="128"/>
      <c r="K56" s="128"/>
      <c r="L56" s="128"/>
      <c r="M56" s="49"/>
      <c r="N56" s="129"/>
      <c r="O56" s="129"/>
      <c r="P56" s="129"/>
      <c r="Q56" s="129"/>
      <c r="R56" s="129"/>
      <c r="S56" s="122" t="s">
        <v>0</v>
      </c>
      <c r="T56" s="122"/>
      <c r="U56" s="62"/>
      <c r="V56" s="63"/>
      <c r="W56" s="63"/>
      <c r="X56" s="63"/>
      <c r="Y56" s="63"/>
      <c r="Z56" s="63"/>
      <c r="AA56" s="63"/>
      <c r="AB56" s="63"/>
      <c r="AC56" s="63"/>
      <c r="AD56" s="63"/>
      <c r="AE56" s="63"/>
      <c r="AF56" s="63"/>
      <c r="AG56" s="63"/>
      <c r="AH56" s="63"/>
    </row>
    <row r="57" spans="1:34" s="64" customFormat="1" ht="21.95" customHeight="1" x14ac:dyDescent="0.25">
      <c r="A57" s="72"/>
      <c r="B57" s="71" t="s">
        <v>204</v>
      </c>
      <c r="C57" s="128"/>
      <c r="D57" s="128"/>
      <c r="E57" s="128"/>
      <c r="F57" s="128"/>
      <c r="G57" s="128"/>
      <c r="H57" s="128"/>
      <c r="I57" s="128"/>
      <c r="J57" s="128"/>
      <c r="K57" s="128"/>
      <c r="L57" s="128"/>
      <c r="M57" s="49"/>
      <c r="N57" s="129"/>
      <c r="O57" s="129"/>
      <c r="P57" s="129"/>
      <c r="Q57" s="129"/>
      <c r="R57" s="129"/>
      <c r="S57" s="122" t="s">
        <v>0</v>
      </c>
      <c r="T57" s="122"/>
      <c r="U57" s="62"/>
      <c r="V57" s="63"/>
      <c r="W57" s="63"/>
      <c r="X57" s="63"/>
      <c r="Y57" s="63"/>
      <c r="Z57" s="63"/>
      <c r="AA57" s="63"/>
      <c r="AB57" s="63"/>
      <c r="AC57" s="63"/>
      <c r="AD57" s="63"/>
      <c r="AE57" s="63"/>
      <c r="AF57" s="63"/>
      <c r="AG57" s="63"/>
      <c r="AH57" s="63"/>
    </row>
    <row r="58" spans="1:34" s="64" customFormat="1" ht="21.95" customHeight="1" x14ac:dyDescent="0.25">
      <c r="A58" s="72"/>
      <c r="B58" s="71" t="s">
        <v>205</v>
      </c>
      <c r="C58" s="128"/>
      <c r="D58" s="128"/>
      <c r="E58" s="128"/>
      <c r="F58" s="128"/>
      <c r="G58" s="128"/>
      <c r="H58" s="128"/>
      <c r="I58" s="128"/>
      <c r="J58" s="128"/>
      <c r="K58" s="128"/>
      <c r="L58" s="128"/>
      <c r="M58" s="49"/>
      <c r="N58" s="129"/>
      <c r="O58" s="129"/>
      <c r="P58" s="129"/>
      <c r="Q58" s="129"/>
      <c r="R58" s="129"/>
      <c r="S58" s="122" t="s">
        <v>0</v>
      </c>
      <c r="T58" s="122"/>
      <c r="U58" s="62"/>
      <c r="V58" s="63"/>
      <c r="W58" s="63"/>
      <c r="X58" s="63"/>
      <c r="Y58" s="63"/>
      <c r="Z58" s="63"/>
      <c r="AA58" s="63"/>
      <c r="AB58" s="63"/>
      <c r="AC58" s="63"/>
      <c r="AD58" s="63"/>
      <c r="AE58" s="63"/>
      <c r="AF58" s="63"/>
      <c r="AG58" s="63"/>
      <c r="AH58" s="63"/>
    </row>
    <row r="59" spans="1:34" ht="11.45" customHeight="1" x14ac:dyDescent="0.25">
      <c r="A59" s="72"/>
      <c r="B59" s="72"/>
      <c r="C59" s="72"/>
      <c r="D59" s="72"/>
      <c r="E59" s="72"/>
      <c r="F59" s="72"/>
      <c r="G59" s="72"/>
      <c r="H59" s="72"/>
      <c r="I59" s="72"/>
      <c r="J59" s="72"/>
      <c r="K59" s="72"/>
      <c r="L59" s="72"/>
      <c r="M59" s="72"/>
      <c r="N59" s="72"/>
      <c r="O59" s="72"/>
      <c r="P59" s="72"/>
      <c r="Q59" s="72"/>
      <c r="R59" s="72"/>
      <c r="S59" s="72"/>
      <c r="T59" s="72"/>
      <c r="U59" s="45"/>
      <c r="V59" s="11"/>
      <c r="W59" s="11"/>
      <c r="X59" s="11"/>
      <c r="Y59" s="11"/>
      <c r="Z59" s="11"/>
      <c r="AA59" s="11"/>
      <c r="AB59" s="11"/>
      <c r="AC59" s="11"/>
      <c r="AD59" s="11"/>
      <c r="AE59" s="11"/>
      <c r="AF59" s="11"/>
      <c r="AG59" s="11"/>
      <c r="AH59" s="11"/>
    </row>
    <row r="60" spans="1:34" ht="11.45" customHeight="1" thickBot="1" x14ac:dyDescent="0.3">
      <c r="A60" s="72"/>
      <c r="B60" s="72"/>
      <c r="C60" s="72"/>
      <c r="D60" s="72"/>
      <c r="E60" s="72"/>
      <c r="F60" s="72"/>
      <c r="G60" s="72"/>
      <c r="H60" s="72"/>
      <c r="I60" s="72"/>
      <c r="J60" s="72"/>
      <c r="K60" s="72"/>
      <c r="L60" s="72"/>
      <c r="M60" s="72"/>
      <c r="N60" s="72"/>
      <c r="O60" s="72"/>
      <c r="P60" s="72"/>
      <c r="Q60" s="72"/>
      <c r="R60" s="72"/>
      <c r="S60" s="72"/>
      <c r="T60" s="72"/>
      <c r="U60" s="45"/>
      <c r="V60" s="11"/>
      <c r="W60" s="11"/>
      <c r="X60" s="11"/>
      <c r="Y60" s="11"/>
      <c r="Z60" s="11"/>
      <c r="AA60" s="11"/>
      <c r="AB60" s="11"/>
      <c r="AC60" s="11"/>
      <c r="AD60" s="11"/>
      <c r="AE60" s="11"/>
      <c r="AF60" s="11"/>
      <c r="AG60" s="11"/>
      <c r="AH60" s="11"/>
    </row>
    <row r="61" spans="1:34" ht="21.95" customHeight="1" thickBot="1" x14ac:dyDescent="0.3">
      <c r="A61" s="72"/>
      <c r="B61" s="122" t="s">
        <v>215</v>
      </c>
      <c r="C61" s="122"/>
      <c r="D61" s="122"/>
      <c r="E61" s="122"/>
      <c r="F61" s="122"/>
      <c r="G61" s="122"/>
      <c r="H61" s="122"/>
      <c r="I61" s="122"/>
      <c r="J61" s="122"/>
      <c r="K61" s="122"/>
      <c r="L61" s="122"/>
      <c r="M61" s="122"/>
      <c r="N61" s="130">
        <f>SUM(N49:R58)</f>
        <v>0</v>
      </c>
      <c r="O61" s="131"/>
      <c r="P61" s="131"/>
      <c r="Q61" s="131"/>
      <c r="R61" s="132"/>
      <c r="S61" s="122" t="s">
        <v>0</v>
      </c>
      <c r="T61" s="122"/>
      <c r="U61" s="45"/>
      <c r="V61" s="11"/>
      <c r="W61" s="11"/>
      <c r="X61" s="11"/>
      <c r="Y61" s="11"/>
      <c r="Z61" s="11"/>
      <c r="AA61" s="11"/>
      <c r="AB61" s="11"/>
      <c r="AC61" s="11"/>
      <c r="AD61" s="11"/>
      <c r="AE61" s="11"/>
      <c r="AF61" s="11"/>
      <c r="AG61" s="11"/>
      <c r="AH61" s="11"/>
    </row>
    <row r="62" spans="1:34" ht="9.75" customHeight="1" x14ac:dyDescent="0.25">
      <c r="A62" s="39"/>
      <c r="B62" s="39"/>
      <c r="C62" s="39"/>
      <c r="D62" s="39"/>
      <c r="E62" s="39"/>
      <c r="F62" s="39"/>
      <c r="G62" s="39"/>
      <c r="H62" s="39"/>
      <c r="I62" s="39"/>
      <c r="J62" s="39"/>
      <c r="K62" s="39"/>
      <c r="L62" s="39"/>
      <c r="M62" s="39"/>
      <c r="N62" s="39"/>
      <c r="O62" s="39"/>
      <c r="P62" s="39"/>
      <c r="Q62" s="39"/>
      <c r="R62" s="39"/>
      <c r="S62" s="39"/>
      <c r="T62" s="39"/>
      <c r="U62" s="45"/>
      <c r="V62" s="11"/>
      <c r="W62" s="11"/>
      <c r="X62" s="11"/>
      <c r="Y62" s="11"/>
      <c r="Z62" s="11"/>
      <c r="AA62" s="11"/>
      <c r="AB62" s="11"/>
      <c r="AC62" s="11"/>
      <c r="AD62" s="11"/>
      <c r="AE62" s="11"/>
      <c r="AF62" s="11"/>
      <c r="AG62" s="11"/>
      <c r="AH62" s="11"/>
    </row>
    <row r="63" spans="1:34" s="41" customFormat="1" ht="12.95" customHeight="1" x14ac:dyDescent="0.25">
      <c r="A63" s="138" t="s">
        <v>219</v>
      </c>
      <c r="B63" s="138"/>
      <c r="C63" s="138"/>
      <c r="D63" s="138"/>
      <c r="E63" s="138"/>
      <c r="F63" s="138"/>
      <c r="G63" s="138"/>
      <c r="H63" s="138"/>
      <c r="I63" s="138"/>
      <c r="J63" s="138"/>
      <c r="K63" s="138"/>
      <c r="L63" s="138"/>
      <c r="M63" s="138"/>
      <c r="N63" s="138"/>
      <c r="O63" s="138"/>
      <c r="P63" s="138"/>
      <c r="Q63" s="138"/>
      <c r="R63" s="138"/>
      <c r="S63" s="138"/>
      <c r="T63" s="138"/>
      <c r="U63" s="45"/>
      <c r="V63" s="40"/>
    </row>
    <row r="64" spans="1:34" ht="12.6" customHeight="1" thickBot="1" x14ac:dyDescent="0.3">
      <c r="A64" s="38"/>
      <c r="B64" s="38"/>
      <c r="C64" s="38"/>
      <c r="D64" s="38"/>
      <c r="E64" s="38"/>
      <c r="F64" s="38"/>
      <c r="G64" s="38"/>
      <c r="H64" s="38"/>
      <c r="I64" s="38"/>
      <c r="J64" s="38"/>
      <c r="K64" s="38"/>
      <c r="L64" s="38"/>
      <c r="M64" s="38"/>
      <c r="N64" s="38"/>
      <c r="O64" s="38"/>
      <c r="T64" s="19"/>
      <c r="U64" s="45"/>
    </row>
    <row r="65" spans="1:34" ht="21.95" customHeight="1" thickBot="1" x14ac:dyDescent="0.3">
      <c r="A65" s="72"/>
      <c r="B65" s="122" t="str">
        <f>IF($P$12="ja","Investeringskost EXCL. btw van het onderdeel groene stroom","Investeringskost INCL.btw van het onderdeel groene stroom")</f>
        <v>Investeringskost INCL.btw van het onderdeel groene stroom</v>
      </c>
      <c r="C65" s="122"/>
      <c r="D65" s="122"/>
      <c r="E65" s="122"/>
      <c r="F65" s="122"/>
      <c r="G65" s="122"/>
      <c r="H65" s="122"/>
      <c r="I65" s="122"/>
      <c r="J65" s="122"/>
      <c r="K65" s="122"/>
      <c r="L65" s="122"/>
      <c r="M65" s="122"/>
      <c r="N65" s="130">
        <f>N61</f>
        <v>0</v>
      </c>
      <c r="O65" s="131"/>
      <c r="P65" s="131"/>
      <c r="Q65" s="131"/>
      <c r="R65" s="132"/>
      <c r="S65" s="122" t="s">
        <v>0</v>
      </c>
      <c r="T65" s="122"/>
      <c r="V65" s="11"/>
      <c r="W65" s="11"/>
      <c r="X65" s="11"/>
      <c r="Y65" s="11"/>
      <c r="Z65" s="11"/>
      <c r="AA65" s="11"/>
      <c r="AB65" s="11"/>
      <c r="AC65" s="11"/>
      <c r="AD65" s="11"/>
      <c r="AE65" s="11"/>
      <c r="AF65" s="11"/>
      <c r="AG65" s="11"/>
      <c r="AH65" s="11"/>
    </row>
    <row r="66" spans="1:34" ht="21.95" customHeight="1" x14ac:dyDescent="0.25">
      <c r="A66" s="38"/>
      <c r="B66" s="122" t="s">
        <v>221</v>
      </c>
      <c r="C66" s="122"/>
      <c r="D66" s="122"/>
      <c r="E66" s="122"/>
      <c r="F66" s="122"/>
      <c r="G66" s="122"/>
      <c r="H66" s="122"/>
      <c r="I66" s="122"/>
      <c r="J66" s="122"/>
      <c r="K66" s="122"/>
      <c r="L66" s="122"/>
      <c r="M66" s="122"/>
      <c r="N66" s="145"/>
      <c r="O66" s="145"/>
      <c r="P66" s="145"/>
      <c r="Q66" s="145"/>
      <c r="R66" s="145"/>
      <c r="S66" s="122" t="s">
        <v>0</v>
      </c>
      <c r="T66" s="122"/>
      <c r="U66" s="46" t="s">
        <v>186</v>
      </c>
      <c r="V66" s="11"/>
      <c r="W66" s="11"/>
      <c r="X66" s="11"/>
      <c r="Y66" s="11"/>
      <c r="Z66" s="11"/>
      <c r="AA66" s="11"/>
      <c r="AB66" s="11"/>
      <c r="AC66" s="11"/>
      <c r="AD66" s="11"/>
      <c r="AE66" s="11"/>
      <c r="AF66" s="11"/>
      <c r="AG66" s="11"/>
      <c r="AH66" s="11"/>
    </row>
    <row r="67" spans="1:34" ht="21.95" customHeight="1" x14ac:dyDescent="0.25">
      <c r="A67" s="72"/>
      <c r="B67" s="122" t="s">
        <v>220</v>
      </c>
      <c r="C67" s="122"/>
      <c r="D67" s="122"/>
      <c r="E67" s="122"/>
      <c r="F67" s="122"/>
      <c r="G67" s="122"/>
      <c r="H67" s="122"/>
      <c r="I67" s="122"/>
      <c r="J67" s="122"/>
      <c r="K67" s="122"/>
      <c r="L67" s="122"/>
      <c r="M67" s="122"/>
      <c r="N67" s="145"/>
      <c r="O67" s="145"/>
      <c r="P67" s="145"/>
      <c r="Q67" s="145"/>
      <c r="R67" s="145"/>
      <c r="S67" s="122" t="s">
        <v>0</v>
      </c>
      <c r="T67" s="122"/>
      <c r="U67" s="46" t="s">
        <v>186</v>
      </c>
      <c r="V67" s="11"/>
      <c r="W67" s="11"/>
      <c r="X67" s="11"/>
      <c r="Y67" s="11"/>
      <c r="Z67" s="11"/>
      <c r="AA67" s="11"/>
      <c r="AB67" s="11"/>
      <c r="AC67" s="11"/>
      <c r="AD67" s="11"/>
      <c r="AE67" s="11"/>
      <c r="AF67" s="11"/>
      <c r="AG67" s="11"/>
      <c r="AH67" s="11"/>
    </row>
    <row r="68" spans="1:34" ht="21.95" customHeight="1" thickBot="1" x14ac:dyDescent="0.3">
      <c r="A68" s="72"/>
      <c r="B68" s="122" t="s">
        <v>222</v>
      </c>
      <c r="C68" s="122"/>
      <c r="D68" s="122"/>
      <c r="E68" s="122"/>
      <c r="F68" s="122"/>
      <c r="G68" s="122"/>
      <c r="H68" s="122"/>
      <c r="I68" s="122"/>
      <c r="J68" s="122"/>
      <c r="K68" s="122"/>
      <c r="L68" s="122"/>
      <c r="M68" s="122"/>
      <c r="N68" s="145"/>
      <c r="O68" s="145"/>
      <c r="P68" s="145"/>
      <c r="Q68" s="145"/>
      <c r="R68" s="145"/>
      <c r="S68" s="122" t="s">
        <v>0</v>
      </c>
      <c r="T68" s="122"/>
      <c r="U68" s="46" t="s">
        <v>186</v>
      </c>
      <c r="V68" s="11"/>
      <c r="W68" s="11"/>
      <c r="X68" s="11"/>
      <c r="Y68" s="11"/>
      <c r="Z68" s="11"/>
      <c r="AA68" s="11"/>
      <c r="AB68" s="11"/>
      <c r="AC68" s="11"/>
      <c r="AD68" s="11"/>
      <c r="AE68" s="11"/>
      <c r="AF68" s="11"/>
      <c r="AG68" s="11"/>
      <c r="AH68" s="11"/>
    </row>
    <row r="69" spans="1:34" ht="21.95" customHeight="1" thickBot="1" x14ac:dyDescent="0.3">
      <c r="A69" s="72"/>
      <c r="B69" s="122" t="str">
        <f>IF($P$12="ja","Netto-investeringskost EXCL. btw van het onderdeel groene stroom","Netto-investeringskost INCL. btw van het onderdeel groene stroom")</f>
        <v>Netto-investeringskost INCL. btw van het onderdeel groene stroom</v>
      </c>
      <c r="C69" s="122"/>
      <c r="D69" s="122"/>
      <c r="E69" s="122"/>
      <c r="F69" s="122"/>
      <c r="G69" s="122"/>
      <c r="H69" s="122"/>
      <c r="I69" s="122"/>
      <c r="J69" s="122"/>
      <c r="K69" s="122"/>
      <c r="L69" s="122"/>
      <c r="M69" s="122"/>
      <c r="N69" s="130">
        <f>N65-N66-N67-N68</f>
        <v>0</v>
      </c>
      <c r="O69" s="131"/>
      <c r="P69" s="131"/>
      <c r="Q69" s="131"/>
      <c r="R69" s="132"/>
      <c r="S69" s="48"/>
      <c r="T69" s="48"/>
      <c r="U69" s="46"/>
      <c r="V69" s="11"/>
      <c r="W69" s="11"/>
      <c r="X69" s="11"/>
      <c r="Y69" s="11"/>
      <c r="Z69" s="11"/>
      <c r="AA69" s="11"/>
      <c r="AB69" s="11"/>
      <c r="AC69" s="11"/>
      <c r="AD69" s="11"/>
      <c r="AE69" s="11"/>
      <c r="AF69" s="11"/>
      <c r="AG69" s="11"/>
      <c r="AH69" s="11"/>
    </row>
    <row r="70" spans="1:34" s="39" customFormat="1" ht="6.95" customHeight="1" x14ac:dyDescent="0.25">
      <c r="U70" s="45"/>
    </row>
    <row r="71" spans="1:34" ht="6.75" customHeight="1" x14ac:dyDescent="0.25">
      <c r="A71" s="39"/>
      <c r="B71" s="39"/>
      <c r="C71" s="39"/>
      <c r="D71" s="39"/>
      <c r="E71" s="39"/>
      <c r="F71" s="39"/>
      <c r="G71" s="39"/>
      <c r="H71" s="39"/>
      <c r="I71" s="39"/>
      <c r="J71" s="39"/>
      <c r="K71" s="39"/>
      <c r="L71" s="39"/>
      <c r="M71" s="39"/>
      <c r="N71" s="39"/>
      <c r="O71" s="39"/>
      <c r="P71" s="39"/>
      <c r="Q71" s="39"/>
      <c r="R71" s="39"/>
      <c r="S71" s="39"/>
      <c r="T71" s="39"/>
      <c r="U71" s="39"/>
      <c r="V71" s="11"/>
      <c r="W71" s="11"/>
      <c r="X71" s="11"/>
      <c r="Y71" s="11"/>
      <c r="Z71" s="11"/>
      <c r="AA71" s="11"/>
      <c r="AB71" s="11"/>
      <c r="AC71" s="11"/>
      <c r="AD71" s="11"/>
      <c r="AE71" s="11"/>
      <c r="AF71" s="11"/>
      <c r="AG71" s="11"/>
      <c r="AH71" s="11"/>
    </row>
    <row r="72" spans="1:34" s="41" customFormat="1" ht="12.95" customHeight="1" x14ac:dyDescent="0.25">
      <c r="A72" s="123" t="s">
        <v>224</v>
      </c>
      <c r="B72" s="123"/>
      <c r="C72" s="123"/>
      <c r="D72" s="123"/>
      <c r="E72" s="123"/>
      <c r="F72" s="123"/>
      <c r="G72" s="123"/>
      <c r="H72" s="123"/>
      <c r="I72" s="123"/>
      <c r="J72" s="123"/>
      <c r="K72" s="123"/>
      <c r="L72" s="123"/>
      <c r="M72" s="123"/>
      <c r="N72" s="123"/>
      <c r="O72" s="123"/>
      <c r="P72" s="123"/>
      <c r="Q72" s="123"/>
      <c r="R72" s="123"/>
      <c r="S72" s="123"/>
      <c r="T72" s="123"/>
      <c r="U72" s="45"/>
      <c r="V72" s="40"/>
    </row>
    <row r="73" spans="1:34" ht="9" customHeight="1" thickBot="1" x14ac:dyDescent="0.3">
      <c r="A73" s="39"/>
      <c r="B73" s="39"/>
      <c r="C73" s="39"/>
      <c r="D73" s="39"/>
      <c r="E73" s="39"/>
      <c r="F73" s="39"/>
      <c r="G73" s="39"/>
      <c r="H73" s="39"/>
      <c r="I73" s="39"/>
      <c r="J73" s="39"/>
      <c r="K73" s="39"/>
      <c r="L73" s="39"/>
      <c r="M73" s="39"/>
      <c r="N73" s="39"/>
      <c r="O73" s="39"/>
      <c r="P73" s="39"/>
      <c r="Q73" s="39"/>
      <c r="R73" s="39"/>
      <c r="S73" s="39"/>
      <c r="T73" s="39"/>
      <c r="U73" s="45"/>
      <c r="V73" s="11"/>
      <c r="W73" s="11"/>
      <c r="X73" s="11"/>
      <c r="Y73" s="11"/>
      <c r="Z73" s="11"/>
      <c r="AA73" s="11"/>
      <c r="AB73" s="11"/>
      <c r="AC73" s="11"/>
      <c r="AD73" s="11"/>
      <c r="AE73" s="11"/>
      <c r="AF73" s="11"/>
      <c r="AG73" s="11"/>
      <c r="AH73" s="11"/>
    </row>
    <row r="74" spans="1:34" ht="21.95" customHeight="1" thickBot="1" x14ac:dyDescent="0.3">
      <c r="A74" s="39"/>
      <c r="B74" s="122" t="str">
        <f>IF($P$12="ja","Totale investeringskost EXCL. btw van het project","Totale investeringskost incl.btw van het project")</f>
        <v>Totale investeringskost incl.btw van het project</v>
      </c>
      <c r="C74" s="122"/>
      <c r="D74" s="122"/>
      <c r="E74" s="122"/>
      <c r="F74" s="122"/>
      <c r="G74" s="122"/>
      <c r="H74" s="122"/>
      <c r="I74" s="122"/>
      <c r="J74" s="122"/>
      <c r="K74" s="122"/>
      <c r="L74" s="122"/>
      <c r="M74" s="122"/>
      <c r="N74" s="130">
        <f>N38+N65</f>
        <v>0</v>
      </c>
      <c r="O74" s="131"/>
      <c r="P74" s="131"/>
      <c r="Q74" s="131"/>
      <c r="R74" s="132"/>
      <c r="S74" s="122" t="s">
        <v>0</v>
      </c>
      <c r="T74" s="122"/>
      <c r="U74" s="45"/>
      <c r="V74" s="11"/>
      <c r="W74" s="11"/>
      <c r="X74" s="11"/>
      <c r="Y74" s="11"/>
      <c r="Z74" s="11"/>
      <c r="AA74" s="11"/>
      <c r="AB74" s="11"/>
      <c r="AC74" s="11"/>
      <c r="AD74" s="11"/>
      <c r="AE74" s="11"/>
      <c r="AF74" s="11"/>
      <c r="AG74" s="11"/>
      <c r="AH74" s="11"/>
    </row>
    <row r="75" spans="1:34" ht="21.95" customHeight="1" thickBot="1" x14ac:dyDescent="0.3">
      <c r="A75" s="39"/>
      <c r="B75" s="122" t="str">
        <f>IF($P$12="ja","Netto-investeringskost EXCL. btw van het project","Netto-investeringskost incl.btw van het project")</f>
        <v>Netto-investeringskost incl.btw van het project</v>
      </c>
      <c r="C75" s="122"/>
      <c r="D75" s="122"/>
      <c r="E75" s="122"/>
      <c r="F75" s="122"/>
      <c r="G75" s="122"/>
      <c r="H75" s="122"/>
      <c r="I75" s="122"/>
      <c r="J75" s="122"/>
      <c r="K75" s="122"/>
      <c r="L75" s="122"/>
      <c r="M75" s="122"/>
      <c r="N75" s="130">
        <f>N42+N69</f>
        <v>0</v>
      </c>
      <c r="O75" s="131"/>
      <c r="P75" s="131"/>
      <c r="Q75" s="131"/>
      <c r="R75" s="132"/>
      <c r="S75" s="122" t="s">
        <v>0</v>
      </c>
      <c r="T75" s="122"/>
      <c r="U75" s="45"/>
      <c r="V75" s="11"/>
      <c r="W75" s="11"/>
      <c r="X75" s="11"/>
      <c r="Y75" s="11"/>
      <c r="Z75" s="11"/>
      <c r="AA75" s="11"/>
      <c r="AB75" s="11"/>
      <c r="AC75" s="11"/>
      <c r="AD75" s="11"/>
      <c r="AE75" s="11"/>
      <c r="AF75" s="11"/>
      <c r="AG75" s="11"/>
      <c r="AH75" s="11"/>
    </row>
    <row r="76" spans="1:34" ht="0" hidden="1" customHeight="1" x14ac:dyDescent="0.25"/>
    <row r="77" spans="1:34" ht="21.95" customHeight="1" thickBot="1" x14ac:dyDescent="0.3">
      <c r="A77" s="39"/>
      <c r="B77" s="122" t="s">
        <v>174</v>
      </c>
      <c r="C77" s="122"/>
      <c r="D77" s="122"/>
      <c r="E77" s="122"/>
      <c r="F77" s="122"/>
      <c r="G77" s="122"/>
      <c r="H77" s="122"/>
      <c r="I77" s="122"/>
      <c r="J77" s="122"/>
      <c r="K77" s="122"/>
      <c r="L77" s="122"/>
      <c r="M77" s="122"/>
      <c r="N77" s="122"/>
      <c r="O77" s="122"/>
      <c r="P77" s="122"/>
      <c r="Q77" s="125" t="str">
        <f>IF(((N42+N69)*0.6)&lt;=N42,"OK","NIET OK")</f>
        <v>OK</v>
      </c>
      <c r="R77" s="126"/>
      <c r="S77" s="126"/>
      <c r="T77" s="127"/>
      <c r="U77" s="46" t="s">
        <v>186</v>
      </c>
      <c r="V77" s="11"/>
      <c r="W77" s="11"/>
      <c r="X77" s="11"/>
      <c r="Y77" s="11"/>
      <c r="Z77" s="11"/>
      <c r="AA77" s="11"/>
      <c r="AB77" s="11"/>
      <c r="AC77" s="11"/>
      <c r="AD77" s="11"/>
      <c r="AE77" s="11"/>
      <c r="AF77" s="11"/>
      <c r="AG77" s="11"/>
      <c r="AH77" s="11"/>
    </row>
    <row r="78" spans="1:34" ht="20.25" customHeight="1" thickBot="1" x14ac:dyDescent="0.3">
      <c r="A78" s="39"/>
      <c r="B78" s="146" t="str">
        <f>IF(Q77="NIET OK","Het project voldoet niet aan de voorwaarden beschreven in het subsidiebesluit en kan niet worden gesubsidieerd.", "Aan deze voorwaarde is voldaan")</f>
        <v>Aan deze voorwaarde is voldaan</v>
      </c>
      <c r="C78" s="146"/>
      <c r="D78" s="146"/>
      <c r="E78" s="146"/>
      <c r="F78" s="146"/>
      <c r="G78" s="146"/>
      <c r="H78" s="146"/>
      <c r="I78" s="146"/>
      <c r="J78" s="146"/>
      <c r="K78" s="146"/>
      <c r="L78" s="146"/>
      <c r="M78" s="146"/>
      <c r="N78" s="146"/>
      <c r="O78" s="146"/>
      <c r="P78" s="146"/>
      <c r="Q78" s="146"/>
      <c r="R78" s="146"/>
      <c r="S78" s="146"/>
      <c r="T78" s="146"/>
      <c r="U78" s="45"/>
      <c r="V78" s="11"/>
      <c r="W78" s="11"/>
      <c r="X78" s="11"/>
      <c r="Y78" s="11"/>
      <c r="Z78" s="11"/>
      <c r="AA78" s="11"/>
      <c r="AB78" s="11"/>
      <c r="AC78" s="11"/>
      <c r="AD78" s="11"/>
      <c r="AE78" s="11"/>
      <c r="AF78" s="11"/>
      <c r="AG78" s="11"/>
      <c r="AH78" s="11"/>
    </row>
    <row r="79" spans="1:34" ht="21.95" customHeight="1" thickBot="1" x14ac:dyDescent="0.3">
      <c r="A79" s="39"/>
      <c r="B79" s="122" t="str">
        <f>IF($P$12="ja","Berekening 25% van de netto-investeringskost EXCL. btw van het project","Berekening 25% van de netto-investeringskost incl. btw van het project")</f>
        <v>Berekening 25% van de netto-investeringskost incl. btw van het project</v>
      </c>
      <c r="C79" s="122"/>
      <c r="D79" s="122"/>
      <c r="E79" s="122"/>
      <c r="F79" s="122"/>
      <c r="G79" s="122"/>
      <c r="H79" s="122"/>
      <c r="I79" s="122"/>
      <c r="J79" s="122"/>
      <c r="K79" s="122"/>
      <c r="L79" s="122"/>
      <c r="M79" s="122"/>
      <c r="N79" s="130">
        <f>N75*0.25</f>
        <v>0</v>
      </c>
      <c r="O79" s="131"/>
      <c r="P79" s="131"/>
      <c r="Q79" s="131"/>
      <c r="R79" s="132"/>
      <c r="S79" s="122" t="s">
        <v>0</v>
      </c>
      <c r="T79" s="122"/>
      <c r="U79" s="45"/>
      <c r="V79" s="11"/>
      <c r="W79" s="11"/>
      <c r="X79" s="11"/>
      <c r="Y79" s="11"/>
      <c r="Z79" s="11"/>
      <c r="AA79" s="11"/>
      <c r="AB79" s="11"/>
      <c r="AC79" s="11"/>
      <c r="AD79" s="11"/>
      <c r="AE79" s="11"/>
      <c r="AF79" s="11"/>
      <c r="AG79" s="11"/>
      <c r="AH79" s="11"/>
    </row>
    <row r="80" spans="1:34" ht="25.5" customHeight="1" x14ac:dyDescent="0.25">
      <c r="A80" s="39"/>
      <c r="B80" s="122" t="s">
        <v>238</v>
      </c>
      <c r="C80" s="122"/>
      <c r="D80" s="122"/>
      <c r="E80" s="122"/>
      <c r="F80" s="122"/>
      <c r="G80" s="122"/>
      <c r="H80" s="122"/>
      <c r="I80" s="122"/>
      <c r="J80" s="122"/>
      <c r="K80" s="122"/>
      <c r="L80" s="122"/>
      <c r="M80" s="122"/>
      <c r="N80" s="153"/>
      <c r="O80" s="153"/>
      <c r="P80" s="153"/>
      <c r="Q80" s="153"/>
      <c r="R80" s="153"/>
      <c r="S80" s="122"/>
      <c r="T80" s="122"/>
      <c r="U80" s="46" t="s">
        <v>186</v>
      </c>
      <c r="V80" s="11"/>
      <c r="W80" s="11"/>
      <c r="X80" s="11"/>
      <c r="Y80" s="11"/>
      <c r="Z80" s="11"/>
      <c r="AA80" s="11"/>
      <c r="AB80" s="11"/>
      <c r="AC80" s="11"/>
      <c r="AD80" s="11"/>
      <c r="AE80" s="11"/>
      <c r="AF80" s="11"/>
      <c r="AG80" s="11"/>
      <c r="AH80" s="11"/>
    </row>
    <row r="81" spans="1:34" ht="27.75" customHeight="1" x14ac:dyDescent="0.25">
      <c r="A81" s="39"/>
      <c r="B81" s="152" t="s">
        <v>263</v>
      </c>
      <c r="C81" s="152"/>
      <c r="D81" s="152"/>
      <c r="E81" s="152"/>
      <c r="F81" s="152"/>
      <c r="G81" s="152"/>
      <c r="H81" s="152"/>
      <c r="I81" s="152"/>
      <c r="J81" s="152"/>
      <c r="K81" s="152"/>
      <c r="L81" s="152"/>
      <c r="M81" s="152"/>
      <c r="N81" s="152"/>
      <c r="O81" s="152"/>
      <c r="P81" s="152"/>
      <c r="Q81" s="152"/>
      <c r="R81" s="152"/>
      <c r="S81" s="152"/>
      <c r="T81" s="152"/>
      <c r="U81" s="45"/>
      <c r="V81" s="11"/>
      <c r="W81" s="11"/>
      <c r="X81" s="11"/>
      <c r="Y81" s="11"/>
      <c r="Z81" s="11"/>
      <c r="AA81" s="11"/>
      <c r="AB81" s="11"/>
      <c r="AC81" s="11"/>
      <c r="AD81" s="11"/>
      <c r="AE81" s="11"/>
      <c r="AF81" s="11"/>
      <c r="AG81" s="11"/>
      <c r="AH81" s="11"/>
    </row>
    <row r="82" spans="1:34" s="64" customFormat="1" ht="52.5" customHeight="1" x14ac:dyDescent="0.25">
      <c r="A82" s="65"/>
      <c r="B82" s="149" t="s">
        <v>225</v>
      </c>
      <c r="C82" s="149"/>
      <c r="D82" s="149"/>
      <c r="E82" s="149"/>
      <c r="F82" s="149"/>
      <c r="G82" s="149"/>
      <c r="H82" s="149"/>
      <c r="I82" s="154"/>
      <c r="J82" s="154"/>
      <c r="K82" s="154"/>
      <c r="L82" s="154"/>
      <c r="M82" s="154"/>
      <c r="N82" s="154"/>
      <c r="O82" s="154"/>
      <c r="P82" s="154"/>
      <c r="Q82" s="154"/>
      <c r="R82" s="154"/>
      <c r="S82" s="154"/>
      <c r="T82" s="154"/>
      <c r="U82" s="66"/>
      <c r="V82" s="63"/>
      <c r="W82" s="63"/>
      <c r="X82" s="63"/>
      <c r="Y82" s="63"/>
      <c r="Z82" s="63"/>
      <c r="AA82" s="63"/>
      <c r="AB82" s="63"/>
      <c r="AC82" s="63"/>
      <c r="AD82" s="63"/>
      <c r="AE82" s="63"/>
      <c r="AF82" s="63"/>
      <c r="AG82" s="63"/>
      <c r="AH82" s="63"/>
    </row>
    <row r="83" spans="1:34" ht="6.95" customHeight="1" thickBot="1" x14ac:dyDescent="0.3">
      <c r="A83" s="39"/>
      <c r="B83" s="72"/>
      <c r="C83" s="72"/>
      <c r="D83" s="72"/>
      <c r="E83" s="72"/>
      <c r="F83" s="72"/>
      <c r="G83" s="72"/>
      <c r="H83" s="72"/>
      <c r="I83" s="72"/>
      <c r="J83" s="72"/>
      <c r="K83" s="72"/>
      <c r="L83" s="72"/>
      <c r="M83" s="72"/>
      <c r="N83" s="72"/>
      <c r="O83" s="72"/>
      <c r="P83" s="72"/>
      <c r="Q83" s="72"/>
      <c r="R83" s="72"/>
      <c r="S83" s="72"/>
      <c r="T83" s="72"/>
      <c r="U83" s="45"/>
      <c r="V83" s="11"/>
      <c r="W83" s="11"/>
      <c r="X83" s="11"/>
      <c r="Y83" s="11"/>
      <c r="Z83" s="11"/>
      <c r="AA83" s="11"/>
      <c r="AB83" s="11"/>
      <c r="AC83" s="11"/>
      <c r="AD83" s="11"/>
      <c r="AE83" s="11"/>
      <c r="AF83" s="11"/>
      <c r="AG83" s="11"/>
      <c r="AH83" s="11"/>
    </row>
    <row r="84" spans="1:34" ht="24.6" customHeight="1" thickBot="1" x14ac:dyDescent="0.3">
      <c r="A84" s="39"/>
      <c r="B84" s="122" t="s">
        <v>226</v>
      </c>
      <c r="C84" s="122"/>
      <c r="D84" s="122"/>
      <c r="E84" s="122"/>
      <c r="F84" s="122"/>
      <c r="G84" s="122"/>
      <c r="H84" s="122"/>
      <c r="I84" s="122"/>
      <c r="J84" s="122"/>
      <c r="K84" s="122"/>
      <c r="L84" s="122"/>
      <c r="M84" s="122"/>
      <c r="N84" s="122"/>
      <c r="O84" s="122"/>
      <c r="P84" s="122"/>
      <c r="Q84" s="125" t="str">
        <f>IF(AND((P10="ja"),(N80&lt;&gt;"ja")),"NIET OK","OK")</f>
        <v>OK</v>
      </c>
      <c r="R84" s="126"/>
      <c r="S84" s="126"/>
      <c r="T84" s="127"/>
      <c r="U84" s="46" t="s">
        <v>186</v>
      </c>
      <c r="V84" s="11"/>
      <c r="W84" s="11"/>
      <c r="X84" s="11"/>
      <c r="Y84" s="11"/>
      <c r="Z84" s="11"/>
      <c r="AA84" s="11"/>
      <c r="AB84" s="11"/>
      <c r="AC84" s="11"/>
      <c r="AD84" s="11"/>
      <c r="AE84" s="11"/>
      <c r="AF84" s="11"/>
      <c r="AG84" s="11"/>
      <c r="AH84" s="11"/>
    </row>
    <row r="85" spans="1:34" ht="17.25" customHeight="1" thickBot="1" x14ac:dyDescent="0.3">
      <c r="A85" s="39"/>
      <c r="B85" s="146" t="str">
        <f>IF(Q84="NIET OK","Het project voldoet niet aan de voorwaarden beschreven in het subsidiebesluit en kan niet worden gesubsidieerd.", "Aan deze voorwaarde is voldaan ")</f>
        <v xml:space="preserve">Aan deze voorwaarde is voldaan </v>
      </c>
      <c r="C85" s="146"/>
      <c r="D85" s="146"/>
      <c r="E85" s="146"/>
      <c r="F85" s="146"/>
      <c r="G85" s="146"/>
      <c r="H85" s="146"/>
      <c r="I85" s="146"/>
      <c r="J85" s="146"/>
      <c r="K85" s="146"/>
      <c r="L85" s="146"/>
      <c r="M85" s="146"/>
      <c r="N85" s="146"/>
      <c r="O85" s="146"/>
      <c r="P85" s="146"/>
      <c r="Q85" s="146"/>
      <c r="R85" s="146"/>
      <c r="S85" s="146"/>
      <c r="T85" s="146"/>
      <c r="U85" s="45"/>
      <c r="V85" s="11"/>
      <c r="W85" s="11"/>
      <c r="X85" s="11"/>
      <c r="Y85" s="11"/>
      <c r="Z85" s="11"/>
      <c r="AA85" s="11"/>
      <c r="AB85" s="11"/>
      <c r="AC85" s="11"/>
      <c r="AD85" s="11"/>
      <c r="AE85" s="11"/>
      <c r="AF85" s="11"/>
      <c r="AG85" s="11"/>
      <c r="AH85" s="11"/>
    </row>
    <row r="86" spans="1:34" ht="24.6" customHeight="1" thickBot="1" x14ac:dyDescent="0.3">
      <c r="A86" s="39"/>
      <c r="B86" s="122" t="s">
        <v>272</v>
      </c>
      <c r="C86" s="122"/>
      <c r="D86" s="122"/>
      <c r="E86" s="122"/>
      <c r="F86" s="122"/>
      <c r="G86" s="122"/>
      <c r="H86" s="122"/>
      <c r="I86" s="122"/>
      <c r="J86" s="122"/>
      <c r="K86" s="122"/>
      <c r="L86" s="122"/>
      <c r="M86" s="122"/>
      <c r="N86" s="130">
        <f>IF(AND(Q77="OK",Q84="OK"),0.75*N75,0)</f>
        <v>0</v>
      </c>
      <c r="O86" s="131"/>
      <c r="P86" s="131"/>
      <c r="Q86" s="131"/>
      <c r="R86" s="132"/>
      <c r="S86" s="122" t="s">
        <v>0</v>
      </c>
      <c r="T86" s="122"/>
      <c r="U86" s="45"/>
      <c r="V86" s="11"/>
      <c r="W86" s="11"/>
      <c r="X86" s="11"/>
      <c r="Y86" s="11"/>
      <c r="Z86" s="11"/>
      <c r="AA86" s="11"/>
      <c r="AB86" s="11"/>
      <c r="AC86" s="11"/>
      <c r="AD86" s="11"/>
      <c r="AE86" s="11"/>
      <c r="AF86" s="11"/>
      <c r="AG86" s="11"/>
      <c r="AH86" s="11"/>
    </row>
    <row r="87" spans="1:34" ht="24.6" customHeight="1" x14ac:dyDescent="0.25">
      <c r="A87" s="39"/>
      <c r="B87" s="122" t="s">
        <v>274</v>
      </c>
      <c r="C87" s="122"/>
      <c r="D87" s="122"/>
      <c r="E87" s="122"/>
      <c r="F87" s="122"/>
      <c r="G87" s="122"/>
      <c r="H87" s="122"/>
      <c r="I87" s="122"/>
      <c r="J87" s="122"/>
      <c r="K87" s="122"/>
      <c r="L87" s="122"/>
      <c r="M87" s="122"/>
      <c r="N87" s="155"/>
      <c r="O87" s="155"/>
      <c r="P87" s="155"/>
      <c r="Q87" s="155"/>
      <c r="R87" s="155"/>
      <c r="S87" s="122" t="s">
        <v>0</v>
      </c>
      <c r="T87" s="122"/>
      <c r="U87" s="45"/>
      <c r="V87" s="73"/>
      <c r="W87" s="73"/>
      <c r="X87" s="73"/>
      <c r="Y87" s="73"/>
      <c r="Z87" s="11"/>
      <c r="AA87" s="11"/>
      <c r="AB87" s="11"/>
      <c r="AC87" s="11"/>
      <c r="AD87" s="11"/>
      <c r="AE87" s="11"/>
      <c r="AF87" s="11"/>
      <c r="AG87" s="11"/>
      <c r="AH87" s="11"/>
    </row>
    <row r="88" spans="1:34" ht="24.6" customHeight="1" x14ac:dyDescent="0.25">
      <c r="A88" s="39"/>
      <c r="B88" s="156" t="s">
        <v>279</v>
      </c>
      <c r="C88" s="156"/>
      <c r="D88" s="156"/>
      <c r="E88" s="156"/>
      <c r="F88" s="156"/>
      <c r="G88" s="156"/>
      <c r="H88" s="156"/>
      <c r="I88" s="156"/>
      <c r="J88" s="156"/>
      <c r="K88" s="156"/>
      <c r="L88" s="156"/>
      <c r="M88" s="156"/>
      <c r="N88" s="156"/>
      <c r="O88" s="156"/>
      <c r="P88" s="156"/>
      <c r="Q88" s="156"/>
      <c r="R88" s="156"/>
      <c r="S88" s="156"/>
      <c r="T88" s="156"/>
      <c r="U88" s="45"/>
      <c r="V88" s="73"/>
      <c r="W88" s="73"/>
      <c r="X88" s="73"/>
      <c r="Y88" s="73"/>
      <c r="Z88" s="11"/>
      <c r="AA88" s="11"/>
      <c r="AB88" s="11"/>
      <c r="AC88" s="11"/>
      <c r="AD88" s="11"/>
      <c r="AE88" s="11"/>
      <c r="AF88" s="11"/>
      <c r="AG88" s="11"/>
      <c r="AH88" s="11"/>
    </row>
    <row r="89" spans="1:34" ht="14.45" customHeight="1" x14ac:dyDescent="0.25">
      <c r="A89" s="72"/>
      <c r="B89" s="151" t="str">
        <f>IF(N87&gt;N86,"Het opgevraagde bedrag voor dit project ligt hoger dan de maximale subsidie dat dit project kan ontvangen","Aan deze voorwaarde is voldaan")</f>
        <v>Aan deze voorwaarde is voldaan</v>
      </c>
      <c r="C89" s="151"/>
      <c r="D89" s="151"/>
      <c r="E89" s="151"/>
      <c r="F89" s="151"/>
      <c r="G89" s="151"/>
      <c r="H89" s="151"/>
      <c r="I89" s="151"/>
      <c r="J89" s="151"/>
      <c r="K89" s="151"/>
      <c r="L89" s="151"/>
      <c r="M89" s="151"/>
      <c r="N89" s="151"/>
      <c r="O89" s="151"/>
      <c r="P89" s="151"/>
      <c r="Q89" s="151"/>
      <c r="R89" s="151"/>
      <c r="S89" s="151"/>
      <c r="T89" s="151"/>
      <c r="U89" s="45"/>
      <c r="V89" s="11"/>
      <c r="W89" s="11"/>
      <c r="X89" s="11"/>
      <c r="Y89" s="11"/>
      <c r="Z89" s="11"/>
      <c r="AA89" s="11"/>
      <c r="AB89" s="11"/>
      <c r="AC89" s="11"/>
      <c r="AD89" s="11"/>
      <c r="AE89" s="11"/>
      <c r="AF89" s="11"/>
      <c r="AG89" s="11"/>
      <c r="AH89" s="11"/>
    </row>
    <row r="90" spans="1:34" ht="14.45" customHeight="1" x14ac:dyDescent="0.25">
      <c r="A90" s="72"/>
      <c r="B90" s="72"/>
      <c r="C90" s="72"/>
      <c r="D90" s="72"/>
      <c r="E90" s="72"/>
      <c r="F90" s="72"/>
      <c r="G90" s="72"/>
      <c r="H90" s="72"/>
      <c r="I90" s="72"/>
      <c r="J90" s="72"/>
      <c r="K90" s="72"/>
      <c r="L90" s="72"/>
      <c r="M90" s="72"/>
      <c r="N90" s="72"/>
      <c r="O90" s="72"/>
      <c r="P90" s="72"/>
      <c r="Q90" s="72"/>
      <c r="R90" s="72"/>
      <c r="S90" s="72"/>
      <c r="T90" s="72"/>
      <c r="U90" s="45"/>
      <c r="V90" s="11"/>
      <c r="W90" s="11"/>
      <c r="X90" s="11"/>
      <c r="Y90" s="11"/>
      <c r="Z90" s="11"/>
      <c r="AA90" s="11"/>
      <c r="AB90" s="11"/>
      <c r="AC90" s="11"/>
      <c r="AD90" s="11"/>
      <c r="AE90" s="11"/>
      <c r="AF90" s="11"/>
      <c r="AG90" s="11"/>
      <c r="AH90" s="11"/>
    </row>
    <row r="91" spans="1:34" ht="26.25" customHeight="1" x14ac:dyDescent="0.25">
      <c r="A91" s="140" t="s">
        <v>188</v>
      </c>
      <c r="B91" s="140"/>
      <c r="C91" s="140"/>
      <c r="D91" s="140"/>
      <c r="E91" s="140"/>
      <c r="F91" s="42"/>
      <c r="G91" s="42"/>
      <c r="H91" s="42"/>
      <c r="I91" s="42"/>
      <c r="J91" s="42"/>
      <c r="K91" s="42"/>
      <c r="L91" s="42"/>
      <c r="M91" s="124" t="s">
        <v>239</v>
      </c>
      <c r="N91" s="124"/>
      <c r="O91" s="124"/>
      <c r="P91" s="124"/>
      <c r="Q91" s="124"/>
      <c r="R91" s="124"/>
      <c r="S91" s="124"/>
      <c r="T91" s="124"/>
      <c r="U91" s="45"/>
    </row>
    <row r="92" spans="1:34" ht="14.25" x14ac:dyDescent="0.25">
      <c r="B92" s="144"/>
      <c r="C92" s="144"/>
      <c r="D92" s="144"/>
      <c r="E92" s="144"/>
      <c r="F92" s="144"/>
      <c r="G92" s="144"/>
      <c r="H92" s="144"/>
      <c r="I92" s="144"/>
      <c r="J92" s="144"/>
      <c r="K92" s="144"/>
      <c r="L92" s="144"/>
      <c r="M92" s="144"/>
      <c r="N92" s="144"/>
      <c r="O92" s="144"/>
      <c r="T92" s="19"/>
      <c r="U92" s="45"/>
    </row>
    <row r="93" spans="1:34" ht="0" hidden="1" customHeight="1" x14ac:dyDescent="0.25"/>
    <row r="94" spans="1:34" ht="0" hidden="1" customHeight="1" x14ac:dyDescent="0.25"/>
    <row r="95" spans="1:34" ht="0" hidden="1" customHeight="1" x14ac:dyDescent="0.25"/>
    <row r="96" spans="1:34" ht="0" hidden="1" customHeight="1" x14ac:dyDescent="0.25"/>
    <row r="97" ht="0" hidden="1" customHeight="1" x14ac:dyDescent="0.25"/>
  </sheetData>
  <sheetProtection algorithmName="SHA-512" hashValue="CxTw1eU/S7qHPGc85FRdrGU+ItZhRMiqMhXFUSs2M/RPZB5FwmkCGCzTVLdbO6GyVbn49NlCy3TEl3JJsQK7wQ==" saltValue="4Z2k7ubyNWsFMVeYSunRtA==" spinCount="100000" sheet="1" objects="1" scenarios="1" selectLockedCells="1"/>
  <protectedRanges>
    <protectedRange sqref="R37 P9 Q36 Q72 R64 Q44:Q45 Q63 Q17:Q18" name="Installatie_1"/>
    <protectedRange sqref="P8 Q61 E8 P10 P12 Q38:Q42 I82 L77:M78 L90:M90 L84:M84 Q74:Q75 L85:N86 B61 L61:N61 L65:N69 L74:N75 Q20:Q22 R32:R33 Q23:R31 F22:F32 C22:C33 N22:N31 H33 N32:O33 Q83:Q86 E33:E34 P82:Q82 Q34 B34 L34:N34 L38:N42 N49:N58 Q65:Q69 H60 N59:O60 E60:E61 L47:N47 S48 H48 R49 Q47:Q49 R59:R60 Q50:R58 K82:L82 L83:N83 Q77:Q80 F49:F59 C49:C60 L79:N80 L20:N20 S21 H21 R22" name="Verklaring"/>
    <protectedRange sqref="L87:N87 U87:V88 P87:Q87 L88:M89" name="Verklaring_1"/>
  </protectedRanges>
  <dataConsolidate/>
  <mergeCells count="157">
    <mergeCell ref="A91:E91"/>
    <mergeCell ref="B92:E92"/>
    <mergeCell ref="F92:O92"/>
    <mergeCell ref="B84:P84"/>
    <mergeCell ref="Q84:T84"/>
    <mergeCell ref="B85:T85"/>
    <mergeCell ref="B86:M86"/>
    <mergeCell ref="N86:R86"/>
    <mergeCell ref="S86:T86"/>
    <mergeCell ref="B87:M87"/>
    <mergeCell ref="N87:R87"/>
    <mergeCell ref="S87:T87"/>
    <mergeCell ref="B88:T88"/>
    <mergeCell ref="B89:T89"/>
    <mergeCell ref="M91:T91"/>
    <mergeCell ref="B80:M80"/>
    <mergeCell ref="N80:R80"/>
    <mergeCell ref="S80:T80"/>
    <mergeCell ref="B81:T81"/>
    <mergeCell ref="B82:H82"/>
    <mergeCell ref="I82:T82"/>
    <mergeCell ref="B77:P77"/>
    <mergeCell ref="Q77:T77"/>
    <mergeCell ref="B78:T78"/>
    <mergeCell ref="B79:M79"/>
    <mergeCell ref="N79:R79"/>
    <mergeCell ref="S79:T79"/>
    <mergeCell ref="B74:M74"/>
    <mergeCell ref="N74:R74"/>
    <mergeCell ref="S74:T74"/>
    <mergeCell ref="B75:M75"/>
    <mergeCell ref="N75:R75"/>
    <mergeCell ref="S75:T75"/>
    <mergeCell ref="B68:M68"/>
    <mergeCell ref="N68:R68"/>
    <mergeCell ref="S68:T68"/>
    <mergeCell ref="B69:M69"/>
    <mergeCell ref="N69:R69"/>
    <mergeCell ref="A72:T72"/>
    <mergeCell ref="B66:M66"/>
    <mergeCell ref="N66:R66"/>
    <mergeCell ref="S66:T66"/>
    <mergeCell ref="B67:M67"/>
    <mergeCell ref="N67:R67"/>
    <mergeCell ref="S67:T67"/>
    <mergeCell ref="B61:M61"/>
    <mergeCell ref="N61:R61"/>
    <mergeCell ref="S61:T61"/>
    <mergeCell ref="A63:T63"/>
    <mergeCell ref="B65:M65"/>
    <mergeCell ref="N65:R65"/>
    <mergeCell ref="S65:T65"/>
    <mergeCell ref="C57:L57"/>
    <mergeCell ref="N57:R57"/>
    <mergeCell ref="S57:T57"/>
    <mergeCell ref="C58:L58"/>
    <mergeCell ref="N58:R58"/>
    <mergeCell ref="S58:T58"/>
    <mergeCell ref="C55:L55"/>
    <mergeCell ref="N55:R55"/>
    <mergeCell ref="S55:T55"/>
    <mergeCell ref="C56:L56"/>
    <mergeCell ref="N56:R56"/>
    <mergeCell ref="S56:T56"/>
    <mergeCell ref="C53:L53"/>
    <mergeCell ref="N53:R53"/>
    <mergeCell ref="S53:T53"/>
    <mergeCell ref="C54:L54"/>
    <mergeCell ref="N54:R54"/>
    <mergeCell ref="S54:T54"/>
    <mergeCell ref="C51:L51"/>
    <mergeCell ref="N51:R51"/>
    <mergeCell ref="S51:T51"/>
    <mergeCell ref="C52:L52"/>
    <mergeCell ref="N52:R52"/>
    <mergeCell ref="S52:T52"/>
    <mergeCell ref="C49:L49"/>
    <mergeCell ref="N49:R49"/>
    <mergeCell ref="S49:T49"/>
    <mergeCell ref="C50:L50"/>
    <mergeCell ref="N50:R50"/>
    <mergeCell ref="S50:T50"/>
    <mergeCell ref="B42:M42"/>
    <mergeCell ref="N42:R42"/>
    <mergeCell ref="A44:T44"/>
    <mergeCell ref="A45:T45"/>
    <mergeCell ref="B47:T47"/>
    <mergeCell ref="C48:L48"/>
    <mergeCell ref="N48:T48"/>
    <mergeCell ref="B40:M40"/>
    <mergeCell ref="N40:R40"/>
    <mergeCell ref="S40:T40"/>
    <mergeCell ref="B41:M41"/>
    <mergeCell ref="N41:R41"/>
    <mergeCell ref="S41:T41"/>
    <mergeCell ref="A36:T36"/>
    <mergeCell ref="B38:M38"/>
    <mergeCell ref="N38:R38"/>
    <mergeCell ref="S38:T38"/>
    <mergeCell ref="B39:M39"/>
    <mergeCell ref="N39:R39"/>
    <mergeCell ref="S39:T39"/>
    <mergeCell ref="C31:L31"/>
    <mergeCell ref="N31:R31"/>
    <mergeCell ref="S31:T31"/>
    <mergeCell ref="B34:M34"/>
    <mergeCell ref="N34:R34"/>
    <mergeCell ref="S34:T34"/>
    <mergeCell ref="C29:L29"/>
    <mergeCell ref="N29:R29"/>
    <mergeCell ref="S29:T29"/>
    <mergeCell ref="C30:L30"/>
    <mergeCell ref="N30:R30"/>
    <mergeCell ref="S30:T30"/>
    <mergeCell ref="C27:L27"/>
    <mergeCell ref="N27:R27"/>
    <mergeCell ref="S27:T27"/>
    <mergeCell ref="C28:L28"/>
    <mergeCell ref="N28:R28"/>
    <mergeCell ref="S28:T28"/>
    <mergeCell ref="C25:L25"/>
    <mergeCell ref="N25:R25"/>
    <mergeCell ref="S25:T25"/>
    <mergeCell ref="C26:L26"/>
    <mergeCell ref="N26:R26"/>
    <mergeCell ref="S26:T26"/>
    <mergeCell ref="C23:L23"/>
    <mergeCell ref="N23:R23"/>
    <mergeCell ref="S23:T23"/>
    <mergeCell ref="C24:L24"/>
    <mergeCell ref="N24:R24"/>
    <mergeCell ref="S24:T24"/>
    <mergeCell ref="B20:T20"/>
    <mergeCell ref="C21:L21"/>
    <mergeCell ref="N21:T21"/>
    <mergeCell ref="C22:L22"/>
    <mergeCell ref="N22:R22"/>
    <mergeCell ref="S22:T22"/>
    <mergeCell ref="A14:T14"/>
    <mergeCell ref="A17:T17"/>
    <mergeCell ref="A18:T18"/>
    <mergeCell ref="B7:T7"/>
    <mergeCell ref="B8:D8"/>
    <mergeCell ref="E8:T8"/>
    <mergeCell ref="B10:O10"/>
    <mergeCell ref="P10:T10"/>
    <mergeCell ref="B11:T11"/>
    <mergeCell ref="A2:E2"/>
    <mergeCell ref="M3:T3"/>
    <mergeCell ref="A4:H4"/>
    <mergeCell ref="I4:T4"/>
    <mergeCell ref="A5:T5"/>
    <mergeCell ref="A6:T6"/>
    <mergeCell ref="B12:O12"/>
    <mergeCell ref="P12:T12"/>
    <mergeCell ref="B13:T13"/>
    <mergeCell ref="M2:T2"/>
  </mergeCells>
  <conditionalFormatting sqref="U2">
    <cfRule type="expression" priority="4">
      <formula>$P$10="neen"</formula>
    </cfRule>
  </conditionalFormatting>
  <conditionalFormatting sqref="A44:U71">
    <cfRule type="expression" dxfId="14" priority="3">
      <formula>$P$10="neen"</formula>
    </cfRule>
  </conditionalFormatting>
  <conditionalFormatting sqref="A77:U78">
    <cfRule type="expression" dxfId="13" priority="2">
      <formula>$P$10="neen"</formula>
    </cfRule>
  </conditionalFormatting>
  <conditionalFormatting sqref="A84:U85">
    <cfRule type="expression" dxfId="12" priority="1">
      <formula>$P$10="neen"</formula>
    </cfRule>
  </conditionalFormatting>
  <dataValidations count="2">
    <dataValidation type="list" allowBlank="1" showInputMessage="1" showErrorMessage="1" sqref="N80:R80" xr:uid="{CA9F9007-DA28-491E-B809-B9920507E80C}">
      <formula1>"ja,neen"</formula1>
    </dataValidation>
    <dataValidation type="list" allowBlank="1" showInputMessage="1" showErrorMessage="1" sqref="P10:T10 P12:T12" xr:uid="{CDE7BC00-49C2-4A9F-BAEB-35C070BFCB22}">
      <formula1>"ja, neen"</formula1>
    </dataValidation>
  </dataValidations>
  <hyperlinks>
    <hyperlink ref="A2:E2" location="'Algemene Informatie'!A1" display=" &lt;&lt; Naar Algemene informatie" xr:uid="{554225FE-5E09-4F0F-A14F-C5D6E67AD871}"/>
    <hyperlink ref="U8" location="Toelichtingen!A8" display="naar de toelichting" xr:uid="{DCEBA47D-0E71-45A5-9403-0C76DF851C03}"/>
    <hyperlink ref="U39" location="Toelichtingen!A20" display="naar de toelichting" xr:uid="{E95ABC91-BCE1-4602-9BED-B47B42E6695E}"/>
    <hyperlink ref="U40" location="Toelichtingen!A22" display="naar de toelichting" xr:uid="{CE20B4B9-3BE3-4351-ADC5-5EB3DD10BBA3}"/>
    <hyperlink ref="U41" location="Toelichtingen!A23" display="naar de toelichting" xr:uid="{0E28C99E-2B43-4374-91D8-99D597169A7F}"/>
    <hyperlink ref="U12" location="Toelichtingen!A16" display="naar de toelichting" xr:uid="{0C03B468-0243-4874-B828-825FECABB8BD}"/>
    <hyperlink ref="U77" location="Toelichtingen!A26" display="naar de toelichting" xr:uid="{AE4A6DFA-282D-441A-AA68-15EA8BD603B2}"/>
    <hyperlink ref="U84" location="Toelichtingen!A27" display="naar de toelichting" xr:uid="{58AE6F9D-CEB1-4DEE-9C59-6E6CFE5438D3}"/>
    <hyperlink ref="U80" location="Toelichtingen!A27" display="naar de toelichting" xr:uid="{578CC8BD-8500-4F64-8A2D-BF335758A9B8}"/>
    <hyperlink ref="A91:E91" location="'Algemene Informatie'!A1" display=" &lt;&lt; Naar Algemene informatie" xr:uid="{E03ADFCC-0AA9-4353-9B3D-5A0BCBD17873}"/>
    <hyperlink ref="U66" location="Toelichtingen!A20" display="naar de toelichting" xr:uid="{FBAA1703-11F5-4EEB-BEDA-85ED0AE883B6}"/>
    <hyperlink ref="U67" location="Toelichtingen!A21" display="naar de toelichting" xr:uid="{8451FA1F-C4B3-486A-8D1D-D02351A2B3F9}"/>
    <hyperlink ref="U68" location="Toelichtingen!A23" display="naar de toelichting" xr:uid="{E462EABC-FE26-485D-8DC1-A52A411450A6}"/>
    <hyperlink ref="U18" location="Toelichtingen!A10" display="naar de toelichting" xr:uid="{2BE56B61-EFB3-4D0E-A828-3908E535E13B}"/>
    <hyperlink ref="U45" location="Toelichtingen!A10" display="naar de toelichting" xr:uid="{C51C7644-84D1-48BA-95DA-1DAF451ADA3B}"/>
    <hyperlink ref="M91:T91" location="'Overzicht subsidiedossier'!A1" display="Naar overzicht subsidiedossier  &gt;&gt; " xr:uid="{494BC79A-3D6C-49A0-889C-78EDCC4ACF3F}"/>
    <hyperlink ref="M2:T2" location="'Overzicht subsidiedossier'!A1" display="Naar overzicht subsidiedossier  &gt;&gt; " xr:uid="{58B75043-E6F4-4E42-AA8E-44476427EC7C}"/>
  </hyperlinks>
  <pageMargins left="0.23622047244094491" right="0.23622047244094491" top="0.74803149606299213" bottom="0.74803149606299213" header="0.31496062992125984" footer="0.31496062992125984"/>
  <pageSetup paperSize="9" scale="96" fitToHeight="0" orientation="portrait" r:id="rId1"/>
  <rowBreaks count="2" manualBreakCount="2">
    <brk id="43" max="16383" man="1"/>
    <brk id="89"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554F0DBC-4778-4F28-8559-C653BCE9F74F}">
          <x14:formula1>
            <xm:f>'achtergrondgegevens gemeenten'!$A$2:$A$150</xm:f>
          </x14:formula1>
          <xm:sqref>V4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A93F-9D0E-4BBD-A145-5217A35244FC}">
  <sheetPr>
    <tabColor rgb="FFB7C9CD"/>
    <outlinePr applyStyles="1" summaryBelow="0" summaryRight="0"/>
    <pageSetUpPr fitToPage="1"/>
  </sheetPr>
  <dimension ref="A1:CE97"/>
  <sheetViews>
    <sheetView showGridLines="0" topLeftCell="A69" zoomScaleNormal="100" zoomScaleSheetLayoutView="130" workbookViewId="0">
      <selection activeCell="N87" activeCellId="11" sqref="E8:T8 P10:T10 P12:T12 C22:L31 N22:R31 N39:R41 C49:L58 N49:R58 N66:R68 N80:R80 I82:T82 N87:R87"/>
    </sheetView>
  </sheetViews>
  <sheetFormatPr defaultColWidth="0" defaultRowHeight="0" customHeight="1" zeroHeight="1" x14ac:dyDescent="0.25"/>
  <cols>
    <col min="1" max="4" width="4.7109375" style="19" customWidth="1"/>
    <col min="5" max="5" width="11.42578125" style="19" customWidth="1"/>
    <col min="6" max="11" width="4.7109375" style="19" customWidth="1"/>
    <col min="12" max="12" width="5.7109375" style="19" customWidth="1"/>
    <col min="13" max="13" width="2.42578125" style="19" customWidth="1"/>
    <col min="14" max="14" width="4.85546875" style="19" customWidth="1"/>
    <col min="15" max="15" width="7.5703125" style="19" customWidth="1"/>
    <col min="16" max="19" width="4.7109375" style="19" customWidth="1"/>
    <col min="20" max="20" width="4.7109375" style="36" customWidth="1"/>
    <col min="21" max="21" width="16.42578125" style="44" customWidth="1"/>
    <col min="22" max="22" width="19.7109375" style="18" hidden="1" customWidth="1"/>
    <col min="23" max="33" width="0" style="19" hidden="1" customWidth="1"/>
    <col min="34" max="83" width="9.140625" style="19" hidden="1" customWidth="1"/>
    <col min="84" max="16384" width="0" style="19" hidden="1"/>
  </cols>
  <sheetData>
    <row r="1" spans="1:24" ht="0" hidden="1" customHeight="1" x14ac:dyDescent="0.25"/>
    <row r="2" spans="1:24" ht="26.25" customHeight="1" x14ac:dyDescent="0.25">
      <c r="A2" s="140" t="s">
        <v>188</v>
      </c>
      <c r="B2" s="140"/>
      <c r="C2" s="140"/>
      <c r="D2" s="140"/>
      <c r="E2" s="140"/>
      <c r="F2" s="42"/>
      <c r="G2" s="42"/>
      <c r="H2" s="42"/>
      <c r="I2" s="42"/>
      <c r="J2" s="42"/>
      <c r="K2" s="42"/>
      <c r="L2" s="42"/>
      <c r="M2" s="124" t="s">
        <v>239</v>
      </c>
      <c r="N2" s="124"/>
      <c r="O2" s="124"/>
      <c r="P2" s="124"/>
      <c r="Q2" s="124"/>
      <c r="R2" s="124"/>
      <c r="S2" s="124"/>
      <c r="T2" s="124"/>
      <c r="U2" s="47"/>
    </row>
    <row r="3" spans="1:24" ht="15.75" thickBot="1" x14ac:dyDescent="0.3">
      <c r="A3" s="43"/>
      <c r="B3" s="43"/>
      <c r="C3" s="43"/>
      <c r="D3" s="43"/>
      <c r="E3" s="43"/>
      <c r="F3" s="43"/>
      <c r="G3" s="43"/>
      <c r="H3" s="43"/>
      <c r="I3" s="43"/>
      <c r="J3" s="43"/>
      <c r="K3" s="43"/>
      <c r="L3" s="43"/>
      <c r="M3" s="143"/>
      <c r="N3" s="143"/>
      <c r="O3" s="143"/>
      <c r="P3" s="143"/>
      <c r="Q3" s="143"/>
      <c r="R3" s="143"/>
      <c r="S3" s="143"/>
      <c r="T3" s="143"/>
      <c r="U3" s="45"/>
    </row>
    <row r="4" spans="1:24" ht="24.75" customHeight="1" thickBot="1" x14ac:dyDescent="0.3">
      <c r="A4" s="87" t="s">
        <v>286</v>
      </c>
      <c r="B4" s="87"/>
      <c r="C4" s="87"/>
      <c r="D4" s="87"/>
      <c r="E4" s="87"/>
      <c r="F4" s="87"/>
      <c r="G4" s="87"/>
      <c r="H4" s="87"/>
      <c r="I4" s="133">
        <f>'Algemene Informatie'!G29</f>
        <v>0</v>
      </c>
      <c r="J4" s="134"/>
      <c r="K4" s="134"/>
      <c r="L4" s="134"/>
      <c r="M4" s="134"/>
      <c r="N4" s="134"/>
      <c r="O4" s="134"/>
      <c r="P4" s="134"/>
      <c r="Q4" s="134"/>
      <c r="R4" s="134"/>
      <c r="S4" s="134"/>
      <c r="T4" s="135"/>
      <c r="U4" s="45"/>
    </row>
    <row r="5" spans="1:24" ht="13.35" customHeight="1" x14ac:dyDescent="0.25">
      <c r="A5" s="141"/>
      <c r="B5" s="141"/>
      <c r="C5" s="141"/>
      <c r="D5" s="141"/>
      <c r="E5" s="141"/>
      <c r="F5" s="141"/>
      <c r="G5" s="141"/>
      <c r="H5" s="141"/>
      <c r="I5" s="141"/>
      <c r="J5" s="141"/>
      <c r="K5" s="141"/>
      <c r="L5" s="141"/>
      <c r="M5" s="141"/>
      <c r="N5" s="141"/>
      <c r="O5" s="141"/>
      <c r="P5" s="141"/>
      <c r="Q5" s="141"/>
      <c r="R5" s="141"/>
      <c r="S5" s="141"/>
      <c r="T5" s="141"/>
      <c r="U5" s="45"/>
    </row>
    <row r="6" spans="1:24" ht="15" customHeight="1" x14ac:dyDescent="0.25">
      <c r="A6" s="123" t="s">
        <v>17</v>
      </c>
      <c r="B6" s="123"/>
      <c r="C6" s="123"/>
      <c r="D6" s="123"/>
      <c r="E6" s="123"/>
      <c r="F6" s="123"/>
      <c r="G6" s="123"/>
      <c r="H6" s="123"/>
      <c r="I6" s="123"/>
      <c r="J6" s="123"/>
      <c r="K6" s="123"/>
      <c r="L6" s="123"/>
      <c r="M6" s="123"/>
      <c r="N6" s="123"/>
      <c r="O6" s="123"/>
      <c r="P6" s="123"/>
      <c r="Q6" s="123"/>
      <c r="R6" s="123"/>
      <c r="S6" s="123"/>
      <c r="T6" s="123"/>
      <c r="U6" s="46"/>
    </row>
    <row r="7" spans="1:24" ht="7.5" customHeight="1" x14ac:dyDescent="0.25">
      <c r="A7" s="53"/>
      <c r="B7" s="148"/>
      <c r="C7" s="148"/>
      <c r="D7" s="148"/>
      <c r="E7" s="148"/>
      <c r="F7" s="148"/>
      <c r="G7" s="148"/>
      <c r="H7" s="148"/>
      <c r="I7" s="148"/>
      <c r="J7" s="148"/>
      <c r="K7" s="148"/>
      <c r="L7" s="148"/>
      <c r="M7" s="148"/>
      <c r="N7" s="148"/>
      <c r="O7" s="148"/>
      <c r="P7" s="148"/>
      <c r="Q7" s="148"/>
      <c r="R7" s="148"/>
      <c r="S7" s="148"/>
      <c r="T7" s="148"/>
      <c r="U7" s="45"/>
    </row>
    <row r="8" spans="1:24" ht="60" customHeight="1" x14ac:dyDescent="0.25">
      <c r="A8" s="72"/>
      <c r="B8" s="122" t="s">
        <v>173</v>
      </c>
      <c r="C8" s="122"/>
      <c r="D8" s="122"/>
      <c r="E8" s="142"/>
      <c r="F8" s="142"/>
      <c r="G8" s="142"/>
      <c r="H8" s="142"/>
      <c r="I8" s="142"/>
      <c r="J8" s="142"/>
      <c r="K8" s="142"/>
      <c r="L8" s="142"/>
      <c r="M8" s="142"/>
      <c r="N8" s="142"/>
      <c r="O8" s="142"/>
      <c r="P8" s="142"/>
      <c r="Q8" s="142"/>
      <c r="R8" s="142"/>
      <c r="S8" s="142"/>
      <c r="T8" s="142"/>
      <c r="U8" s="46" t="s">
        <v>186</v>
      </c>
    </row>
    <row r="9" spans="1:24" ht="7.5" customHeight="1" x14ac:dyDescent="0.25">
      <c r="A9" s="38"/>
      <c r="B9" s="38"/>
      <c r="C9" s="38"/>
      <c r="D9" s="38"/>
      <c r="E9" s="38"/>
      <c r="F9" s="38"/>
      <c r="G9" s="38"/>
      <c r="H9" s="38"/>
      <c r="I9" s="38"/>
      <c r="J9" s="38"/>
      <c r="K9" s="38"/>
      <c r="L9" s="38"/>
      <c r="M9" s="38"/>
      <c r="N9" s="38"/>
      <c r="O9" s="38"/>
      <c r="P9" s="38"/>
      <c r="Q9" s="38"/>
      <c r="R9" s="38"/>
      <c r="S9" s="38"/>
      <c r="T9" s="38"/>
      <c r="U9" s="45"/>
    </row>
    <row r="10" spans="1:24" ht="17.100000000000001" customHeight="1" x14ac:dyDescent="0.25">
      <c r="A10" s="72"/>
      <c r="B10" s="122" t="s">
        <v>210</v>
      </c>
      <c r="C10" s="122"/>
      <c r="D10" s="122"/>
      <c r="E10" s="122"/>
      <c r="F10" s="122"/>
      <c r="G10" s="122"/>
      <c r="H10" s="122"/>
      <c r="I10" s="122"/>
      <c r="J10" s="122"/>
      <c r="K10" s="122"/>
      <c r="L10" s="122"/>
      <c r="M10" s="122"/>
      <c r="N10" s="122"/>
      <c r="O10" s="122"/>
      <c r="P10" s="137"/>
      <c r="Q10" s="137"/>
      <c r="R10" s="137"/>
      <c r="S10" s="137"/>
      <c r="T10" s="137"/>
      <c r="U10" s="45"/>
      <c r="V10" s="37"/>
      <c r="W10" s="37"/>
      <c r="X10" s="37"/>
    </row>
    <row r="11" spans="1:24" ht="16.5" customHeight="1" x14ac:dyDescent="0.25">
      <c r="B11" s="139" t="s">
        <v>227</v>
      </c>
      <c r="C11" s="139"/>
      <c r="D11" s="139"/>
      <c r="E11" s="139"/>
      <c r="F11" s="139"/>
      <c r="G11" s="139"/>
      <c r="H11" s="139"/>
      <c r="I11" s="139"/>
      <c r="J11" s="139"/>
      <c r="K11" s="139"/>
      <c r="L11" s="139"/>
      <c r="M11" s="139"/>
      <c r="N11" s="139"/>
      <c r="O11" s="139"/>
      <c r="P11" s="139"/>
      <c r="Q11" s="139"/>
      <c r="R11" s="139"/>
      <c r="S11" s="139"/>
      <c r="T11" s="139"/>
    </row>
    <row r="12" spans="1:24" ht="21.75" customHeight="1" x14ac:dyDescent="0.25">
      <c r="B12" s="122" t="s">
        <v>191</v>
      </c>
      <c r="C12" s="122"/>
      <c r="D12" s="122"/>
      <c r="E12" s="122"/>
      <c r="F12" s="122"/>
      <c r="G12" s="122"/>
      <c r="H12" s="122"/>
      <c r="I12" s="122"/>
      <c r="J12" s="122"/>
      <c r="K12" s="122"/>
      <c r="L12" s="122"/>
      <c r="M12" s="122"/>
      <c r="N12" s="122"/>
      <c r="O12" s="122"/>
      <c r="P12" s="137"/>
      <c r="Q12" s="137"/>
      <c r="R12" s="137"/>
      <c r="S12" s="137"/>
      <c r="T12" s="137"/>
      <c r="U12" s="46" t="s">
        <v>186</v>
      </c>
    </row>
    <row r="13" spans="1:24" ht="19.5" customHeight="1" x14ac:dyDescent="0.25">
      <c r="B13" s="139" t="s">
        <v>262</v>
      </c>
      <c r="C13" s="139"/>
      <c r="D13" s="139"/>
      <c r="E13" s="139"/>
      <c r="F13" s="139"/>
      <c r="G13" s="139"/>
      <c r="H13" s="139"/>
      <c r="I13" s="139"/>
      <c r="J13" s="139"/>
      <c r="K13" s="139"/>
      <c r="L13" s="139"/>
      <c r="M13" s="139"/>
      <c r="N13" s="139"/>
      <c r="O13" s="139"/>
      <c r="P13" s="139"/>
      <c r="Q13" s="139"/>
      <c r="R13" s="139"/>
      <c r="S13" s="139"/>
      <c r="T13" s="139"/>
      <c r="U13" s="45"/>
    </row>
    <row r="14" spans="1:24" ht="15" customHeight="1" x14ac:dyDescent="0.25">
      <c r="A14" s="123" t="s">
        <v>211</v>
      </c>
      <c r="B14" s="123"/>
      <c r="C14" s="123"/>
      <c r="D14" s="123"/>
      <c r="E14" s="123"/>
      <c r="F14" s="123"/>
      <c r="G14" s="123"/>
      <c r="H14" s="123"/>
      <c r="I14" s="123"/>
      <c r="J14" s="123"/>
      <c r="K14" s="123"/>
      <c r="L14" s="123"/>
      <c r="M14" s="123"/>
      <c r="N14" s="123"/>
      <c r="O14" s="123"/>
      <c r="P14" s="123"/>
      <c r="Q14" s="123"/>
      <c r="R14" s="123"/>
      <c r="S14" s="123"/>
      <c r="T14" s="123"/>
      <c r="U14" s="45"/>
    </row>
    <row r="15" spans="1:24" s="39" customFormat="1" ht="6.95" customHeight="1" x14ac:dyDescent="0.25">
      <c r="U15" s="45"/>
    </row>
    <row r="16" spans="1:24" s="39" customFormat="1" ht="6.95" customHeight="1" x14ac:dyDescent="0.25">
      <c r="U16" s="45"/>
    </row>
    <row r="17" spans="1:34" s="39" customFormat="1" ht="24" customHeight="1" x14ac:dyDescent="0.25">
      <c r="A17" s="147" t="s">
        <v>212</v>
      </c>
      <c r="B17" s="147"/>
      <c r="C17" s="147"/>
      <c r="D17" s="147"/>
      <c r="E17" s="147"/>
      <c r="F17" s="147"/>
      <c r="G17" s="147"/>
      <c r="H17" s="147"/>
      <c r="I17" s="147"/>
      <c r="J17" s="147"/>
      <c r="K17" s="147"/>
      <c r="L17" s="147"/>
      <c r="M17" s="147"/>
      <c r="N17" s="147"/>
      <c r="O17" s="147"/>
      <c r="P17" s="147"/>
      <c r="Q17" s="147"/>
      <c r="R17" s="147"/>
      <c r="S17" s="147"/>
      <c r="T17" s="147"/>
      <c r="U17" s="45"/>
    </row>
    <row r="18" spans="1:34" s="41" customFormat="1" ht="12.95" customHeight="1" x14ac:dyDescent="0.25">
      <c r="A18" s="138" t="s">
        <v>213</v>
      </c>
      <c r="B18" s="138"/>
      <c r="C18" s="138"/>
      <c r="D18" s="138"/>
      <c r="E18" s="138"/>
      <c r="F18" s="138"/>
      <c r="G18" s="138"/>
      <c r="H18" s="138"/>
      <c r="I18" s="138"/>
      <c r="J18" s="138"/>
      <c r="K18" s="138"/>
      <c r="L18" s="138"/>
      <c r="M18" s="138"/>
      <c r="N18" s="138"/>
      <c r="O18" s="138"/>
      <c r="P18" s="138"/>
      <c r="Q18" s="138"/>
      <c r="R18" s="138"/>
      <c r="S18" s="138"/>
      <c r="T18" s="138"/>
      <c r="U18" s="46" t="s">
        <v>186</v>
      </c>
      <c r="V18" s="40"/>
    </row>
    <row r="19" spans="1:34" s="39" customFormat="1" ht="6.95" customHeight="1" x14ac:dyDescent="0.25">
      <c r="U19" s="45"/>
    </row>
    <row r="20" spans="1:34" ht="69" customHeight="1" x14ac:dyDescent="0.25">
      <c r="A20" s="72"/>
      <c r="B20" s="136" t="s">
        <v>214</v>
      </c>
      <c r="C20" s="136"/>
      <c r="D20" s="136"/>
      <c r="E20" s="136"/>
      <c r="F20" s="136"/>
      <c r="G20" s="136"/>
      <c r="H20" s="136"/>
      <c r="I20" s="136"/>
      <c r="J20" s="136"/>
      <c r="K20" s="136"/>
      <c r="L20" s="136"/>
      <c r="M20" s="136"/>
      <c r="N20" s="136"/>
      <c r="O20" s="136"/>
      <c r="P20" s="136"/>
      <c r="Q20" s="136"/>
      <c r="R20" s="136"/>
      <c r="S20" s="136"/>
      <c r="T20" s="136"/>
      <c r="U20" s="45"/>
      <c r="V20" s="11"/>
      <c r="W20" s="11"/>
      <c r="X20" s="11"/>
      <c r="Y20" s="11"/>
      <c r="Z20" s="11"/>
      <c r="AA20" s="11"/>
      <c r="AB20" s="11"/>
      <c r="AC20" s="11"/>
      <c r="AD20" s="11"/>
      <c r="AE20" s="11"/>
      <c r="AF20" s="11"/>
      <c r="AG20" s="11"/>
      <c r="AH20" s="11"/>
    </row>
    <row r="21" spans="1:34" ht="21.95" customHeight="1" x14ac:dyDescent="0.25">
      <c r="A21" s="72"/>
      <c r="C21" s="122" t="s">
        <v>201</v>
      </c>
      <c r="D21" s="122"/>
      <c r="E21" s="122"/>
      <c r="F21" s="122"/>
      <c r="G21" s="122"/>
      <c r="H21" s="122"/>
      <c r="I21" s="122"/>
      <c r="J21" s="122"/>
      <c r="K21" s="122"/>
      <c r="L21" s="122"/>
      <c r="M21" s="49"/>
      <c r="N21" s="122" t="str">
        <f>IF($P$12="ja","Bedrag EXCL. btw","Bedrag INCL. btw")</f>
        <v>Bedrag INCL. btw</v>
      </c>
      <c r="O21" s="122"/>
      <c r="P21" s="122"/>
      <c r="Q21" s="122"/>
      <c r="R21" s="122"/>
      <c r="S21" s="122"/>
      <c r="T21" s="122"/>
      <c r="U21" s="45"/>
      <c r="V21" s="11"/>
      <c r="W21" s="11"/>
      <c r="X21" s="11"/>
      <c r="Y21" s="11"/>
      <c r="Z21" s="11"/>
      <c r="AA21" s="11"/>
      <c r="AB21" s="11"/>
      <c r="AC21" s="11"/>
      <c r="AD21" s="11"/>
      <c r="AE21" s="11"/>
      <c r="AF21" s="11"/>
      <c r="AG21" s="11"/>
      <c r="AH21" s="11"/>
    </row>
    <row r="22" spans="1:34" s="64" customFormat="1" ht="21.95" customHeight="1" x14ac:dyDescent="0.25">
      <c r="A22" s="72"/>
      <c r="B22" s="71" t="s">
        <v>195</v>
      </c>
      <c r="C22" s="128"/>
      <c r="D22" s="128"/>
      <c r="E22" s="128"/>
      <c r="F22" s="128"/>
      <c r="G22" s="128"/>
      <c r="H22" s="128"/>
      <c r="I22" s="128"/>
      <c r="J22" s="128"/>
      <c r="K22" s="128"/>
      <c r="L22" s="128"/>
      <c r="M22" s="49"/>
      <c r="N22" s="129"/>
      <c r="O22" s="129"/>
      <c r="P22" s="129"/>
      <c r="Q22" s="129"/>
      <c r="R22" s="129"/>
      <c r="S22" s="122" t="s">
        <v>0</v>
      </c>
      <c r="T22" s="122"/>
      <c r="U22" s="62"/>
      <c r="V22" s="63"/>
      <c r="W22" s="63"/>
      <c r="X22" s="63"/>
      <c r="Y22" s="63"/>
      <c r="Z22" s="63"/>
      <c r="AA22" s="63"/>
      <c r="AB22" s="63"/>
      <c r="AC22" s="63"/>
      <c r="AD22" s="63"/>
      <c r="AE22" s="63"/>
      <c r="AF22" s="63"/>
      <c r="AG22" s="63"/>
      <c r="AH22" s="63"/>
    </row>
    <row r="23" spans="1:34" s="64" customFormat="1" ht="21.95" customHeight="1" x14ac:dyDescent="0.25">
      <c r="A23" s="72"/>
      <c r="B23" s="71" t="s">
        <v>196</v>
      </c>
      <c r="C23" s="128"/>
      <c r="D23" s="128"/>
      <c r="E23" s="128"/>
      <c r="F23" s="128"/>
      <c r="G23" s="128"/>
      <c r="H23" s="128"/>
      <c r="I23" s="128"/>
      <c r="J23" s="128"/>
      <c r="K23" s="128"/>
      <c r="L23" s="128"/>
      <c r="M23" s="49"/>
      <c r="N23" s="129"/>
      <c r="O23" s="129"/>
      <c r="P23" s="129"/>
      <c r="Q23" s="129"/>
      <c r="R23" s="129"/>
      <c r="S23" s="122" t="s">
        <v>0</v>
      </c>
      <c r="T23" s="122"/>
      <c r="U23" s="62"/>
      <c r="V23" s="63"/>
      <c r="W23" s="63"/>
      <c r="X23" s="63"/>
      <c r="Y23" s="63"/>
      <c r="Z23" s="63"/>
      <c r="AA23" s="63"/>
      <c r="AB23" s="63"/>
      <c r="AC23" s="63"/>
      <c r="AD23" s="63"/>
      <c r="AE23" s="63"/>
      <c r="AF23" s="63"/>
      <c r="AG23" s="63"/>
      <c r="AH23" s="63"/>
    </row>
    <row r="24" spans="1:34" s="64" customFormat="1" ht="21.95" customHeight="1" x14ac:dyDescent="0.25">
      <c r="A24" s="72"/>
      <c r="B24" s="71" t="s">
        <v>197</v>
      </c>
      <c r="C24" s="128"/>
      <c r="D24" s="128"/>
      <c r="E24" s="128"/>
      <c r="F24" s="128"/>
      <c r="G24" s="128"/>
      <c r="H24" s="128"/>
      <c r="I24" s="128"/>
      <c r="J24" s="128"/>
      <c r="K24" s="128"/>
      <c r="L24" s="128"/>
      <c r="M24" s="49"/>
      <c r="N24" s="129"/>
      <c r="O24" s="129"/>
      <c r="P24" s="129"/>
      <c r="Q24" s="129"/>
      <c r="R24" s="129"/>
      <c r="S24" s="122" t="s">
        <v>0</v>
      </c>
      <c r="T24" s="122"/>
      <c r="U24" s="62"/>
      <c r="V24" s="63"/>
      <c r="W24" s="63"/>
      <c r="X24" s="63"/>
      <c r="Y24" s="63"/>
      <c r="Z24" s="63"/>
      <c r="AA24" s="63"/>
      <c r="AB24" s="63"/>
      <c r="AC24" s="63"/>
      <c r="AD24" s="63"/>
      <c r="AE24" s="63"/>
      <c r="AF24" s="63"/>
      <c r="AG24" s="63"/>
      <c r="AH24" s="63"/>
    </row>
    <row r="25" spans="1:34" s="64" customFormat="1" ht="21.95" customHeight="1" x14ac:dyDescent="0.25">
      <c r="A25" s="72"/>
      <c r="B25" s="71" t="s">
        <v>198</v>
      </c>
      <c r="C25" s="128"/>
      <c r="D25" s="128"/>
      <c r="E25" s="128"/>
      <c r="F25" s="128"/>
      <c r="G25" s="128"/>
      <c r="H25" s="128"/>
      <c r="I25" s="128"/>
      <c r="J25" s="128"/>
      <c r="K25" s="128"/>
      <c r="L25" s="128"/>
      <c r="M25" s="49"/>
      <c r="N25" s="129"/>
      <c r="O25" s="129"/>
      <c r="P25" s="129"/>
      <c r="Q25" s="129"/>
      <c r="R25" s="129"/>
      <c r="S25" s="122" t="s">
        <v>0</v>
      </c>
      <c r="T25" s="122"/>
      <c r="U25" s="62"/>
      <c r="V25" s="63"/>
      <c r="W25" s="63"/>
      <c r="X25" s="63"/>
      <c r="Y25" s="63"/>
      <c r="Z25" s="63"/>
      <c r="AA25" s="63"/>
      <c r="AB25" s="63"/>
      <c r="AC25" s="63"/>
      <c r="AD25" s="63"/>
      <c r="AE25" s="63"/>
      <c r="AF25" s="63"/>
      <c r="AG25" s="63"/>
      <c r="AH25" s="63"/>
    </row>
    <row r="26" spans="1:34" s="64" customFormat="1" ht="21.95" customHeight="1" x14ac:dyDescent="0.25">
      <c r="A26" s="72"/>
      <c r="B26" s="71" t="s">
        <v>199</v>
      </c>
      <c r="C26" s="128"/>
      <c r="D26" s="128"/>
      <c r="E26" s="128"/>
      <c r="F26" s="128"/>
      <c r="G26" s="128"/>
      <c r="H26" s="128"/>
      <c r="I26" s="128"/>
      <c r="J26" s="128"/>
      <c r="K26" s="128"/>
      <c r="L26" s="128"/>
      <c r="M26" s="49"/>
      <c r="N26" s="129"/>
      <c r="O26" s="129"/>
      <c r="P26" s="129"/>
      <c r="Q26" s="129"/>
      <c r="R26" s="129"/>
      <c r="S26" s="122" t="s">
        <v>0</v>
      </c>
      <c r="T26" s="122"/>
      <c r="U26" s="62"/>
      <c r="V26" s="63"/>
      <c r="W26" s="63"/>
      <c r="X26" s="63"/>
      <c r="Y26" s="63"/>
      <c r="Z26" s="63"/>
      <c r="AA26" s="63"/>
      <c r="AB26" s="63"/>
      <c r="AC26" s="63"/>
      <c r="AD26" s="63"/>
      <c r="AE26" s="63"/>
      <c r="AF26" s="63"/>
      <c r="AG26" s="63"/>
      <c r="AH26" s="63"/>
    </row>
    <row r="27" spans="1:34" s="64" customFormat="1" ht="21.95" customHeight="1" x14ac:dyDescent="0.25">
      <c r="A27" s="72"/>
      <c r="B27" s="71" t="s">
        <v>200</v>
      </c>
      <c r="C27" s="128"/>
      <c r="D27" s="128"/>
      <c r="E27" s="128"/>
      <c r="F27" s="128"/>
      <c r="G27" s="128"/>
      <c r="H27" s="128"/>
      <c r="I27" s="128"/>
      <c r="J27" s="128"/>
      <c r="K27" s="128"/>
      <c r="L27" s="128"/>
      <c r="M27" s="49"/>
      <c r="N27" s="129"/>
      <c r="O27" s="129"/>
      <c r="P27" s="129"/>
      <c r="Q27" s="129"/>
      <c r="R27" s="129"/>
      <c r="S27" s="122" t="s">
        <v>0</v>
      </c>
      <c r="T27" s="122"/>
      <c r="U27" s="62"/>
      <c r="V27" s="63"/>
      <c r="W27" s="63"/>
      <c r="X27" s="63"/>
      <c r="Y27" s="63"/>
      <c r="Z27" s="63"/>
      <c r="AA27" s="63"/>
      <c r="AB27" s="63"/>
      <c r="AC27" s="63"/>
      <c r="AD27" s="63"/>
      <c r="AE27" s="63"/>
      <c r="AF27" s="63"/>
      <c r="AG27" s="63"/>
      <c r="AH27" s="63"/>
    </row>
    <row r="28" spans="1:34" s="64" customFormat="1" ht="21.95" customHeight="1" x14ac:dyDescent="0.25">
      <c r="A28" s="72"/>
      <c r="B28" s="71" t="s">
        <v>202</v>
      </c>
      <c r="C28" s="128"/>
      <c r="D28" s="128"/>
      <c r="E28" s="128"/>
      <c r="F28" s="128"/>
      <c r="G28" s="128"/>
      <c r="H28" s="128"/>
      <c r="I28" s="128"/>
      <c r="J28" s="128"/>
      <c r="K28" s="128"/>
      <c r="L28" s="128"/>
      <c r="M28" s="49"/>
      <c r="N28" s="129"/>
      <c r="O28" s="129"/>
      <c r="P28" s="129"/>
      <c r="Q28" s="129"/>
      <c r="R28" s="129"/>
      <c r="S28" s="122" t="s">
        <v>0</v>
      </c>
      <c r="T28" s="122"/>
      <c r="U28" s="62"/>
      <c r="V28" s="63"/>
      <c r="W28" s="63"/>
      <c r="X28" s="63"/>
      <c r="Y28" s="63"/>
      <c r="Z28" s="63"/>
      <c r="AA28" s="63"/>
      <c r="AB28" s="63"/>
      <c r="AC28" s="63"/>
      <c r="AD28" s="63"/>
      <c r="AE28" s="63"/>
      <c r="AF28" s="63"/>
      <c r="AG28" s="63"/>
      <c r="AH28" s="63"/>
    </row>
    <row r="29" spans="1:34" s="64" customFormat="1" ht="21.95" customHeight="1" x14ac:dyDescent="0.25">
      <c r="A29" s="72"/>
      <c r="B29" s="71" t="s">
        <v>203</v>
      </c>
      <c r="C29" s="128"/>
      <c r="D29" s="128"/>
      <c r="E29" s="128"/>
      <c r="F29" s="128"/>
      <c r="G29" s="128"/>
      <c r="H29" s="128"/>
      <c r="I29" s="128"/>
      <c r="J29" s="128"/>
      <c r="K29" s="128"/>
      <c r="L29" s="128"/>
      <c r="M29" s="49"/>
      <c r="N29" s="129"/>
      <c r="O29" s="129"/>
      <c r="P29" s="129"/>
      <c r="Q29" s="129"/>
      <c r="R29" s="129"/>
      <c r="S29" s="122" t="s">
        <v>0</v>
      </c>
      <c r="T29" s="122"/>
      <c r="U29" s="62"/>
      <c r="V29" s="63"/>
      <c r="W29" s="63"/>
      <c r="X29" s="63"/>
      <c r="Y29" s="63"/>
      <c r="Z29" s="63"/>
      <c r="AA29" s="63"/>
      <c r="AB29" s="63"/>
      <c r="AC29" s="63"/>
      <c r="AD29" s="63"/>
      <c r="AE29" s="63"/>
      <c r="AF29" s="63"/>
      <c r="AG29" s="63"/>
      <c r="AH29" s="63"/>
    </row>
    <row r="30" spans="1:34" s="64" customFormat="1" ht="21.95" customHeight="1" x14ac:dyDescent="0.25">
      <c r="A30" s="72"/>
      <c r="B30" s="71" t="s">
        <v>204</v>
      </c>
      <c r="C30" s="128"/>
      <c r="D30" s="128"/>
      <c r="E30" s="128"/>
      <c r="F30" s="128"/>
      <c r="G30" s="128"/>
      <c r="H30" s="128"/>
      <c r="I30" s="128"/>
      <c r="J30" s="128"/>
      <c r="K30" s="128"/>
      <c r="L30" s="128"/>
      <c r="M30" s="49"/>
      <c r="N30" s="129"/>
      <c r="O30" s="129"/>
      <c r="P30" s="129"/>
      <c r="Q30" s="129"/>
      <c r="R30" s="129"/>
      <c r="S30" s="122" t="s">
        <v>0</v>
      </c>
      <c r="T30" s="122"/>
      <c r="U30" s="62"/>
      <c r="V30" s="63"/>
      <c r="W30" s="63"/>
      <c r="X30" s="63"/>
      <c r="Y30" s="63"/>
      <c r="Z30" s="63"/>
      <c r="AA30" s="63"/>
      <c r="AB30" s="63"/>
      <c r="AC30" s="63"/>
      <c r="AD30" s="63"/>
      <c r="AE30" s="63"/>
      <c r="AF30" s="63"/>
      <c r="AG30" s="63"/>
      <c r="AH30" s="63"/>
    </row>
    <row r="31" spans="1:34" s="64" customFormat="1" ht="21.95" customHeight="1" x14ac:dyDescent="0.25">
      <c r="A31" s="72"/>
      <c r="B31" s="71" t="s">
        <v>205</v>
      </c>
      <c r="C31" s="128"/>
      <c r="D31" s="128"/>
      <c r="E31" s="128"/>
      <c r="F31" s="128"/>
      <c r="G31" s="128"/>
      <c r="H31" s="128"/>
      <c r="I31" s="128"/>
      <c r="J31" s="128"/>
      <c r="K31" s="128"/>
      <c r="L31" s="128"/>
      <c r="M31" s="49"/>
      <c r="N31" s="129"/>
      <c r="O31" s="129"/>
      <c r="P31" s="129"/>
      <c r="Q31" s="129"/>
      <c r="R31" s="129"/>
      <c r="S31" s="122" t="s">
        <v>0</v>
      </c>
      <c r="T31" s="122"/>
      <c r="U31" s="62"/>
      <c r="V31" s="63"/>
      <c r="W31" s="63"/>
      <c r="X31" s="63"/>
      <c r="Y31" s="63"/>
      <c r="Z31" s="63"/>
      <c r="AA31" s="63"/>
      <c r="AB31" s="63"/>
      <c r="AC31" s="63"/>
      <c r="AD31" s="63"/>
      <c r="AE31" s="63"/>
      <c r="AF31" s="63"/>
      <c r="AG31" s="63"/>
      <c r="AH31" s="63"/>
    </row>
    <row r="32" spans="1:34" ht="11.45" customHeight="1" x14ac:dyDescent="0.25">
      <c r="A32" s="72"/>
      <c r="B32" s="72"/>
      <c r="C32" s="72"/>
      <c r="D32" s="72"/>
      <c r="E32" s="72"/>
      <c r="F32" s="72"/>
      <c r="G32" s="72"/>
      <c r="H32" s="72"/>
      <c r="I32" s="72"/>
      <c r="J32" s="72"/>
      <c r="K32" s="72"/>
      <c r="L32" s="72"/>
      <c r="M32" s="72"/>
      <c r="N32" s="72"/>
      <c r="O32" s="72"/>
      <c r="P32" s="72"/>
      <c r="Q32" s="72"/>
      <c r="R32" s="72"/>
      <c r="S32" s="72"/>
      <c r="T32" s="72"/>
      <c r="U32" s="45"/>
      <c r="V32" s="11"/>
      <c r="W32" s="11"/>
      <c r="X32" s="11"/>
      <c r="Y32" s="11"/>
      <c r="Z32" s="11"/>
      <c r="AA32" s="11"/>
      <c r="AB32" s="11"/>
      <c r="AC32" s="11"/>
      <c r="AD32" s="11"/>
      <c r="AE32" s="11"/>
      <c r="AF32" s="11"/>
      <c r="AG32" s="11"/>
      <c r="AH32" s="11"/>
    </row>
    <row r="33" spans="1:34" ht="11.45" customHeight="1" thickBot="1" x14ac:dyDescent="0.3">
      <c r="A33" s="72"/>
      <c r="B33" s="72"/>
      <c r="C33" s="72"/>
      <c r="D33" s="72"/>
      <c r="E33" s="72"/>
      <c r="F33" s="72"/>
      <c r="G33" s="72"/>
      <c r="H33" s="72"/>
      <c r="I33" s="72"/>
      <c r="J33" s="72"/>
      <c r="K33" s="72"/>
      <c r="L33" s="72"/>
      <c r="M33" s="72"/>
      <c r="N33" s="72"/>
      <c r="O33" s="72"/>
      <c r="P33" s="72"/>
      <c r="Q33" s="72"/>
      <c r="R33" s="72"/>
      <c r="S33" s="72"/>
      <c r="T33" s="72"/>
      <c r="U33" s="45"/>
      <c r="V33" s="11"/>
      <c r="W33" s="11"/>
      <c r="X33" s="11"/>
      <c r="Y33" s="11"/>
      <c r="Z33" s="11"/>
      <c r="AA33" s="11"/>
      <c r="AB33" s="11"/>
      <c r="AC33" s="11"/>
      <c r="AD33" s="11"/>
      <c r="AE33" s="11"/>
      <c r="AF33" s="11"/>
      <c r="AG33" s="11"/>
      <c r="AH33" s="11"/>
    </row>
    <row r="34" spans="1:34" ht="21.95" customHeight="1" thickBot="1" x14ac:dyDescent="0.3">
      <c r="A34" s="72"/>
      <c r="B34" s="122" t="s">
        <v>215</v>
      </c>
      <c r="C34" s="122"/>
      <c r="D34" s="122"/>
      <c r="E34" s="122"/>
      <c r="F34" s="122"/>
      <c r="G34" s="122"/>
      <c r="H34" s="122"/>
      <c r="I34" s="122"/>
      <c r="J34" s="122"/>
      <c r="K34" s="122"/>
      <c r="L34" s="122"/>
      <c r="M34" s="122"/>
      <c r="N34" s="130">
        <f>SUM(N22:R31)</f>
        <v>0</v>
      </c>
      <c r="O34" s="131"/>
      <c r="P34" s="131"/>
      <c r="Q34" s="131"/>
      <c r="R34" s="132"/>
      <c r="S34" s="122" t="s">
        <v>0</v>
      </c>
      <c r="T34" s="122"/>
      <c r="U34" s="45"/>
      <c r="V34" s="11"/>
      <c r="W34" s="11"/>
      <c r="X34" s="11"/>
      <c r="Y34" s="11"/>
      <c r="Z34" s="11"/>
      <c r="AA34" s="11"/>
      <c r="AB34" s="11"/>
      <c r="AC34" s="11"/>
      <c r="AD34" s="11"/>
      <c r="AE34" s="11"/>
      <c r="AF34" s="11"/>
      <c r="AG34" s="11"/>
      <c r="AH34" s="11"/>
    </row>
    <row r="35" spans="1:34" ht="9.75" customHeight="1" x14ac:dyDescent="0.25">
      <c r="A35" s="39"/>
      <c r="B35" s="39"/>
      <c r="C35" s="39"/>
      <c r="D35" s="39"/>
      <c r="E35" s="39"/>
      <c r="F35" s="39"/>
      <c r="G35" s="39"/>
      <c r="H35" s="39"/>
      <c r="I35" s="39"/>
      <c r="J35" s="39"/>
      <c r="K35" s="39"/>
      <c r="L35" s="39"/>
      <c r="M35" s="39"/>
      <c r="N35" s="39"/>
      <c r="O35" s="39"/>
      <c r="P35" s="39"/>
      <c r="Q35" s="39"/>
      <c r="R35" s="39"/>
      <c r="S35" s="39"/>
      <c r="T35" s="39"/>
      <c r="U35" s="45"/>
      <c r="V35" s="11"/>
      <c r="W35" s="11"/>
      <c r="X35" s="11"/>
      <c r="Y35" s="11"/>
      <c r="Z35" s="11"/>
      <c r="AA35" s="11"/>
      <c r="AB35" s="11"/>
      <c r="AC35" s="11"/>
      <c r="AD35" s="11"/>
      <c r="AE35" s="11"/>
      <c r="AF35" s="11"/>
      <c r="AG35" s="11"/>
      <c r="AH35" s="11"/>
    </row>
    <row r="36" spans="1:34" s="41" customFormat="1" ht="12.95" customHeight="1" x14ac:dyDescent="0.25">
      <c r="A36" s="138" t="s">
        <v>217</v>
      </c>
      <c r="B36" s="138"/>
      <c r="C36" s="138"/>
      <c r="D36" s="138"/>
      <c r="E36" s="138"/>
      <c r="F36" s="138"/>
      <c r="G36" s="138"/>
      <c r="H36" s="138"/>
      <c r="I36" s="138"/>
      <c r="J36" s="138"/>
      <c r="K36" s="138"/>
      <c r="L36" s="138"/>
      <c r="M36" s="138"/>
      <c r="N36" s="138"/>
      <c r="O36" s="138"/>
      <c r="P36" s="138"/>
      <c r="Q36" s="138"/>
      <c r="R36" s="138"/>
      <c r="S36" s="138"/>
      <c r="T36" s="138"/>
      <c r="U36" s="45"/>
      <c r="V36" s="40"/>
    </row>
    <row r="37" spans="1:34" ht="12.6" customHeight="1" thickBot="1" x14ac:dyDescent="0.3">
      <c r="A37" s="38"/>
      <c r="B37" s="38"/>
      <c r="C37" s="38"/>
      <c r="D37" s="38"/>
      <c r="E37" s="38"/>
      <c r="F37" s="38"/>
      <c r="G37" s="38"/>
      <c r="H37" s="38"/>
      <c r="I37" s="38"/>
      <c r="J37" s="38"/>
      <c r="K37" s="38"/>
      <c r="L37" s="38"/>
      <c r="M37" s="38"/>
      <c r="N37" s="38"/>
      <c r="O37" s="38"/>
      <c r="T37" s="19"/>
      <c r="U37" s="45"/>
    </row>
    <row r="38" spans="1:34" ht="21.95" customHeight="1" thickBot="1" x14ac:dyDescent="0.3">
      <c r="A38" s="72"/>
      <c r="B38" s="122" t="str">
        <f>IF($P$12="ja","Investeringskost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8" s="122"/>
      <c r="D38" s="122"/>
      <c r="E38" s="122"/>
      <c r="F38" s="122"/>
      <c r="G38" s="122"/>
      <c r="H38" s="122"/>
      <c r="I38" s="122"/>
      <c r="J38" s="122"/>
      <c r="K38" s="122"/>
      <c r="L38" s="122"/>
      <c r="M38" s="122"/>
      <c r="N38" s="130">
        <f>N34</f>
        <v>0</v>
      </c>
      <c r="O38" s="131"/>
      <c r="P38" s="131"/>
      <c r="Q38" s="131"/>
      <c r="R38" s="132"/>
      <c r="S38" s="122" t="s">
        <v>0</v>
      </c>
      <c r="T38" s="122"/>
      <c r="V38" s="11"/>
      <c r="W38" s="11"/>
      <c r="X38" s="11"/>
      <c r="Y38" s="11"/>
      <c r="Z38" s="11"/>
      <c r="AA38" s="11"/>
      <c r="AB38" s="11"/>
      <c r="AC38" s="11"/>
      <c r="AD38" s="11"/>
      <c r="AE38" s="11"/>
      <c r="AF38" s="11"/>
      <c r="AG38" s="11"/>
      <c r="AH38" s="11"/>
    </row>
    <row r="39" spans="1:34" ht="21.95" customHeight="1" x14ac:dyDescent="0.25">
      <c r="A39" s="38"/>
      <c r="B39" s="122" t="s">
        <v>194</v>
      </c>
      <c r="C39" s="122"/>
      <c r="D39" s="122"/>
      <c r="E39" s="122"/>
      <c r="F39" s="122"/>
      <c r="G39" s="122"/>
      <c r="H39" s="122"/>
      <c r="I39" s="122"/>
      <c r="J39" s="122"/>
      <c r="K39" s="122"/>
      <c r="L39" s="122"/>
      <c r="M39" s="122"/>
      <c r="N39" s="145"/>
      <c r="O39" s="145"/>
      <c r="P39" s="145"/>
      <c r="Q39" s="145"/>
      <c r="R39" s="145"/>
      <c r="S39" s="122" t="s">
        <v>0</v>
      </c>
      <c r="T39" s="122"/>
      <c r="U39" s="46" t="s">
        <v>186</v>
      </c>
      <c r="V39" s="11"/>
      <c r="W39" s="11"/>
      <c r="X39" s="11"/>
      <c r="Y39" s="11"/>
      <c r="Z39" s="11"/>
      <c r="AA39" s="11"/>
      <c r="AB39" s="11"/>
      <c r="AC39" s="11"/>
      <c r="AD39" s="11"/>
      <c r="AE39" s="11"/>
      <c r="AF39" s="11"/>
      <c r="AG39" s="11"/>
      <c r="AH39" s="11"/>
    </row>
    <row r="40" spans="1:34" ht="21.95" customHeight="1" x14ac:dyDescent="0.25">
      <c r="A40" s="72"/>
      <c r="B40" s="122" t="s">
        <v>192</v>
      </c>
      <c r="C40" s="122"/>
      <c r="D40" s="122"/>
      <c r="E40" s="122"/>
      <c r="F40" s="122"/>
      <c r="G40" s="122"/>
      <c r="H40" s="122"/>
      <c r="I40" s="122"/>
      <c r="J40" s="122"/>
      <c r="K40" s="122"/>
      <c r="L40" s="122"/>
      <c r="M40" s="122"/>
      <c r="N40" s="145"/>
      <c r="O40" s="145"/>
      <c r="P40" s="145"/>
      <c r="Q40" s="145"/>
      <c r="R40" s="145"/>
      <c r="S40" s="122" t="s">
        <v>0</v>
      </c>
      <c r="T40" s="122"/>
      <c r="U40" s="46" t="s">
        <v>186</v>
      </c>
      <c r="V40" s="11"/>
      <c r="W40" s="11"/>
      <c r="X40" s="11"/>
      <c r="Y40" s="11"/>
      <c r="Z40" s="11"/>
      <c r="AA40" s="11"/>
      <c r="AB40" s="11"/>
      <c r="AC40" s="11"/>
      <c r="AD40" s="11"/>
      <c r="AE40" s="11"/>
      <c r="AF40" s="11"/>
      <c r="AG40" s="11"/>
      <c r="AH40" s="11"/>
    </row>
    <row r="41" spans="1:34" ht="21.95" customHeight="1" thickBot="1" x14ac:dyDescent="0.3">
      <c r="A41" s="72"/>
      <c r="B41" s="122" t="s">
        <v>193</v>
      </c>
      <c r="C41" s="122"/>
      <c r="D41" s="122"/>
      <c r="E41" s="122"/>
      <c r="F41" s="122"/>
      <c r="G41" s="122"/>
      <c r="H41" s="122"/>
      <c r="I41" s="122"/>
      <c r="J41" s="122"/>
      <c r="K41" s="122"/>
      <c r="L41" s="122"/>
      <c r="M41" s="122"/>
      <c r="N41" s="145"/>
      <c r="O41" s="145"/>
      <c r="P41" s="145"/>
      <c r="Q41" s="145"/>
      <c r="R41" s="145"/>
      <c r="S41" s="122" t="s">
        <v>0</v>
      </c>
      <c r="T41" s="122"/>
      <c r="U41" s="46" t="s">
        <v>186</v>
      </c>
      <c r="V41" s="11"/>
      <c r="W41" s="11"/>
      <c r="X41" s="11"/>
      <c r="Y41" s="11"/>
      <c r="Z41" s="11"/>
      <c r="AA41" s="11"/>
      <c r="AB41" s="11"/>
      <c r="AC41" s="11"/>
      <c r="AD41" s="11"/>
      <c r="AE41" s="11"/>
      <c r="AF41" s="11"/>
      <c r="AG41" s="11"/>
      <c r="AH41" s="11"/>
    </row>
    <row r="42" spans="1:34" ht="21.95" customHeight="1" thickBot="1" x14ac:dyDescent="0.3">
      <c r="A42" s="72"/>
      <c r="B42" s="122" t="str">
        <f>IF($P$12="ja","Netto-investeringskost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2" s="122"/>
      <c r="D42" s="122"/>
      <c r="E42" s="122"/>
      <c r="F42" s="122"/>
      <c r="G42" s="122"/>
      <c r="H42" s="122"/>
      <c r="I42" s="122"/>
      <c r="J42" s="122"/>
      <c r="K42" s="122"/>
      <c r="L42" s="122"/>
      <c r="M42" s="122"/>
      <c r="N42" s="130">
        <f>N38-N39-N40-N41</f>
        <v>0</v>
      </c>
      <c r="O42" s="131"/>
      <c r="P42" s="131"/>
      <c r="Q42" s="131"/>
      <c r="R42" s="132"/>
      <c r="S42" s="48"/>
      <c r="T42" s="48"/>
      <c r="U42" s="46"/>
      <c r="V42" s="11"/>
      <c r="W42" s="11"/>
      <c r="X42" s="11"/>
      <c r="Y42" s="11"/>
      <c r="Z42" s="11"/>
      <c r="AA42" s="11"/>
      <c r="AB42" s="11"/>
      <c r="AC42" s="11"/>
      <c r="AD42" s="11"/>
      <c r="AE42" s="11"/>
      <c r="AF42" s="11"/>
      <c r="AG42" s="11"/>
      <c r="AH42" s="11"/>
    </row>
    <row r="43" spans="1:34" s="39" customFormat="1" ht="6.95" customHeight="1" x14ac:dyDescent="0.25">
      <c r="U43" s="45"/>
    </row>
    <row r="44" spans="1:34" s="39" customFormat="1" ht="24" customHeight="1" x14ac:dyDescent="0.25">
      <c r="A44" s="147" t="s">
        <v>223</v>
      </c>
      <c r="B44" s="147"/>
      <c r="C44" s="147"/>
      <c r="D44" s="147"/>
      <c r="E44" s="147"/>
      <c r="F44" s="147"/>
      <c r="G44" s="147"/>
      <c r="H44" s="147"/>
      <c r="I44" s="147"/>
      <c r="J44" s="147"/>
      <c r="K44" s="147"/>
      <c r="L44" s="147"/>
      <c r="M44" s="147"/>
      <c r="N44" s="147"/>
      <c r="O44" s="147"/>
      <c r="P44" s="147"/>
      <c r="Q44" s="147"/>
      <c r="R44" s="147"/>
      <c r="S44" s="147"/>
      <c r="T44" s="147"/>
      <c r="U44" s="45"/>
    </row>
    <row r="45" spans="1:34" s="41" customFormat="1" ht="12.95" customHeight="1" x14ac:dyDescent="0.25">
      <c r="A45" s="138" t="s">
        <v>218</v>
      </c>
      <c r="B45" s="138"/>
      <c r="C45" s="138"/>
      <c r="D45" s="138"/>
      <c r="E45" s="138"/>
      <c r="F45" s="138"/>
      <c r="G45" s="138"/>
      <c r="H45" s="138"/>
      <c r="I45" s="138"/>
      <c r="J45" s="138"/>
      <c r="K45" s="138"/>
      <c r="L45" s="138"/>
      <c r="M45" s="138"/>
      <c r="N45" s="138"/>
      <c r="O45" s="138"/>
      <c r="P45" s="138"/>
      <c r="Q45" s="138"/>
      <c r="R45" s="138"/>
      <c r="S45" s="138"/>
      <c r="T45" s="138"/>
      <c r="U45" s="46" t="s">
        <v>186</v>
      </c>
      <c r="V45" s="40"/>
    </row>
    <row r="46" spans="1:34" s="39" customFormat="1" ht="6.95" customHeight="1" x14ac:dyDescent="0.25">
      <c r="U46" s="45"/>
    </row>
    <row r="47" spans="1:34" ht="74.25" customHeight="1" x14ac:dyDescent="0.25">
      <c r="A47" s="72"/>
      <c r="B47" s="136" t="s">
        <v>214</v>
      </c>
      <c r="C47" s="136"/>
      <c r="D47" s="136"/>
      <c r="E47" s="136"/>
      <c r="F47" s="136"/>
      <c r="G47" s="136"/>
      <c r="H47" s="136"/>
      <c r="I47" s="136"/>
      <c r="J47" s="136"/>
      <c r="K47" s="136"/>
      <c r="L47" s="136"/>
      <c r="M47" s="136"/>
      <c r="N47" s="136"/>
      <c r="O47" s="136"/>
      <c r="P47" s="136"/>
      <c r="Q47" s="136"/>
      <c r="R47" s="136"/>
      <c r="S47" s="136"/>
      <c r="T47" s="136"/>
      <c r="U47" s="45"/>
      <c r="V47" s="11"/>
      <c r="W47" s="11"/>
      <c r="X47" s="11"/>
      <c r="Y47" s="11"/>
      <c r="Z47" s="11"/>
      <c r="AA47" s="11"/>
      <c r="AB47" s="11"/>
      <c r="AC47" s="11"/>
      <c r="AD47" s="11"/>
      <c r="AE47" s="11"/>
      <c r="AF47" s="11"/>
      <c r="AG47" s="11"/>
      <c r="AH47" s="11"/>
    </row>
    <row r="48" spans="1:34" ht="21.95" customHeight="1" x14ac:dyDescent="0.25">
      <c r="A48" s="72"/>
      <c r="C48" s="122" t="s">
        <v>201</v>
      </c>
      <c r="D48" s="122"/>
      <c r="E48" s="122"/>
      <c r="F48" s="122"/>
      <c r="G48" s="122"/>
      <c r="H48" s="122"/>
      <c r="I48" s="122"/>
      <c r="J48" s="122"/>
      <c r="K48" s="122"/>
      <c r="L48" s="122"/>
      <c r="M48" s="49"/>
      <c r="N48" s="122" t="str">
        <f>IF($P$12="ja","Bedrag EXCL. btw","Bedrag INCL. btw")</f>
        <v>Bedrag INCL. btw</v>
      </c>
      <c r="O48" s="122"/>
      <c r="P48" s="122"/>
      <c r="Q48" s="122"/>
      <c r="R48" s="122"/>
      <c r="S48" s="122"/>
      <c r="T48" s="122"/>
      <c r="U48" s="45"/>
      <c r="V48" s="11"/>
      <c r="W48" s="11"/>
      <c r="X48" s="11"/>
      <c r="Y48" s="11"/>
      <c r="Z48" s="11"/>
      <c r="AA48" s="11"/>
      <c r="AB48" s="11"/>
      <c r="AC48" s="11"/>
      <c r="AD48" s="11"/>
      <c r="AE48" s="11"/>
      <c r="AF48" s="11"/>
      <c r="AG48" s="11"/>
      <c r="AH48" s="11"/>
    </row>
    <row r="49" spans="1:34" s="64" customFormat="1" ht="21.95" customHeight="1" x14ac:dyDescent="0.25">
      <c r="A49" s="72"/>
      <c r="B49" s="71" t="s">
        <v>195</v>
      </c>
      <c r="C49" s="128"/>
      <c r="D49" s="128"/>
      <c r="E49" s="128"/>
      <c r="F49" s="128"/>
      <c r="G49" s="128"/>
      <c r="H49" s="128"/>
      <c r="I49" s="128"/>
      <c r="J49" s="128"/>
      <c r="K49" s="128"/>
      <c r="L49" s="128"/>
      <c r="M49" s="49"/>
      <c r="N49" s="129"/>
      <c r="O49" s="129"/>
      <c r="P49" s="129"/>
      <c r="Q49" s="129"/>
      <c r="R49" s="129"/>
      <c r="S49" s="122" t="s">
        <v>0</v>
      </c>
      <c r="T49" s="122"/>
      <c r="U49" s="62"/>
      <c r="V49" s="63"/>
      <c r="W49" s="63"/>
      <c r="X49" s="63"/>
      <c r="Y49" s="63"/>
      <c r="Z49" s="63"/>
      <c r="AA49" s="63"/>
      <c r="AB49" s="63"/>
      <c r="AC49" s="63"/>
      <c r="AD49" s="63"/>
      <c r="AE49" s="63"/>
      <c r="AF49" s="63"/>
      <c r="AG49" s="63"/>
      <c r="AH49" s="63"/>
    </row>
    <row r="50" spans="1:34" s="64" customFormat="1" ht="21.95" customHeight="1" x14ac:dyDescent="0.25">
      <c r="A50" s="72"/>
      <c r="B50" s="71" t="s">
        <v>196</v>
      </c>
      <c r="C50" s="128"/>
      <c r="D50" s="128"/>
      <c r="E50" s="128"/>
      <c r="F50" s="128"/>
      <c r="G50" s="128"/>
      <c r="H50" s="128"/>
      <c r="I50" s="128"/>
      <c r="J50" s="128"/>
      <c r="K50" s="128"/>
      <c r="L50" s="128"/>
      <c r="M50" s="49"/>
      <c r="N50" s="129"/>
      <c r="O50" s="129"/>
      <c r="P50" s="129"/>
      <c r="Q50" s="129"/>
      <c r="R50" s="129"/>
      <c r="S50" s="122" t="s">
        <v>0</v>
      </c>
      <c r="T50" s="122"/>
      <c r="U50" s="62"/>
      <c r="V50" s="63"/>
      <c r="W50" s="63"/>
      <c r="X50" s="63"/>
      <c r="Y50" s="63"/>
      <c r="Z50" s="63"/>
      <c r="AA50" s="63"/>
      <c r="AB50" s="63"/>
      <c r="AC50" s="63"/>
      <c r="AD50" s="63"/>
      <c r="AE50" s="63"/>
      <c r="AF50" s="63"/>
      <c r="AG50" s="63"/>
      <c r="AH50" s="63"/>
    </row>
    <row r="51" spans="1:34" s="64" customFormat="1" ht="21.95" customHeight="1" x14ac:dyDescent="0.25">
      <c r="A51" s="72"/>
      <c r="B51" s="71" t="s">
        <v>197</v>
      </c>
      <c r="C51" s="128"/>
      <c r="D51" s="128"/>
      <c r="E51" s="128"/>
      <c r="F51" s="128"/>
      <c r="G51" s="128"/>
      <c r="H51" s="128"/>
      <c r="I51" s="128"/>
      <c r="J51" s="128"/>
      <c r="K51" s="128"/>
      <c r="L51" s="128"/>
      <c r="M51" s="49"/>
      <c r="N51" s="129"/>
      <c r="O51" s="129"/>
      <c r="P51" s="129"/>
      <c r="Q51" s="129"/>
      <c r="R51" s="129"/>
      <c r="S51" s="122" t="s">
        <v>0</v>
      </c>
      <c r="T51" s="122"/>
      <c r="U51" s="62"/>
      <c r="V51" s="63"/>
      <c r="W51" s="63"/>
      <c r="X51" s="63"/>
      <c r="Y51" s="63"/>
      <c r="Z51" s="63"/>
      <c r="AA51" s="63"/>
      <c r="AB51" s="63"/>
      <c r="AC51" s="63"/>
      <c r="AD51" s="63"/>
      <c r="AE51" s="63"/>
      <c r="AF51" s="63"/>
      <c r="AG51" s="63"/>
      <c r="AH51" s="63"/>
    </row>
    <row r="52" spans="1:34" s="64" customFormat="1" ht="21.95" customHeight="1" x14ac:dyDescent="0.25">
      <c r="A52" s="72"/>
      <c r="B52" s="71" t="s">
        <v>198</v>
      </c>
      <c r="C52" s="128"/>
      <c r="D52" s="128"/>
      <c r="E52" s="128"/>
      <c r="F52" s="128"/>
      <c r="G52" s="128"/>
      <c r="H52" s="128"/>
      <c r="I52" s="128"/>
      <c r="J52" s="128"/>
      <c r="K52" s="128"/>
      <c r="L52" s="128"/>
      <c r="M52" s="49"/>
      <c r="N52" s="129"/>
      <c r="O52" s="129"/>
      <c r="P52" s="129"/>
      <c r="Q52" s="129"/>
      <c r="R52" s="129"/>
      <c r="S52" s="122" t="s">
        <v>0</v>
      </c>
      <c r="T52" s="122"/>
      <c r="U52" s="62"/>
      <c r="V52" s="63"/>
      <c r="W52" s="63"/>
      <c r="X52" s="63"/>
      <c r="Y52" s="63"/>
      <c r="Z52" s="63"/>
      <c r="AA52" s="63"/>
      <c r="AB52" s="63"/>
      <c r="AC52" s="63"/>
      <c r="AD52" s="63"/>
      <c r="AE52" s="63"/>
      <c r="AF52" s="63"/>
      <c r="AG52" s="63"/>
      <c r="AH52" s="63"/>
    </row>
    <row r="53" spans="1:34" s="64" customFormat="1" ht="21.95" customHeight="1" x14ac:dyDescent="0.25">
      <c r="A53" s="72"/>
      <c r="B53" s="71" t="s">
        <v>199</v>
      </c>
      <c r="C53" s="128"/>
      <c r="D53" s="128"/>
      <c r="E53" s="128"/>
      <c r="F53" s="128"/>
      <c r="G53" s="128"/>
      <c r="H53" s="128"/>
      <c r="I53" s="128"/>
      <c r="J53" s="128"/>
      <c r="K53" s="128"/>
      <c r="L53" s="128"/>
      <c r="M53" s="49"/>
      <c r="N53" s="129"/>
      <c r="O53" s="129"/>
      <c r="P53" s="129"/>
      <c r="Q53" s="129"/>
      <c r="R53" s="129"/>
      <c r="S53" s="122" t="s">
        <v>0</v>
      </c>
      <c r="T53" s="122"/>
      <c r="U53" s="62"/>
      <c r="V53" s="63"/>
      <c r="W53" s="63"/>
      <c r="X53" s="63"/>
      <c r="Y53" s="63"/>
      <c r="Z53" s="63"/>
      <c r="AA53" s="63"/>
      <c r="AB53" s="63"/>
      <c r="AC53" s="63"/>
      <c r="AD53" s="63"/>
      <c r="AE53" s="63"/>
      <c r="AF53" s="63"/>
      <c r="AG53" s="63"/>
      <c r="AH53" s="63"/>
    </row>
    <row r="54" spans="1:34" s="64" customFormat="1" ht="21.95" customHeight="1" x14ac:dyDescent="0.25">
      <c r="A54" s="72"/>
      <c r="B54" s="71" t="s">
        <v>200</v>
      </c>
      <c r="C54" s="128"/>
      <c r="D54" s="128"/>
      <c r="E54" s="128"/>
      <c r="F54" s="128"/>
      <c r="G54" s="128"/>
      <c r="H54" s="128"/>
      <c r="I54" s="128"/>
      <c r="J54" s="128"/>
      <c r="K54" s="128"/>
      <c r="L54" s="128"/>
      <c r="M54" s="49"/>
      <c r="N54" s="129"/>
      <c r="O54" s="129"/>
      <c r="P54" s="129"/>
      <c r="Q54" s="129"/>
      <c r="R54" s="129"/>
      <c r="S54" s="122" t="s">
        <v>0</v>
      </c>
      <c r="T54" s="122"/>
      <c r="U54" s="62"/>
      <c r="V54" s="63"/>
      <c r="W54" s="63"/>
      <c r="X54" s="63"/>
      <c r="Y54" s="63"/>
      <c r="Z54" s="63"/>
      <c r="AA54" s="63"/>
      <c r="AB54" s="63"/>
      <c r="AC54" s="63"/>
      <c r="AD54" s="63"/>
      <c r="AE54" s="63"/>
      <c r="AF54" s="63"/>
      <c r="AG54" s="63"/>
      <c r="AH54" s="63"/>
    </row>
    <row r="55" spans="1:34" s="64" customFormat="1" ht="21.95" customHeight="1" x14ac:dyDescent="0.25">
      <c r="A55" s="72"/>
      <c r="B55" s="71" t="s">
        <v>202</v>
      </c>
      <c r="C55" s="128"/>
      <c r="D55" s="128"/>
      <c r="E55" s="128"/>
      <c r="F55" s="128"/>
      <c r="G55" s="128"/>
      <c r="H55" s="128"/>
      <c r="I55" s="128"/>
      <c r="J55" s="128"/>
      <c r="K55" s="128"/>
      <c r="L55" s="128"/>
      <c r="M55" s="49"/>
      <c r="N55" s="129"/>
      <c r="O55" s="129"/>
      <c r="P55" s="129"/>
      <c r="Q55" s="129"/>
      <c r="R55" s="129"/>
      <c r="S55" s="122" t="s">
        <v>0</v>
      </c>
      <c r="T55" s="122"/>
      <c r="U55" s="62"/>
      <c r="V55" s="63"/>
      <c r="W55" s="63"/>
      <c r="X55" s="63"/>
      <c r="Y55" s="63"/>
      <c r="Z55" s="63"/>
      <c r="AA55" s="63"/>
      <c r="AB55" s="63"/>
      <c r="AC55" s="63"/>
      <c r="AD55" s="63"/>
      <c r="AE55" s="63"/>
      <c r="AF55" s="63"/>
      <c r="AG55" s="63"/>
      <c r="AH55" s="63"/>
    </row>
    <row r="56" spans="1:34" s="64" customFormat="1" ht="21.95" customHeight="1" x14ac:dyDescent="0.25">
      <c r="A56" s="72"/>
      <c r="B56" s="71" t="s">
        <v>203</v>
      </c>
      <c r="C56" s="128"/>
      <c r="D56" s="128"/>
      <c r="E56" s="128"/>
      <c r="F56" s="128"/>
      <c r="G56" s="128"/>
      <c r="H56" s="128"/>
      <c r="I56" s="128"/>
      <c r="J56" s="128"/>
      <c r="K56" s="128"/>
      <c r="L56" s="128"/>
      <c r="M56" s="49"/>
      <c r="N56" s="129"/>
      <c r="O56" s="129"/>
      <c r="P56" s="129"/>
      <c r="Q56" s="129"/>
      <c r="R56" s="129"/>
      <c r="S56" s="122" t="s">
        <v>0</v>
      </c>
      <c r="T56" s="122"/>
      <c r="U56" s="62"/>
      <c r="V56" s="63"/>
      <c r="W56" s="63"/>
      <c r="X56" s="63"/>
      <c r="Y56" s="63"/>
      <c r="Z56" s="63"/>
      <c r="AA56" s="63"/>
      <c r="AB56" s="63"/>
      <c r="AC56" s="63"/>
      <c r="AD56" s="63"/>
      <c r="AE56" s="63"/>
      <c r="AF56" s="63"/>
      <c r="AG56" s="63"/>
      <c r="AH56" s="63"/>
    </row>
    <row r="57" spans="1:34" s="64" customFormat="1" ht="21.95" customHeight="1" x14ac:dyDescent="0.25">
      <c r="A57" s="72"/>
      <c r="B57" s="71" t="s">
        <v>204</v>
      </c>
      <c r="C57" s="128"/>
      <c r="D57" s="128"/>
      <c r="E57" s="128"/>
      <c r="F57" s="128"/>
      <c r="G57" s="128"/>
      <c r="H57" s="128"/>
      <c r="I57" s="128"/>
      <c r="J57" s="128"/>
      <c r="K57" s="128"/>
      <c r="L57" s="128"/>
      <c r="M57" s="49"/>
      <c r="N57" s="129"/>
      <c r="O57" s="129"/>
      <c r="P57" s="129"/>
      <c r="Q57" s="129"/>
      <c r="R57" s="129"/>
      <c r="S57" s="122" t="s">
        <v>0</v>
      </c>
      <c r="T57" s="122"/>
      <c r="U57" s="62"/>
      <c r="V57" s="63"/>
      <c r="W57" s="63"/>
      <c r="X57" s="63"/>
      <c r="Y57" s="63"/>
      <c r="Z57" s="63"/>
      <c r="AA57" s="63"/>
      <c r="AB57" s="63"/>
      <c r="AC57" s="63"/>
      <c r="AD57" s="63"/>
      <c r="AE57" s="63"/>
      <c r="AF57" s="63"/>
      <c r="AG57" s="63"/>
      <c r="AH57" s="63"/>
    </row>
    <row r="58" spans="1:34" s="64" customFormat="1" ht="21.95" customHeight="1" x14ac:dyDescent="0.25">
      <c r="A58" s="72"/>
      <c r="B58" s="71" t="s">
        <v>205</v>
      </c>
      <c r="C58" s="128"/>
      <c r="D58" s="128"/>
      <c r="E58" s="128"/>
      <c r="F58" s="128"/>
      <c r="G58" s="128"/>
      <c r="H58" s="128"/>
      <c r="I58" s="128"/>
      <c r="J58" s="128"/>
      <c r="K58" s="128"/>
      <c r="L58" s="128"/>
      <c r="M58" s="49"/>
      <c r="N58" s="129"/>
      <c r="O58" s="129"/>
      <c r="P58" s="129"/>
      <c r="Q58" s="129"/>
      <c r="R58" s="129"/>
      <c r="S58" s="122" t="s">
        <v>0</v>
      </c>
      <c r="T58" s="122"/>
      <c r="U58" s="62"/>
      <c r="V58" s="63"/>
      <c r="W58" s="63"/>
      <c r="X58" s="63"/>
      <c r="Y58" s="63"/>
      <c r="Z58" s="63"/>
      <c r="AA58" s="63"/>
      <c r="AB58" s="63"/>
      <c r="AC58" s="63"/>
      <c r="AD58" s="63"/>
      <c r="AE58" s="63"/>
      <c r="AF58" s="63"/>
      <c r="AG58" s="63"/>
      <c r="AH58" s="63"/>
    </row>
    <row r="59" spans="1:34" ht="11.45" customHeight="1" x14ac:dyDescent="0.25">
      <c r="A59" s="72"/>
      <c r="B59" s="72"/>
      <c r="C59" s="72"/>
      <c r="D59" s="72"/>
      <c r="E59" s="72"/>
      <c r="F59" s="72"/>
      <c r="G59" s="72"/>
      <c r="H59" s="72"/>
      <c r="I59" s="72"/>
      <c r="J59" s="72"/>
      <c r="K59" s="72"/>
      <c r="L59" s="72"/>
      <c r="M59" s="72"/>
      <c r="N59" s="72"/>
      <c r="O59" s="72"/>
      <c r="P59" s="72"/>
      <c r="Q59" s="72"/>
      <c r="R59" s="72"/>
      <c r="S59" s="72"/>
      <c r="T59" s="72"/>
      <c r="U59" s="45"/>
      <c r="V59" s="11"/>
      <c r="W59" s="11"/>
      <c r="X59" s="11"/>
      <c r="Y59" s="11"/>
      <c r="Z59" s="11"/>
      <c r="AA59" s="11"/>
      <c r="AB59" s="11"/>
      <c r="AC59" s="11"/>
      <c r="AD59" s="11"/>
      <c r="AE59" s="11"/>
      <c r="AF59" s="11"/>
      <c r="AG59" s="11"/>
      <c r="AH59" s="11"/>
    </row>
    <row r="60" spans="1:34" ht="11.45" customHeight="1" thickBot="1" x14ac:dyDescent="0.3">
      <c r="A60" s="72"/>
      <c r="B60" s="72"/>
      <c r="C60" s="72"/>
      <c r="D60" s="72"/>
      <c r="E60" s="72"/>
      <c r="F60" s="72"/>
      <c r="G60" s="72"/>
      <c r="H60" s="72"/>
      <c r="I60" s="72"/>
      <c r="J60" s="72"/>
      <c r="K60" s="72"/>
      <c r="L60" s="72"/>
      <c r="M60" s="72"/>
      <c r="N60" s="72"/>
      <c r="O60" s="72"/>
      <c r="P60" s="72"/>
      <c r="Q60" s="72"/>
      <c r="R60" s="72"/>
      <c r="S60" s="72"/>
      <c r="T60" s="72"/>
      <c r="U60" s="45"/>
      <c r="V60" s="11"/>
      <c r="W60" s="11"/>
      <c r="X60" s="11"/>
      <c r="Y60" s="11"/>
      <c r="Z60" s="11"/>
      <c r="AA60" s="11"/>
      <c r="AB60" s="11"/>
      <c r="AC60" s="11"/>
      <c r="AD60" s="11"/>
      <c r="AE60" s="11"/>
      <c r="AF60" s="11"/>
      <c r="AG60" s="11"/>
      <c r="AH60" s="11"/>
    </row>
    <row r="61" spans="1:34" ht="21.95" customHeight="1" thickBot="1" x14ac:dyDescent="0.3">
      <c r="A61" s="72"/>
      <c r="B61" s="122" t="s">
        <v>215</v>
      </c>
      <c r="C61" s="122"/>
      <c r="D61" s="122"/>
      <c r="E61" s="122"/>
      <c r="F61" s="122"/>
      <c r="G61" s="122"/>
      <c r="H61" s="122"/>
      <c r="I61" s="122"/>
      <c r="J61" s="122"/>
      <c r="K61" s="122"/>
      <c r="L61" s="122"/>
      <c r="M61" s="122"/>
      <c r="N61" s="130">
        <f>SUM(N49:R58)</f>
        <v>0</v>
      </c>
      <c r="O61" s="131"/>
      <c r="P61" s="131"/>
      <c r="Q61" s="131"/>
      <c r="R61" s="132"/>
      <c r="S61" s="122" t="s">
        <v>0</v>
      </c>
      <c r="T61" s="122"/>
      <c r="U61" s="45"/>
      <c r="V61" s="11"/>
      <c r="W61" s="11"/>
      <c r="X61" s="11"/>
      <c r="Y61" s="11"/>
      <c r="Z61" s="11"/>
      <c r="AA61" s="11"/>
      <c r="AB61" s="11"/>
      <c r="AC61" s="11"/>
      <c r="AD61" s="11"/>
      <c r="AE61" s="11"/>
      <c r="AF61" s="11"/>
      <c r="AG61" s="11"/>
      <c r="AH61" s="11"/>
    </row>
    <row r="62" spans="1:34" ht="9.75" customHeight="1" x14ac:dyDescent="0.25">
      <c r="A62" s="39"/>
      <c r="B62" s="39"/>
      <c r="C62" s="39"/>
      <c r="D62" s="39"/>
      <c r="E62" s="39"/>
      <c r="F62" s="39"/>
      <c r="G62" s="39"/>
      <c r="H62" s="39"/>
      <c r="I62" s="39"/>
      <c r="J62" s="39"/>
      <c r="K62" s="39"/>
      <c r="L62" s="39"/>
      <c r="M62" s="39"/>
      <c r="N62" s="39"/>
      <c r="O62" s="39"/>
      <c r="P62" s="39"/>
      <c r="Q62" s="39"/>
      <c r="R62" s="39"/>
      <c r="S62" s="39"/>
      <c r="T62" s="39"/>
      <c r="U62" s="45"/>
      <c r="V62" s="11"/>
      <c r="W62" s="11"/>
      <c r="X62" s="11"/>
      <c r="Y62" s="11"/>
      <c r="Z62" s="11"/>
      <c r="AA62" s="11"/>
      <c r="AB62" s="11"/>
      <c r="AC62" s="11"/>
      <c r="AD62" s="11"/>
      <c r="AE62" s="11"/>
      <c r="AF62" s="11"/>
      <c r="AG62" s="11"/>
      <c r="AH62" s="11"/>
    </row>
    <row r="63" spans="1:34" s="41" customFormat="1" ht="12.95" customHeight="1" x14ac:dyDescent="0.25">
      <c r="A63" s="138" t="s">
        <v>219</v>
      </c>
      <c r="B63" s="138"/>
      <c r="C63" s="138"/>
      <c r="D63" s="138"/>
      <c r="E63" s="138"/>
      <c r="F63" s="138"/>
      <c r="G63" s="138"/>
      <c r="H63" s="138"/>
      <c r="I63" s="138"/>
      <c r="J63" s="138"/>
      <c r="K63" s="138"/>
      <c r="L63" s="138"/>
      <c r="M63" s="138"/>
      <c r="N63" s="138"/>
      <c r="O63" s="138"/>
      <c r="P63" s="138"/>
      <c r="Q63" s="138"/>
      <c r="R63" s="138"/>
      <c r="S63" s="138"/>
      <c r="T63" s="138"/>
      <c r="U63" s="45"/>
      <c r="V63" s="40"/>
    </row>
    <row r="64" spans="1:34" ht="12.6" customHeight="1" thickBot="1" x14ac:dyDescent="0.3">
      <c r="A64" s="38"/>
      <c r="B64" s="38"/>
      <c r="C64" s="38"/>
      <c r="D64" s="38"/>
      <c r="E64" s="38"/>
      <c r="F64" s="38"/>
      <c r="G64" s="38"/>
      <c r="H64" s="38"/>
      <c r="I64" s="38"/>
      <c r="J64" s="38"/>
      <c r="K64" s="38"/>
      <c r="L64" s="38"/>
      <c r="M64" s="38"/>
      <c r="N64" s="38"/>
      <c r="O64" s="38"/>
      <c r="T64" s="19"/>
      <c r="U64" s="45"/>
    </row>
    <row r="65" spans="1:34" ht="21.95" customHeight="1" thickBot="1" x14ac:dyDescent="0.3">
      <c r="A65" s="72"/>
      <c r="B65" s="122" t="str">
        <f>IF($P$12="ja","Investeringskost EXCL. btw van het onderdeel groene stroom","Investeringskost INCL.btw van het onderdeel groene stroom")</f>
        <v>Investeringskost INCL.btw van het onderdeel groene stroom</v>
      </c>
      <c r="C65" s="122"/>
      <c r="D65" s="122"/>
      <c r="E65" s="122"/>
      <c r="F65" s="122"/>
      <c r="G65" s="122"/>
      <c r="H65" s="122"/>
      <c r="I65" s="122"/>
      <c r="J65" s="122"/>
      <c r="K65" s="122"/>
      <c r="L65" s="122"/>
      <c r="M65" s="122"/>
      <c r="N65" s="130">
        <f>N61</f>
        <v>0</v>
      </c>
      <c r="O65" s="131"/>
      <c r="P65" s="131"/>
      <c r="Q65" s="131"/>
      <c r="R65" s="132"/>
      <c r="S65" s="122" t="s">
        <v>0</v>
      </c>
      <c r="T65" s="122"/>
      <c r="V65" s="11"/>
      <c r="W65" s="11"/>
      <c r="X65" s="11"/>
      <c r="Y65" s="11"/>
      <c r="Z65" s="11"/>
      <c r="AA65" s="11"/>
      <c r="AB65" s="11"/>
      <c r="AC65" s="11"/>
      <c r="AD65" s="11"/>
      <c r="AE65" s="11"/>
      <c r="AF65" s="11"/>
      <c r="AG65" s="11"/>
      <c r="AH65" s="11"/>
    </row>
    <row r="66" spans="1:34" ht="21.95" customHeight="1" x14ac:dyDescent="0.25">
      <c r="A66" s="38"/>
      <c r="B66" s="122" t="s">
        <v>221</v>
      </c>
      <c r="C66" s="122"/>
      <c r="D66" s="122"/>
      <c r="E66" s="122"/>
      <c r="F66" s="122"/>
      <c r="G66" s="122"/>
      <c r="H66" s="122"/>
      <c r="I66" s="122"/>
      <c r="J66" s="122"/>
      <c r="K66" s="122"/>
      <c r="L66" s="122"/>
      <c r="M66" s="122"/>
      <c r="N66" s="145"/>
      <c r="O66" s="145"/>
      <c r="P66" s="145"/>
      <c r="Q66" s="145"/>
      <c r="R66" s="145"/>
      <c r="S66" s="122" t="s">
        <v>0</v>
      </c>
      <c r="T66" s="122"/>
      <c r="U66" s="46" t="s">
        <v>186</v>
      </c>
      <c r="V66" s="11"/>
      <c r="W66" s="11"/>
      <c r="X66" s="11"/>
      <c r="Y66" s="11"/>
      <c r="Z66" s="11"/>
      <c r="AA66" s="11"/>
      <c r="AB66" s="11"/>
      <c r="AC66" s="11"/>
      <c r="AD66" s="11"/>
      <c r="AE66" s="11"/>
      <c r="AF66" s="11"/>
      <c r="AG66" s="11"/>
      <c r="AH66" s="11"/>
    </row>
    <row r="67" spans="1:34" ht="21.95" customHeight="1" x14ac:dyDescent="0.25">
      <c r="A67" s="72"/>
      <c r="B67" s="122" t="s">
        <v>220</v>
      </c>
      <c r="C67" s="122"/>
      <c r="D67" s="122"/>
      <c r="E67" s="122"/>
      <c r="F67" s="122"/>
      <c r="G67" s="122"/>
      <c r="H67" s="122"/>
      <c r="I67" s="122"/>
      <c r="J67" s="122"/>
      <c r="K67" s="122"/>
      <c r="L67" s="122"/>
      <c r="M67" s="122"/>
      <c r="N67" s="145"/>
      <c r="O67" s="145"/>
      <c r="P67" s="145"/>
      <c r="Q67" s="145"/>
      <c r="R67" s="145"/>
      <c r="S67" s="122" t="s">
        <v>0</v>
      </c>
      <c r="T67" s="122"/>
      <c r="U67" s="46" t="s">
        <v>186</v>
      </c>
      <c r="V67" s="11"/>
      <c r="W67" s="11"/>
      <c r="X67" s="11"/>
      <c r="Y67" s="11"/>
      <c r="Z67" s="11"/>
      <c r="AA67" s="11"/>
      <c r="AB67" s="11"/>
      <c r="AC67" s="11"/>
      <c r="AD67" s="11"/>
      <c r="AE67" s="11"/>
      <c r="AF67" s="11"/>
      <c r="AG67" s="11"/>
      <c r="AH67" s="11"/>
    </row>
    <row r="68" spans="1:34" ht="21.95" customHeight="1" thickBot="1" x14ac:dyDescent="0.3">
      <c r="A68" s="72"/>
      <c r="B68" s="122" t="s">
        <v>222</v>
      </c>
      <c r="C68" s="122"/>
      <c r="D68" s="122"/>
      <c r="E68" s="122"/>
      <c r="F68" s="122"/>
      <c r="G68" s="122"/>
      <c r="H68" s="122"/>
      <c r="I68" s="122"/>
      <c r="J68" s="122"/>
      <c r="K68" s="122"/>
      <c r="L68" s="122"/>
      <c r="M68" s="122"/>
      <c r="N68" s="145"/>
      <c r="O68" s="145"/>
      <c r="P68" s="145"/>
      <c r="Q68" s="145"/>
      <c r="R68" s="145"/>
      <c r="S68" s="122" t="s">
        <v>0</v>
      </c>
      <c r="T68" s="122"/>
      <c r="U68" s="46" t="s">
        <v>186</v>
      </c>
      <c r="V68" s="11"/>
      <c r="W68" s="11"/>
      <c r="X68" s="11"/>
      <c r="Y68" s="11"/>
      <c r="Z68" s="11"/>
      <c r="AA68" s="11"/>
      <c r="AB68" s="11"/>
      <c r="AC68" s="11"/>
      <c r="AD68" s="11"/>
      <c r="AE68" s="11"/>
      <c r="AF68" s="11"/>
      <c r="AG68" s="11"/>
      <c r="AH68" s="11"/>
    </row>
    <row r="69" spans="1:34" ht="21.95" customHeight="1" thickBot="1" x14ac:dyDescent="0.3">
      <c r="A69" s="72"/>
      <c r="B69" s="122" t="str">
        <f>IF($P$12="ja","Netto-investeringskost EXCL. btw van het onderdeel groene stroom","Netto-investeringskost INCL. btw van het onderdeel groene stroom")</f>
        <v>Netto-investeringskost INCL. btw van het onderdeel groene stroom</v>
      </c>
      <c r="C69" s="122"/>
      <c r="D69" s="122"/>
      <c r="E69" s="122"/>
      <c r="F69" s="122"/>
      <c r="G69" s="122"/>
      <c r="H69" s="122"/>
      <c r="I69" s="122"/>
      <c r="J69" s="122"/>
      <c r="K69" s="122"/>
      <c r="L69" s="122"/>
      <c r="M69" s="122"/>
      <c r="N69" s="130">
        <f>N65-N66-N67-N68</f>
        <v>0</v>
      </c>
      <c r="O69" s="131"/>
      <c r="P69" s="131"/>
      <c r="Q69" s="131"/>
      <c r="R69" s="132"/>
      <c r="S69" s="48"/>
      <c r="T69" s="48"/>
      <c r="U69" s="46"/>
      <c r="V69" s="11"/>
      <c r="W69" s="11"/>
      <c r="X69" s="11"/>
      <c r="Y69" s="11"/>
      <c r="Z69" s="11"/>
      <c r="AA69" s="11"/>
      <c r="AB69" s="11"/>
      <c r="AC69" s="11"/>
      <c r="AD69" s="11"/>
      <c r="AE69" s="11"/>
      <c r="AF69" s="11"/>
      <c r="AG69" s="11"/>
      <c r="AH69" s="11"/>
    </row>
    <row r="70" spans="1:34" s="39" customFormat="1" ht="6.95" customHeight="1" x14ac:dyDescent="0.25">
      <c r="U70" s="45"/>
    </row>
    <row r="71" spans="1:34" ht="6.75" customHeight="1" x14ac:dyDescent="0.25">
      <c r="A71" s="39"/>
      <c r="B71" s="39"/>
      <c r="C71" s="39"/>
      <c r="D71" s="39"/>
      <c r="E71" s="39"/>
      <c r="F71" s="39"/>
      <c r="G71" s="39"/>
      <c r="H71" s="39"/>
      <c r="I71" s="39"/>
      <c r="J71" s="39"/>
      <c r="K71" s="39"/>
      <c r="L71" s="39"/>
      <c r="M71" s="39"/>
      <c r="N71" s="39"/>
      <c r="O71" s="39"/>
      <c r="P71" s="39"/>
      <c r="Q71" s="39"/>
      <c r="R71" s="39"/>
      <c r="S71" s="39"/>
      <c r="T71" s="39"/>
      <c r="U71" s="39"/>
      <c r="V71" s="11"/>
      <c r="W71" s="11"/>
      <c r="X71" s="11"/>
      <c r="Y71" s="11"/>
      <c r="Z71" s="11"/>
      <c r="AA71" s="11"/>
      <c r="AB71" s="11"/>
      <c r="AC71" s="11"/>
      <c r="AD71" s="11"/>
      <c r="AE71" s="11"/>
      <c r="AF71" s="11"/>
      <c r="AG71" s="11"/>
      <c r="AH71" s="11"/>
    </row>
    <row r="72" spans="1:34" s="41" customFormat="1" ht="12.95" customHeight="1" x14ac:dyDescent="0.25">
      <c r="A72" s="123" t="s">
        <v>224</v>
      </c>
      <c r="B72" s="123"/>
      <c r="C72" s="123"/>
      <c r="D72" s="123"/>
      <c r="E72" s="123"/>
      <c r="F72" s="123"/>
      <c r="G72" s="123"/>
      <c r="H72" s="123"/>
      <c r="I72" s="123"/>
      <c r="J72" s="123"/>
      <c r="K72" s="123"/>
      <c r="L72" s="123"/>
      <c r="M72" s="123"/>
      <c r="N72" s="123"/>
      <c r="O72" s="123"/>
      <c r="P72" s="123"/>
      <c r="Q72" s="123"/>
      <c r="R72" s="123"/>
      <c r="S72" s="123"/>
      <c r="T72" s="123"/>
      <c r="U72" s="45"/>
      <c r="V72" s="40"/>
    </row>
    <row r="73" spans="1:34" ht="9" customHeight="1" thickBot="1" x14ac:dyDescent="0.3">
      <c r="A73" s="39"/>
      <c r="B73" s="39"/>
      <c r="C73" s="39"/>
      <c r="D73" s="39"/>
      <c r="E73" s="39"/>
      <c r="F73" s="39"/>
      <c r="G73" s="39"/>
      <c r="H73" s="39"/>
      <c r="I73" s="39"/>
      <c r="J73" s="39"/>
      <c r="K73" s="39"/>
      <c r="L73" s="39"/>
      <c r="M73" s="39"/>
      <c r="N73" s="39"/>
      <c r="O73" s="39"/>
      <c r="P73" s="39"/>
      <c r="Q73" s="39"/>
      <c r="R73" s="39"/>
      <c r="S73" s="39"/>
      <c r="T73" s="39"/>
      <c r="U73" s="45"/>
      <c r="V73" s="11"/>
      <c r="W73" s="11"/>
      <c r="X73" s="11"/>
      <c r="Y73" s="11"/>
      <c r="Z73" s="11"/>
      <c r="AA73" s="11"/>
      <c r="AB73" s="11"/>
      <c r="AC73" s="11"/>
      <c r="AD73" s="11"/>
      <c r="AE73" s="11"/>
      <c r="AF73" s="11"/>
      <c r="AG73" s="11"/>
      <c r="AH73" s="11"/>
    </row>
    <row r="74" spans="1:34" ht="21.95" customHeight="1" thickBot="1" x14ac:dyDescent="0.3">
      <c r="A74" s="39"/>
      <c r="B74" s="122" t="str">
        <f>IF($P$12="ja","Totale investeringskost EXCL. btw van het project","Totale investeringskost incl.btw van het project")</f>
        <v>Totale investeringskost incl.btw van het project</v>
      </c>
      <c r="C74" s="122"/>
      <c r="D74" s="122"/>
      <c r="E74" s="122"/>
      <c r="F74" s="122"/>
      <c r="G74" s="122"/>
      <c r="H74" s="122"/>
      <c r="I74" s="122"/>
      <c r="J74" s="122"/>
      <c r="K74" s="122"/>
      <c r="L74" s="122"/>
      <c r="M74" s="122"/>
      <c r="N74" s="130">
        <f>N38+N65</f>
        <v>0</v>
      </c>
      <c r="O74" s="131"/>
      <c r="P74" s="131"/>
      <c r="Q74" s="131"/>
      <c r="R74" s="132"/>
      <c r="S74" s="122" t="s">
        <v>0</v>
      </c>
      <c r="T74" s="122"/>
      <c r="U74" s="45"/>
      <c r="V74" s="11"/>
      <c r="W74" s="11"/>
      <c r="X74" s="11"/>
      <c r="Y74" s="11"/>
      <c r="Z74" s="11"/>
      <c r="AA74" s="11"/>
      <c r="AB74" s="11"/>
      <c r="AC74" s="11"/>
      <c r="AD74" s="11"/>
      <c r="AE74" s="11"/>
      <c r="AF74" s="11"/>
      <c r="AG74" s="11"/>
      <c r="AH74" s="11"/>
    </row>
    <row r="75" spans="1:34" ht="21.95" customHeight="1" thickBot="1" x14ac:dyDescent="0.3">
      <c r="A75" s="39"/>
      <c r="B75" s="122" t="str">
        <f>IF($P$12="ja","Netto-investeringskost EXCL. btw van het project","Netto-investeringskost incl.btw van het project")</f>
        <v>Netto-investeringskost incl.btw van het project</v>
      </c>
      <c r="C75" s="122"/>
      <c r="D75" s="122"/>
      <c r="E75" s="122"/>
      <c r="F75" s="122"/>
      <c r="G75" s="122"/>
      <c r="H75" s="122"/>
      <c r="I75" s="122"/>
      <c r="J75" s="122"/>
      <c r="K75" s="122"/>
      <c r="L75" s="122"/>
      <c r="M75" s="122"/>
      <c r="N75" s="130">
        <f>N42+N69</f>
        <v>0</v>
      </c>
      <c r="O75" s="131"/>
      <c r="P75" s="131"/>
      <c r="Q75" s="131"/>
      <c r="R75" s="132"/>
      <c r="S75" s="122" t="s">
        <v>0</v>
      </c>
      <c r="T75" s="122"/>
      <c r="U75" s="45"/>
      <c r="V75" s="11"/>
      <c r="W75" s="11"/>
      <c r="X75" s="11"/>
      <c r="Y75" s="11"/>
      <c r="Z75" s="11"/>
      <c r="AA75" s="11"/>
      <c r="AB75" s="11"/>
      <c r="AC75" s="11"/>
      <c r="AD75" s="11"/>
      <c r="AE75" s="11"/>
      <c r="AF75" s="11"/>
      <c r="AG75" s="11"/>
      <c r="AH75" s="11"/>
    </row>
    <row r="76" spans="1:34" ht="0" hidden="1" customHeight="1" x14ac:dyDescent="0.25"/>
    <row r="77" spans="1:34" ht="21.95" customHeight="1" thickBot="1" x14ac:dyDescent="0.3">
      <c r="A77" s="39"/>
      <c r="B77" s="122" t="s">
        <v>174</v>
      </c>
      <c r="C77" s="122"/>
      <c r="D77" s="122"/>
      <c r="E77" s="122"/>
      <c r="F77" s="122"/>
      <c r="G77" s="122"/>
      <c r="H77" s="122"/>
      <c r="I77" s="122"/>
      <c r="J77" s="122"/>
      <c r="K77" s="122"/>
      <c r="L77" s="122"/>
      <c r="M77" s="122"/>
      <c r="N77" s="122"/>
      <c r="O77" s="122"/>
      <c r="P77" s="122"/>
      <c r="Q77" s="125" t="str">
        <f>IF(((N42+N69)*0.6)&lt;=N42,"OK","NIET OK")</f>
        <v>OK</v>
      </c>
      <c r="R77" s="126"/>
      <c r="S77" s="126"/>
      <c r="T77" s="127"/>
      <c r="U77" s="46" t="s">
        <v>186</v>
      </c>
      <c r="V77" s="11"/>
      <c r="W77" s="11"/>
      <c r="X77" s="11"/>
      <c r="Y77" s="11"/>
      <c r="Z77" s="11"/>
      <c r="AA77" s="11"/>
      <c r="AB77" s="11"/>
      <c r="AC77" s="11"/>
      <c r="AD77" s="11"/>
      <c r="AE77" s="11"/>
      <c r="AF77" s="11"/>
      <c r="AG77" s="11"/>
      <c r="AH77" s="11"/>
    </row>
    <row r="78" spans="1:34" ht="20.25" customHeight="1" thickBot="1" x14ac:dyDescent="0.3">
      <c r="A78" s="39"/>
      <c r="B78" s="146" t="str">
        <f>IF(Q77="NIET OK","Het project voldoet niet aan de voorwaarden beschreven in het subsidiebesluit en kan niet worden gesubsidieerd.", "Aan deze voorwaarde is voldaan")</f>
        <v>Aan deze voorwaarde is voldaan</v>
      </c>
      <c r="C78" s="146"/>
      <c r="D78" s="146"/>
      <c r="E78" s="146"/>
      <c r="F78" s="146"/>
      <c r="G78" s="146"/>
      <c r="H78" s="146"/>
      <c r="I78" s="146"/>
      <c r="J78" s="146"/>
      <c r="K78" s="146"/>
      <c r="L78" s="146"/>
      <c r="M78" s="146"/>
      <c r="N78" s="146"/>
      <c r="O78" s="146"/>
      <c r="P78" s="146"/>
      <c r="Q78" s="146"/>
      <c r="R78" s="146"/>
      <c r="S78" s="146"/>
      <c r="T78" s="146"/>
      <c r="U78" s="45"/>
      <c r="V78" s="11"/>
      <c r="W78" s="11"/>
      <c r="X78" s="11"/>
      <c r="Y78" s="11"/>
      <c r="Z78" s="11"/>
      <c r="AA78" s="11"/>
      <c r="AB78" s="11"/>
      <c r="AC78" s="11"/>
      <c r="AD78" s="11"/>
      <c r="AE78" s="11"/>
      <c r="AF78" s="11"/>
      <c r="AG78" s="11"/>
      <c r="AH78" s="11"/>
    </row>
    <row r="79" spans="1:34" ht="21.95" customHeight="1" thickBot="1" x14ac:dyDescent="0.3">
      <c r="A79" s="39"/>
      <c r="B79" s="122" t="str">
        <f>IF($P$12="ja","Berekening 25% van de netto-investeringskost EXCL. btw van het project","Berekening 25% van de netto-investeringskost incl. btw van het project")</f>
        <v>Berekening 25% van de netto-investeringskost incl. btw van het project</v>
      </c>
      <c r="C79" s="122"/>
      <c r="D79" s="122"/>
      <c r="E79" s="122"/>
      <c r="F79" s="122"/>
      <c r="G79" s="122"/>
      <c r="H79" s="122"/>
      <c r="I79" s="122"/>
      <c r="J79" s="122"/>
      <c r="K79" s="122"/>
      <c r="L79" s="122"/>
      <c r="M79" s="122"/>
      <c r="N79" s="130">
        <f>N75*0.25</f>
        <v>0</v>
      </c>
      <c r="O79" s="131"/>
      <c r="P79" s="131"/>
      <c r="Q79" s="131"/>
      <c r="R79" s="132"/>
      <c r="S79" s="122" t="s">
        <v>0</v>
      </c>
      <c r="T79" s="122"/>
      <c r="U79" s="45"/>
      <c r="V79" s="11"/>
      <c r="W79" s="11"/>
      <c r="X79" s="11"/>
      <c r="Y79" s="11"/>
      <c r="Z79" s="11"/>
      <c r="AA79" s="11"/>
      <c r="AB79" s="11"/>
      <c r="AC79" s="11"/>
      <c r="AD79" s="11"/>
      <c r="AE79" s="11"/>
      <c r="AF79" s="11"/>
      <c r="AG79" s="11"/>
      <c r="AH79" s="11"/>
    </row>
    <row r="80" spans="1:34" ht="25.5" customHeight="1" x14ac:dyDescent="0.25">
      <c r="A80" s="39"/>
      <c r="B80" s="122" t="s">
        <v>238</v>
      </c>
      <c r="C80" s="122"/>
      <c r="D80" s="122"/>
      <c r="E80" s="122"/>
      <c r="F80" s="122"/>
      <c r="G80" s="122"/>
      <c r="H80" s="122"/>
      <c r="I80" s="122"/>
      <c r="J80" s="122"/>
      <c r="K80" s="122"/>
      <c r="L80" s="122"/>
      <c r="M80" s="122"/>
      <c r="N80" s="153"/>
      <c r="O80" s="153"/>
      <c r="P80" s="153"/>
      <c r="Q80" s="153"/>
      <c r="R80" s="153"/>
      <c r="S80" s="122"/>
      <c r="T80" s="122"/>
      <c r="U80" s="46" t="s">
        <v>186</v>
      </c>
      <c r="V80" s="11"/>
      <c r="W80" s="11"/>
      <c r="X80" s="11"/>
      <c r="Y80" s="11"/>
      <c r="Z80" s="11"/>
      <c r="AA80" s="11"/>
      <c r="AB80" s="11"/>
      <c r="AC80" s="11"/>
      <c r="AD80" s="11"/>
      <c r="AE80" s="11"/>
      <c r="AF80" s="11"/>
      <c r="AG80" s="11"/>
      <c r="AH80" s="11"/>
    </row>
    <row r="81" spans="1:34" ht="27.75" customHeight="1" x14ac:dyDescent="0.25">
      <c r="A81" s="39"/>
      <c r="B81" s="152" t="s">
        <v>263</v>
      </c>
      <c r="C81" s="152"/>
      <c r="D81" s="152"/>
      <c r="E81" s="152"/>
      <c r="F81" s="152"/>
      <c r="G81" s="152"/>
      <c r="H81" s="152"/>
      <c r="I81" s="152"/>
      <c r="J81" s="152"/>
      <c r="K81" s="152"/>
      <c r="L81" s="152"/>
      <c r="M81" s="152"/>
      <c r="N81" s="152"/>
      <c r="O81" s="152"/>
      <c r="P81" s="152"/>
      <c r="Q81" s="152"/>
      <c r="R81" s="152"/>
      <c r="S81" s="152"/>
      <c r="T81" s="152"/>
      <c r="U81" s="45"/>
      <c r="V81" s="11"/>
      <c r="W81" s="11"/>
      <c r="X81" s="11"/>
      <c r="Y81" s="11"/>
      <c r="Z81" s="11"/>
      <c r="AA81" s="11"/>
      <c r="AB81" s="11"/>
      <c r="AC81" s="11"/>
      <c r="AD81" s="11"/>
      <c r="AE81" s="11"/>
      <c r="AF81" s="11"/>
      <c r="AG81" s="11"/>
      <c r="AH81" s="11"/>
    </row>
    <row r="82" spans="1:34" s="64" customFormat="1" ht="52.5" customHeight="1" x14ac:dyDescent="0.25">
      <c r="A82" s="65"/>
      <c r="B82" s="149" t="s">
        <v>225</v>
      </c>
      <c r="C82" s="149"/>
      <c r="D82" s="149"/>
      <c r="E82" s="149"/>
      <c r="F82" s="149"/>
      <c r="G82" s="149"/>
      <c r="H82" s="149"/>
      <c r="I82" s="154"/>
      <c r="J82" s="154"/>
      <c r="K82" s="154"/>
      <c r="L82" s="154"/>
      <c r="M82" s="154"/>
      <c r="N82" s="154"/>
      <c r="O82" s="154"/>
      <c r="P82" s="154"/>
      <c r="Q82" s="154"/>
      <c r="R82" s="154"/>
      <c r="S82" s="154"/>
      <c r="T82" s="154"/>
      <c r="U82" s="66"/>
      <c r="V82" s="63"/>
      <c r="W82" s="63"/>
      <c r="X82" s="63"/>
      <c r="Y82" s="63"/>
      <c r="Z82" s="63"/>
      <c r="AA82" s="63"/>
      <c r="AB82" s="63"/>
      <c r="AC82" s="63"/>
      <c r="AD82" s="63"/>
      <c r="AE82" s="63"/>
      <c r="AF82" s="63"/>
      <c r="AG82" s="63"/>
      <c r="AH82" s="63"/>
    </row>
    <row r="83" spans="1:34" ht="6.95" customHeight="1" thickBot="1" x14ac:dyDescent="0.3">
      <c r="A83" s="39"/>
      <c r="B83" s="72"/>
      <c r="C83" s="72"/>
      <c r="D83" s="72"/>
      <c r="E83" s="72"/>
      <c r="F83" s="72"/>
      <c r="G83" s="72"/>
      <c r="H83" s="72"/>
      <c r="I83" s="72"/>
      <c r="J83" s="72"/>
      <c r="K83" s="72"/>
      <c r="L83" s="72"/>
      <c r="M83" s="72"/>
      <c r="N83" s="72"/>
      <c r="O83" s="72"/>
      <c r="P83" s="72"/>
      <c r="Q83" s="72"/>
      <c r="R83" s="72"/>
      <c r="S83" s="72"/>
      <c r="T83" s="72"/>
      <c r="U83" s="45"/>
      <c r="V83" s="11"/>
      <c r="W83" s="11"/>
      <c r="X83" s="11"/>
      <c r="Y83" s="11"/>
      <c r="Z83" s="11"/>
      <c r="AA83" s="11"/>
      <c r="AB83" s="11"/>
      <c r="AC83" s="11"/>
      <c r="AD83" s="11"/>
      <c r="AE83" s="11"/>
      <c r="AF83" s="11"/>
      <c r="AG83" s="11"/>
      <c r="AH83" s="11"/>
    </row>
    <row r="84" spans="1:34" ht="24.6" customHeight="1" thickBot="1" x14ac:dyDescent="0.3">
      <c r="A84" s="39"/>
      <c r="B84" s="122" t="s">
        <v>226</v>
      </c>
      <c r="C84" s="122"/>
      <c r="D84" s="122"/>
      <c r="E84" s="122"/>
      <c r="F84" s="122"/>
      <c r="G84" s="122"/>
      <c r="H84" s="122"/>
      <c r="I84" s="122"/>
      <c r="J84" s="122"/>
      <c r="K84" s="122"/>
      <c r="L84" s="122"/>
      <c r="M84" s="122"/>
      <c r="N84" s="122"/>
      <c r="O84" s="122"/>
      <c r="P84" s="122"/>
      <c r="Q84" s="125" t="str">
        <f>IF(AND((P10="ja"),(N80&lt;&gt;"ja")),"NIET OK","OK")</f>
        <v>OK</v>
      </c>
      <c r="R84" s="126"/>
      <c r="S84" s="126"/>
      <c r="T84" s="127"/>
      <c r="U84" s="46" t="s">
        <v>186</v>
      </c>
      <c r="V84" s="11"/>
      <c r="W84" s="11"/>
      <c r="X84" s="11"/>
      <c r="Y84" s="11"/>
      <c r="Z84" s="11"/>
      <c r="AA84" s="11"/>
      <c r="AB84" s="11"/>
      <c r="AC84" s="11"/>
      <c r="AD84" s="11"/>
      <c r="AE84" s="11"/>
      <c r="AF84" s="11"/>
      <c r="AG84" s="11"/>
      <c r="AH84" s="11"/>
    </row>
    <row r="85" spans="1:34" ht="17.25" customHeight="1" thickBot="1" x14ac:dyDescent="0.3">
      <c r="A85" s="39"/>
      <c r="B85" s="146" t="str">
        <f>IF(Q84="NIET OK","Het project voldoet niet aan de voorwaarden beschreven in het subsidiebesluit en kan niet worden gesubsidieerd.", "Aan deze voorwaarde is voldaan ")</f>
        <v xml:space="preserve">Aan deze voorwaarde is voldaan </v>
      </c>
      <c r="C85" s="146"/>
      <c r="D85" s="146"/>
      <c r="E85" s="146"/>
      <c r="F85" s="146"/>
      <c r="G85" s="146"/>
      <c r="H85" s="146"/>
      <c r="I85" s="146"/>
      <c r="J85" s="146"/>
      <c r="K85" s="146"/>
      <c r="L85" s="146"/>
      <c r="M85" s="146"/>
      <c r="N85" s="146"/>
      <c r="O85" s="146"/>
      <c r="P85" s="146"/>
      <c r="Q85" s="146"/>
      <c r="R85" s="146"/>
      <c r="S85" s="146"/>
      <c r="T85" s="146"/>
      <c r="U85" s="45"/>
      <c r="V85" s="11"/>
      <c r="W85" s="11"/>
      <c r="X85" s="11"/>
      <c r="Y85" s="11"/>
      <c r="Z85" s="11"/>
      <c r="AA85" s="11"/>
      <c r="AB85" s="11"/>
      <c r="AC85" s="11"/>
      <c r="AD85" s="11"/>
      <c r="AE85" s="11"/>
      <c r="AF85" s="11"/>
      <c r="AG85" s="11"/>
      <c r="AH85" s="11"/>
    </row>
    <row r="86" spans="1:34" ht="24.6" customHeight="1" thickBot="1" x14ac:dyDescent="0.3">
      <c r="A86" s="39"/>
      <c r="B86" s="122" t="s">
        <v>287</v>
      </c>
      <c r="C86" s="122"/>
      <c r="D86" s="122"/>
      <c r="E86" s="122"/>
      <c r="F86" s="122"/>
      <c r="G86" s="122"/>
      <c r="H86" s="122"/>
      <c r="I86" s="122"/>
      <c r="J86" s="122"/>
      <c r="K86" s="122"/>
      <c r="L86" s="122"/>
      <c r="M86" s="122"/>
      <c r="N86" s="130">
        <f>IF(AND(Q77="OK",Q84="OK"),0.75*N75,0)</f>
        <v>0</v>
      </c>
      <c r="O86" s="131"/>
      <c r="P86" s="131"/>
      <c r="Q86" s="131"/>
      <c r="R86" s="132"/>
      <c r="S86" s="122" t="s">
        <v>0</v>
      </c>
      <c r="T86" s="122"/>
      <c r="U86" s="45"/>
      <c r="V86" s="11"/>
      <c r="W86" s="11"/>
      <c r="X86" s="11"/>
      <c r="Y86" s="11"/>
      <c r="Z86" s="11"/>
      <c r="AA86" s="11"/>
      <c r="AB86" s="11"/>
      <c r="AC86" s="11"/>
      <c r="AD86" s="11"/>
      <c r="AE86" s="11"/>
      <c r="AF86" s="11"/>
      <c r="AG86" s="11"/>
      <c r="AH86" s="11"/>
    </row>
    <row r="87" spans="1:34" ht="24.6" customHeight="1" x14ac:dyDescent="0.25">
      <c r="A87" s="39"/>
      <c r="B87" s="122" t="s">
        <v>288</v>
      </c>
      <c r="C87" s="122"/>
      <c r="D87" s="122"/>
      <c r="E87" s="122"/>
      <c r="F87" s="122"/>
      <c r="G87" s="122"/>
      <c r="H87" s="122"/>
      <c r="I87" s="122"/>
      <c r="J87" s="122"/>
      <c r="K87" s="122"/>
      <c r="L87" s="122"/>
      <c r="M87" s="122"/>
      <c r="N87" s="155"/>
      <c r="O87" s="155"/>
      <c r="P87" s="155"/>
      <c r="Q87" s="155"/>
      <c r="R87" s="155"/>
      <c r="S87" s="122" t="s">
        <v>0</v>
      </c>
      <c r="T87" s="122"/>
      <c r="U87" s="45"/>
      <c r="V87" s="73"/>
      <c r="W87" s="73"/>
      <c r="X87" s="73"/>
      <c r="Y87" s="73"/>
      <c r="Z87" s="11"/>
      <c r="AA87" s="11"/>
      <c r="AB87" s="11"/>
      <c r="AC87" s="11"/>
      <c r="AD87" s="11"/>
      <c r="AE87" s="11"/>
      <c r="AF87" s="11"/>
      <c r="AG87" s="11"/>
      <c r="AH87" s="11"/>
    </row>
    <row r="88" spans="1:34" ht="24.6" customHeight="1" x14ac:dyDescent="0.25">
      <c r="A88" s="39"/>
      <c r="B88" s="156" t="s">
        <v>279</v>
      </c>
      <c r="C88" s="156"/>
      <c r="D88" s="156"/>
      <c r="E88" s="156"/>
      <c r="F88" s="156"/>
      <c r="G88" s="156"/>
      <c r="H88" s="156"/>
      <c r="I88" s="156"/>
      <c r="J88" s="156"/>
      <c r="K88" s="156"/>
      <c r="L88" s="156"/>
      <c r="M88" s="156"/>
      <c r="N88" s="156"/>
      <c r="O88" s="156"/>
      <c r="P88" s="156"/>
      <c r="Q88" s="156"/>
      <c r="R88" s="156"/>
      <c r="S88" s="156"/>
      <c r="T88" s="156"/>
      <c r="U88" s="45"/>
      <c r="V88" s="73"/>
      <c r="W88" s="73"/>
      <c r="X88" s="73"/>
      <c r="Y88" s="73"/>
      <c r="Z88" s="11"/>
      <c r="AA88" s="11"/>
      <c r="AB88" s="11"/>
      <c r="AC88" s="11"/>
      <c r="AD88" s="11"/>
      <c r="AE88" s="11"/>
      <c r="AF88" s="11"/>
      <c r="AG88" s="11"/>
      <c r="AH88" s="11"/>
    </row>
    <row r="89" spans="1:34" ht="14.45" customHeight="1" x14ac:dyDescent="0.25">
      <c r="A89" s="72"/>
      <c r="B89" s="151" t="str">
        <f>IF(N87&gt;N86,"Het opgevraagde bedrag voor dit project ligt hoger dan de maximale subsidie dat dit project kan ontvangen","Aan deze voorwaarde is voldaan")</f>
        <v>Aan deze voorwaarde is voldaan</v>
      </c>
      <c r="C89" s="151"/>
      <c r="D89" s="151"/>
      <c r="E89" s="151"/>
      <c r="F89" s="151"/>
      <c r="G89" s="151"/>
      <c r="H89" s="151"/>
      <c r="I89" s="151"/>
      <c r="J89" s="151"/>
      <c r="K89" s="151"/>
      <c r="L89" s="151"/>
      <c r="M89" s="151"/>
      <c r="N89" s="151"/>
      <c r="O89" s="151"/>
      <c r="P89" s="151"/>
      <c r="Q89" s="151"/>
      <c r="R89" s="151"/>
      <c r="S89" s="151"/>
      <c r="T89" s="151"/>
      <c r="U89" s="45"/>
      <c r="V89" s="11"/>
      <c r="W89" s="11"/>
      <c r="X89" s="11"/>
      <c r="Y89" s="11"/>
      <c r="Z89" s="11"/>
      <c r="AA89" s="11"/>
      <c r="AB89" s="11"/>
      <c r="AC89" s="11"/>
      <c r="AD89" s="11"/>
      <c r="AE89" s="11"/>
      <c r="AF89" s="11"/>
      <c r="AG89" s="11"/>
      <c r="AH89" s="11"/>
    </row>
    <row r="90" spans="1:34" ht="14.45" customHeight="1" x14ac:dyDescent="0.25">
      <c r="A90" s="72"/>
      <c r="B90" s="72"/>
      <c r="C90" s="72"/>
      <c r="D90" s="72"/>
      <c r="E90" s="72"/>
      <c r="F90" s="72"/>
      <c r="G90" s="72"/>
      <c r="H90" s="72"/>
      <c r="I90" s="72"/>
      <c r="J90" s="72"/>
      <c r="K90" s="72"/>
      <c r="L90" s="72"/>
      <c r="M90" s="72"/>
      <c r="N90" s="72"/>
      <c r="O90" s="72"/>
      <c r="P90" s="72"/>
      <c r="Q90" s="72"/>
      <c r="R90" s="72"/>
      <c r="S90" s="72"/>
      <c r="T90" s="72"/>
      <c r="U90" s="45"/>
      <c r="V90" s="11"/>
      <c r="W90" s="11"/>
      <c r="X90" s="11"/>
      <c r="Y90" s="11"/>
      <c r="Z90" s="11"/>
      <c r="AA90" s="11"/>
      <c r="AB90" s="11"/>
      <c r="AC90" s="11"/>
      <c r="AD90" s="11"/>
      <c r="AE90" s="11"/>
      <c r="AF90" s="11"/>
      <c r="AG90" s="11"/>
      <c r="AH90" s="11"/>
    </row>
    <row r="91" spans="1:34" ht="26.25" customHeight="1" x14ac:dyDescent="0.25">
      <c r="A91" s="140" t="s">
        <v>188</v>
      </c>
      <c r="B91" s="140"/>
      <c r="C91" s="140"/>
      <c r="D91" s="140"/>
      <c r="E91" s="140"/>
      <c r="F91" s="42"/>
      <c r="G91" s="42"/>
      <c r="H91" s="42"/>
      <c r="I91" s="42"/>
      <c r="J91" s="42"/>
      <c r="K91" s="42"/>
      <c r="L91" s="42"/>
      <c r="M91" s="124" t="s">
        <v>239</v>
      </c>
      <c r="N91" s="124"/>
      <c r="O91" s="124"/>
      <c r="P91" s="124"/>
      <c r="Q91" s="124"/>
      <c r="R91" s="124"/>
      <c r="S91" s="124"/>
      <c r="T91" s="124"/>
      <c r="U91" s="45"/>
    </row>
    <row r="92" spans="1:34" ht="14.25" x14ac:dyDescent="0.25">
      <c r="B92" s="144"/>
      <c r="C92" s="144"/>
      <c r="D92" s="144"/>
      <c r="E92" s="144"/>
      <c r="F92" s="144"/>
      <c r="G92" s="144"/>
      <c r="H92" s="144"/>
      <c r="I92" s="144"/>
      <c r="J92" s="144"/>
      <c r="K92" s="144"/>
      <c r="L92" s="144"/>
      <c r="M92" s="144"/>
      <c r="N92" s="144"/>
      <c r="O92" s="144"/>
      <c r="T92" s="19"/>
      <c r="U92" s="45"/>
    </row>
    <row r="93" spans="1:34" ht="0" hidden="1" customHeight="1" x14ac:dyDescent="0.25"/>
    <row r="94" spans="1:34" ht="0" hidden="1" customHeight="1" x14ac:dyDescent="0.25"/>
    <row r="95" spans="1:34" ht="0" hidden="1" customHeight="1" x14ac:dyDescent="0.25"/>
    <row r="96" spans="1:34" ht="0" hidden="1" customHeight="1" x14ac:dyDescent="0.25"/>
    <row r="97" ht="0" hidden="1" customHeight="1" x14ac:dyDescent="0.25"/>
  </sheetData>
  <sheetProtection algorithmName="SHA-512" hashValue="gvN/X3QGiqjUoCGAuhkKu2fDEJFqpt1QXl/HOQCKAjsytnJ9FrR/QmHRxcnvOYXqvxAZ1DJNV4d88GDLUB5ypw==" saltValue="ltWK3hWkrK2HABc3by3tUg==" spinCount="100000" sheet="1" objects="1" scenarios="1" selectLockedCells="1"/>
  <protectedRanges>
    <protectedRange sqref="R37 P9 Q36 Q72 R64 Q44:Q45 Q63 Q17:Q18" name="Installatie_1"/>
    <protectedRange sqref="P8 Q61 E8 P10 P12 Q38:Q42 I82 L77:M78 L90:M90 L84:M84 Q74:Q75 L85:N86 B61 L61:N61 L65:N69 L74:N75 Q20:Q22 R32:R33 Q23:R31 F22:F32 C22:C33 N22:N31 H33 N32:O33 Q83:Q86 E33:E34 P82:Q82 Q34 B34 L34:N34 L38:N42 N49:N58 Q65:Q69 H60 N59:O60 E60:E61 L47:N47 S48 H48 R49 Q47:Q49 R59:R60 Q50:R58 K82:L82 L83:N83 Q77:Q80 F49:F59 C49:C60 L79:N80 L20:N20 S21 H21 R22" name="Verklaring"/>
    <protectedRange sqref="L87:N87 U87:V88 P87:Q87 L88:M89" name="Verklaring_1"/>
  </protectedRanges>
  <dataConsolidate/>
  <mergeCells count="157">
    <mergeCell ref="A6:T6"/>
    <mergeCell ref="B7:T7"/>
    <mergeCell ref="B8:D8"/>
    <mergeCell ref="E8:T8"/>
    <mergeCell ref="B10:O10"/>
    <mergeCell ref="P10:T10"/>
    <mergeCell ref="A2:E2"/>
    <mergeCell ref="M2:T2"/>
    <mergeCell ref="M3:T3"/>
    <mergeCell ref="A4:H4"/>
    <mergeCell ref="I4:T4"/>
    <mergeCell ref="A5:T5"/>
    <mergeCell ref="A18:T18"/>
    <mergeCell ref="B20:T20"/>
    <mergeCell ref="C21:L21"/>
    <mergeCell ref="N21:T21"/>
    <mergeCell ref="C22:L22"/>
    <mergeCell ref="N22:R22"/>
    <mergeCell ref="S22:T22"/>
    <mergeCell ref="B11:T11"/>
    <mergeCell ref="B12:O12"/>
    <mergeCell ref="P12:T12"/>
    <mergeCell ref="B13:T13"/>
    <mergeCell ref="A14:T14"/>
    <mergeCell ref="A17:T17"/>
    <mergeCell ref="C25:L25"/>
    <mergeCell ref="N25:R25"/>
    <mergeCell ref="S25:T25"/>
    <mergeCell ref="C26:L26"/>
    <mergeCell ref="N26:R26"/>
    <mergeCell ref="S26:T26"/>
    <mergeCell ref="C23:L23"/>
    <mergeCell ref="N23:R23"/>
    <mergeCell ref="S23:T23"/>
    <mergeCell ref="C24:L24"/>
    <mergeCell ref="N24:R24"/>
    <mergeCell ref="S24:T24"/>
    <mergeCell ref="C29:L29"/>
    <mergeCell ref="N29:R29"/>
    <mergeCell ref="S29:T29"/>
    <mergeCell ref="C30:L30"/>
    <mergeCell ref="N30:R30"/>
    <mergeCell ref="S30:T30"/>
    <mergeCell ref="C27:L27"/>
    <mergeCell ref="N27:R27"/>
    <mergeCell ref="S27:T27"/>
    <mergeCell ref="C28:L28"/>
    <mergeCell ref="N28:R28"/>
    <mergeCell ref="S28:T28"/>
    <mergeCell ref="A36:T36"/>
    <mergeCell ref="B38:M38"/>
    <mergeCell ref="N38:R38"/>
    <mergeCell ref="S38:T38"/>
    <mergeCell ref="B39:M39"/>
    <mergeCell ref="N39:R39"/>
    <mergeCell ref="S39:T39"/>
    <mergeCell ref="C31:L31"/>
    <mergeCell ref="N31:R31"/>
    <mergeCell ref="S31:T31"/>
    <mergeCell ref="B34:M34"/>
    <mergeCell ref="N34:R34"/>
    <mergeCell ref="S34:T34"/>
    <mergeCell ref="B42:M42"/>
    <mergeCell ref="N42:R42"/>
    <mergeCell ref="A44:T44"/>
    <mergeCell ref="A45:T45"/>
    <mergeCell ref="B47:T47"/>
    <mergeCell ref="C48:L48"/>
    <mergeCell ref="N48:T48"/>
    <mergeCell ref="B40:M40"/>
    <mergeCell ref="N40:R40"/>
    <mergeCell ref="S40:T40"/>
    <mergeCell ref="B41:M41"/>
    <mergeCell ref="N41:R41"/>
    <mergeCell ref="S41:T41"/>
    <mergeCell ref="C51:L51"/>
    <mergeCell ref="N51:R51"/>
    <mergeCell ref="S51:T51"/>
    <mergeCell ref="C52:L52"/>
    <mergeCell ref="N52:R52"/>
    <mergeCell ref="S52:T52"/>
    <mergeCell ref="C49:L49"/>
    <mergeCell ref="N49:R49"/>
    <mergeCell ref="S49:T49"/>
    <mergeCell ref="C50:L50"/>
    <mergeCell ref="N50:R50"/>
    <mergeCell ref="S50:T50"/>
    <mergeCell ref="C55:L55"/>
    <mergeCell ref="N55:R55"/>
    <mergeCell ref="S55:T55"/>
    <mergeCell ref="C56:L56"/>
    <mergeCell ref="N56:R56"/>
    <mergeCell ref="S56:T56"/>
    <mergeCell ref="C53:L53"/>
    <mergeCell ref="N53:R53"/>
    <mergeCell ref="S53:T53"/>
    <mergeCell ref="C54:L54"/>
    <mergeCell ref="N54:R54"/>
    <mergeCell ref="S54:T54"/>
    <mergeCell ref="B61:M61"/>
    <mergeCell ref="N61:R61"/>
    <mergeCell ref="S61:T61"/>
    <mergeCell ref="A63:T63"/>
    <mergeCell ref="B65:M65"/>
    <mergeCell ref="N65:R65"/>
    <mergeCell ref="S65:T65"/>
    <mergeCell ref="C57:L57"/>
    <mergeCell ref="N57:R57"/>
    <mergeCell ref="S57:T57"/>
    <mergeCell ref="C58:L58"/>
    <mergeCell ref="N58:R58"/>
    <mergeCell ref="S58:T58"/>
    <mergeCell ref="B68:M68"/>
    <mergeCell ref="N68:R68"/>
    <mergeCell ref="S68:T68"/>
    <mergeCell ref="B69:M69"/>
    <mergeCell ref="N69:R69"/>
    <mergeCell ref="A72:T72"/>
    <mergeCell ref="B66:M66"/>
    <mergeCell ref="N66:R66"/>
    <mergeCell ref="S66:T66"/>
    <mergeCell ref="B67:M67"/>
    <mergeCell ref="N67:R67"/>
    <mergeCell ref="S67:T67"/>
    <mergeCell ref="B77:P77"/>
    <mergeCell ref="Q77:T77"/>
    <mergeCell ref="B78:T78"/>
    <mergeCell ref="B79:M79"/>
    <mergeCell ref="N79:R79"/>
    <mergeCell ref="S79:T79"/>
    <mergeCell ref="B74:M74"/>
    <mergeCell ref="N74:R74"/>
    <mergeCell ref="S74:T74"/>
    <mergeCell ref="B75:M75"/>
    <mergeCell ref="N75:R75"/>
    <mergeCell ref="S75:T75"/>
    <mergeCell ref="B84:P84"/>
    <mergeCell ref="Q84:T84"/>
    <mergeCell ref="B85:T85"/>
    <mergeCell ref="B86:M86"/>
    <mergeCell ref="N86:R86"/>
    <mergeCell ref="S86:T86"/>
    <mergeCell ref="B80:M80"/>
    <mergeCell ref="N80:R80"/>
    <mergeCell ref="S80:T80"/>
    <mergeCell ref="B81:T81"/>
    <mergeCell ref="B82:H82"/>
    <mergeCell ref="I82:T82"/>
    <mergeCell ref="B92:E92"/>
    <mergeCell ref="F92:O92"/>
    <mergeCell ref="B87:M87"/>
    <mergeCell ref="N87:R87"/>
    <mergeCell ref="S87:T87"/>
    <mergeCell ref="B88:T88"/>
    <mergeCell ref="B89:T89"/>
    <mergeCell ref="A91:E91"/>
    <mergeCell ref="M91:T91"/>
  </mergeCells>
  <conditionalFormatting sqref="U2">
    <cfRule type="expression" priority="4">
      <formula>$P$10="neen"</formula>
    </cfRule>
  </conditionalFormatting>
  <conditionalFormatting sqref="A44:U71">
    <cfRule type="expression" dxfId="11" priority="3">
      <formula>$P$10="neen"</formula>
    </cfRule>
  </conditionalFormatting>
  <conditionalFormatting sqref="A77:U78">
    <cfRule type="expression" dxfId="10" priority="2">
      <formula>$P$10="neen"</formula>
    </cfRule>
  </conditionalFormatting>
  <conditionalFormatting sqref="A84:U85">
    <cfRule type="expression" dxfId="9" priority="1">
      <formula>$P$10="neen"</formula>
    </cfRule>
  </conditionalFormatting>
  <dataValidations count="2">
    <dataValidation type="list" allowBlank="1" showInputMessage="1" showErrorMessage="1" sqref="P10:T10 P12:T12" xr:uid="{6474AD2C-2310-495B-82BC-B3105EFB950F}">
      <formula1>"ja, neen"</formula1>
    </dataValidation>
    <dataValidation type="list" allowBlank="1" showInputMessage="1" showErrorMessage="1" sqref="N80:R80" xr:uid="{2DF61E77-717A-4FF8-9E56-70B671FA7752}">
      <formula1>"ja,neen"</formula1>
    </dataValidation>
  </dataValidations>
  <hyperlinks>
    <hyperlink ref="A2:E2" location="'Algemene Informatie'!A1" display=" &lt;&lt; Naar Algemene informatie" xr:uid="{FEF4BD55-7EA9-4E29-9EE0-5905E22034B6}"/>
    <hyperlink ref="U8" location="Toelichtingen!A8" display="naar de toelichting" xr:uid="{FEAEE624-1FAD-478B-9083-0BE2F7BA1FA7}"/>
    <hyperlink ref="U39" location="Toelichtingen!A20" display="naar de toelichting" xr:uid="{4A76C639-3F05-43A9-9901-A07695F6C2C1}"/>
    <hyperlink ref="U40" location="Toelichtingen!A22" display="naar de toelichting" xr:uid="{43327614-607C-4A51-AAEB-893591B94112}"/>
    <hyperlink ref="U41" location="Toelichtingen!A23" display="naar de toelichting" xr:uid="{5383D11A-A005-4EED-AA07-3F123419D6BB}"/>
    <hyperlink ref="U12" location="Toelichtingen!A16" display="naar de toelichting" xr:uid="{FE93B4E5-0F49-4FB0-ADFB-3072A1B319FB}"/>
    <hyperlink ref="U77" location="Toelichtingen!A26" display="naar de toelichting" xr:uid="{EA039391-7D36-4BFE-B970-6A164200875D}"/>
    <hyperlink ref="U84" location="Toelichtingen!A27" display="naar de toelichting" xr:uid="{43123FD9-976B-4BC7-BC8C-8258A38B9632}"/>
    <hyperlink ref="U80" location="Toelichtingen!A27" display="naar de toelichting" xr:uid="{79DFB22A-2380-4267-A9C7-B84F26916912}"/>
    <hyperlink ref="A91:E91" location="'Algemene Informatie'!A1" display=" &lt;&lt; Naar Algemene informatie" xr:uid="{D6CFE105-75C1-44E3-9F7B-C45D983B39BE}"/>
    <hyperlink ref="U66" location="Toelichtingen!A20" display="naar de toelichting" xr:uid="{AC4C6F44-76E9-48D6-81D6-513BBB9BDEC5}"/>
    <hyperlink ref="U67" location="Toelichtingen!A21" display="naar de toelichting" xr:uid="{1AC10694-5743-41A1-A70A-C2A28A4190B6}"/>
    <hyperlink ref="U68" location="Toelichtingen!A23" display="naar de toelichting" xr:uid="{82967BDC-5D93-470C-A894-2D4FDC2375D0}"/>
    <hyperlink ref="U18" location="Toelichtingen!A10" display="naar de toelichting" xr:uid="{8BA09703-C19A-4D92-95D5-B20A5AAB608B}"/>
    <hyperlink ref="U45" location="Toelichtingen!A10" display="naar de toelichting" xr:uid="{C4903ADD-C66F-4333-9860-A8E9C279586F}"/>
    <hyperlink ref="M91:T91" location="'Overzicht subsidiedossier'!A1" display="Naar overzicht subsidiedossier  &gt;&gt; " xr:uid="{78432939-706B-4A5E-A831-101FE9F909F1}"/>
    <hyperlink ref="M2:T2" location="'Overzicht subsidiedossier'!A1" display="Naar overzicht subsidiedossier  &gt;&gt; " xr:uid="{725753CA-7F98-4261-AFB2-AC8046AF7C7B}"/>
  </hyperlinks>
  <pageMargins left="0.23622047244094491" right="0.23622047244094491" top="0.74803149606299213" bottom="0.74803149606299213" header="0.31496062992125984" footer="0.31496062992125984"/>
  <pageSetup paperSize="9" scale="96" fitToHeight="0" orientation="portrait" r:id="rId1"/>
  <rowBreaks count="2" manualBreakCount="2">
    <brk id="43" max="16383" man="1"/>
    <brk id="89"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EDE98BD8-69BA-4C82-AC94-2C5A22BECA4D}">
          <x14:formula1>
            <xm:f>'achtergrondgegevens gemeenten'!$A$2:$A$150</xm:f>
          </x14:formula1>
          <xm:sqref>V4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AB345-35BE-47D2-B1D9-F28C4E224A86}">
  <sheetPr>
    <tabColor rgb="FFB7C9CD"/>
    <outlinePr applyStyles="1" summaryBelow="0" summaryRight="0"/>
    <pageSetUpPr fitToPage="1"/>
  </sheetPr>
  <dimension ref="A1:CE97"/>
  <sheetViews>
    <sheetView showGridLines="0" topLeftCell="A69" zoomScaleNormal="100" zoomScaleSheetLayoutView="130" workbookViewId="0">
      <selection activeCell="N87" activeCellId="11" sqref="E8:T8 P10:T10 P12:T12 C22:L31 N22:R31 N39:R41 C49:L58 N49:R58 N66:R68 N80:R80 I82:T82 N87:R87"/>
    </sheetView>
  </sheetViews>
  <sheetFormatPr defaultColWidth="0" defaultRowHeight="0" customHeight="1" zeroHeight="1" x14ac:dyDescent="0.25"/>
  <cols>
    <col min="1" max="4" width="4.7109375" style="19" customWidth="1"/>
    <col min="5" max="5" width="11.42578125" style="19" customWidth="1"/>
    <col min="6" max="11" width="4.7109375" style="19" customWidth="1"/>
    <col min="12" max="12" width="5.7109375" style="19" customWidth="1"/>
    <col min="13" max="13" width="2.42578125" style="19" customWidth="1"/>
    <col min="14" max="14" width="4.85546875" style="19" customWidth="1"/>
    <col min="15" max="15" width="7.5703125" style="19" customWidth="1"/>
    <col min="16" max="19" width="4.7109375" style="19" customWidth="1"/>
    <col min="20" max="20" width="4.7109375" style="36" customWidth="1"/>
    <col min="21" max="21" width="16.42578125" style="44" customWidth="1"/>
    <col min="22" max="22" width="19.7109375" style="18" hidden="1" customWidth="1"/>
    <col min="23" max="33" width="0" style="19" hidden="1" customWidth="1"/>
    <col min="34" max="83" width="9.140625" style="19" hidden="1" customWidth="1"/>
    <col min="84" max="16384" width="0" style="19" hidden="1"/>
  </cols>
  <sheetData>
    <row r="1" spans="1:24" ht="0" hidden="1" customHeight="1" x14ac:dyDescent="0.25"/>
    <row r="2" spans="1:24" ht="26.25" customHeight="1" x14ac:dyDescent="0.25">
      <c r="A2" s="140" t="s">
        <v>188</v>
      </c>
      <c r="B2" s="140"/>
      <c r="C2" s="140"/>
      <c r="D2" s="140"/>
      <c r="E2" s="140"/>
      <c r="F2" s="42"/>
      <c r="G2" s="42"/>
      <c r="H2" s="42"/>
      <c r="I2" s="42"/>
      <c r="J2" s="42"/>
      <c r="K2" s="42"/>
      <c r="L2" s="42"/>
      <c r="M2" s="124" t="s">
        <v>239</v>
      </c>
      <c r="N2" s="124"/>
      <c r="O2" s="124"/>
      <c r="P2" s="124"/>
      <c r="Q2" s="124"/>
      <c r="R2" s="124"/>
      <c r="S2" s="124"/>
      <c r="T2" s="124"/>
      <c r="U2" s="47"/>
    </row>
    <row r="3" spans="1:24" ht="15.75" thickBot="1" x14ac:dyDescent="0.3">
      <c r="A3" s="43"/>
      <c r="B3" s="43"/>
      <c r="C3" s="43"/>
      <c r="D3" s="43"/>
      <c r="E3" s="43"/>
      <c r="F3" s="43"/>
      <c r="G3" s="43"/>
      <c r="H3" s="43"/>
      <c r="I3" s="43"/>
      <c r="J3" s="43"/>
      <c r="K3" s="43"/>
      <c r="L3" s="43"/>
      <c r="M3" s="143"/>
      <c r="N3" s="143"/>
      <c r="O3" s="143"/>
      <c r="P3" s="143"/>
      <c r="Q3" s="143"/>
      <c r="R3" s="143"/>
      <c r="S3" s="143"/>
      <c r="T3" s="143"/>
      <c r="U3" s="45"/>
    </row>
    <row r="4" spans="1:24" ht="24.75" customHeight="1" thickBot="1" x14ac:dyDescent="0.3">
      <c r="A4" s="87" t="s">
        <v>289</v>
      </c>
      <c r="B4" s="87"/>
      <c r="C4" s="87"/>
      <c r="D4" s="87"/>
      <c r="E4" s="87"/>
      <c r="F4" s="87"/>
      <c r="G4" s="87"/>
      <c r="H4" s="87"/>
      <c r="I4" s="133">
        <f>'Algemene Informatie'!G29</f>
        <v>0</v>
      </c>
      <c r="J4" s="134"/>
      <c r="K4" s="134"/>
      <c r="L4" s="134"/>
      <c r="M4" s="134"/>
      <c r="N4" s="134"/>
      <c r="O4" s="134"/>
      <c r="P4" s="134"/>
      <c r="Q4" s="134"/>
      <c r="R4" s="134"/>
      <c r="S4" s="134"/>
      <c r="T4" s="135"/>
      <c r="U4" s="45"/>
    </row>
    <row r="5" spans="1:24" ht="13.35" customHeight="1" x14ac:dyDescent="0.25">
      <c r="A5" s="141"/>
      <c r="B5" s="141"/>
      <c r="C5" s="141"/>
      <c r="D5" s="141"/>
      <c r="E5" s="141"/>
      <c r="F5" s="141"/>
      <c r="G5" s="141"/>
      <c r="H5" s="141"/>
      <c r="I5" s="141"/>
      <c r="J5" s="141"/>
      <c r="K5" s="141"/>
      <c r="L5" s="141"/>
      <c r="M5" s="141"/>
      <c r="N5" s="141"/>
      <c r="O5" s="141"/>
      <c r="P5" s="141"/>
      <c r="Q5" s="141"/>
      <c r="R5" s="141"/>
      <c r="S5" s="141"/>
      <c r="T5" s="141"/>
      <c r="U5" s="45"/>
    </row>
    <row r="6" spans="1:24" ht="15" customHeight="1" x14ac:dyDescent="0.25">
      <c r="A6" s="123" t="s">
        <v>17</v>
      </c>
      <c r="B6" s="123"/>
      <c r="C6" s="123"/>
      <c r="D6" s="123"/>
      <c r="E6" s="123"/>
      <c r="F6" s="123"/>
      <c r="G6" s="123"/>
      <c r="H6" s="123"/>
      <c r="I6" s="123"/>
      <c r="J6" s="123"/>
      <c r="K6" s="123"/>
      <c r="L6" s="123"/>
      <c r="M6" s="123"/>
      <c r="N6" s="123"/>
      <c r="O6" s="123"/>
      <c r="P6" s="123"/>
      <c r="Q6" s="123"/>
      <c r="R6" s="123"/>
      <c r="S6" s="123"/>
      <c r="T6" s="123"/>
      <c r="U6" s="46"/>
    </row>
    <row r="7" spans="1:24" ht="7.5" customHeight="1" x14ac:dyDescent="0.25">
      <c r="A7" s="53"/>
      <c r="B7" s="148"/>
      <c r="C7" s="148"/>
      <c r="D7" s="148"/>
      <c r="E7" s="148"/>
      <c r="F7" s="148"/>
      <c r="G7" s="148"/>
      <c r="H7" s="148"/>
      <c r="I7" s="148"/>
      <c r="J7" s="148"/>
      <c r="K7" s="148"/>
      <c r="L7" s="148"/>
      <c r="M7" s="148"/>
      <c r="N7" s="148"/>
      <c r="O7" s="148"/>
      <c r="P7" s="148"/>
      <c r="Q7" s="148"/>
      <c r="R7" s="148"/>
      <c r="S7" s="148"/>
      <c r="T7" s="148"/>
      <c r="U7" s="45"/>
    </row>
    <row r="8" spans="1:24" ht="60" customHeight="1" x14ac:dyDescent="0.25">
      <c r="A8" s="72"/>
      <c r="B8" s="122" t="s">
        <v>173</v>
      </c>
      <c r="C8" s="122"/>
      <c r="D8" s="122"/>
      <c r="E8" s="142"/>
      <c r="F8" s="142"/>
      <c r="G8" s="142"/>
      <c r="H8" s="142"/>
      <c r="I8" s="142"/>
      <c r="J8" s="142"/>
      <c r="K8" s="142"/>
      <c r="L8" s="142"/>
      <c r="M8" s="142"/>
      <c r="N8" s="142"/>
      <c r="O8" s="142"/>
      <c r="P8" s="142"/>
      <c r="Q8" s="142"/>
      <c r="R8" s="142"/>
      <c r="S8" s="142"/>
      <c r="T8" s="142"/>
      <c r="U8" s="46" t="s">
        <v>186</v>
      </c>
    </row>
    <row r="9" spans="1:24" ht="7.5" customHeight="1" x14ac:dyDescent="0.25">
      <c r="A9" s="38"/>
      <c r="B9" s="38"/>
      <c r="C9" s="38"/>
      <c r="D9" s="38"/>
      <c r="E9" s="38"/>
      <c r="F9" s="38"/>
      <c r="G9" s="38"/>
      <c r="H9" s="38"/>
      <c r="I9" s="38"/>
      <c r="J9" s="38"/>
      <c r="K9" s="38"/>
      <c r="L9" s="38"/>
      <c r="M9" s="38"/>
      <c r="N9" s="38"/>
      <c r="O9" s="38"/>
      <c r="P9" s="38"/>
      <c r="Q9" s="38"/>
      <c r="R9" s="38"/>
      <c r="S9" s="38"/>
      <c r="T9" s="38"/>
      <c r="U9" s="45"/>
    </row>
    <row r="10" spans="1:24" ht="17.100000000000001" customHeight="1" x14ac:dyDescent="0.25">
      <c r="A10" s="72"/>
      <c r="B10" s="122" t="s">
        <v>210</v>
      </c>
      <c r="C10" s="122"/>
      <c r="D10" s="122"/>
      <c r="E10" s="122"/>
      <c r="F10" s="122"/>
      <c r="G10" s="122"/>
      <c r="H10" s="122"/>
      <c r="I10" s="122"/>
      <c r="J10" s="122"/>
      <c r="K10" s="122"/>
      <c r="L10" s="122"/>
      <c r="M10" s="122"/>
      <c r="N10" s="122"/>
      <c r="O10" s="122"/>
      <c r="P10" s="137"/>
      <c r="Q10" s="137"/>
      <c r="R10" s="137"/>
      <c r="S10" s="137"/>
      <c r="T10" s="137"/>
      <c r="U10" s="45"/>
      <c r="V10" s="37"/>
      <c r="W10" s="37"/>
      <c r="X10" s="37"/>
    </row>
    <row r="11" spans="1:24" ht="16.5" customHeight="1" x14ac:dyDescent="0.25">
      <c r="B11" s="139" t="s">
        <v>227</v>
      </c>
      <c r="C11" s="139"/>
      <c r="D11" s="139"/>
      <c r="E11" s="139"/>
      <c r="F11" s="139"/>
      <c r="G11" s="139"/>
      <c r="H11" s="139"/>
      <c r="I11" s="139"/>
      <c r="J11" s="139"/>
      <c r="K11" s="139"/>
      <c r="L11" s="139"/>
      <c r="M11" s="139"/>
      <c r="N11" s="139"/>
      <c r="O11" s="139"/>
      <c r="P11" s="139"/>
      <c r="Q11" s="139"/>
      <c r="R11" s="139"/>
      <c r="S11" s="139"/>
      <c r="T11" s="139"/>
    </row>
    <row r="12" spans="1:24" ht="21.75" customHeight="1" x14ac:dyDescent="0.25">
      <c r="B12" s="122" t="s">
        <v>191</v>
      </c>
      <c r="C12" s="122"/>
      <c r="D12" s="122"/>
      <c r="E12" s="122"/>
      <c r="F12" s="122"/>
      <c r="G12" s="122"/>
      <c r="H12" s="122"/>
      <c r="I12" s="122"/>
      <c r="J12" s="122"/>
      <c r="K12" s="122"/>
      <c r="L12" s="122"/>
      <c r="M12" s="122"/>
      <c r="N12" s="122"/>
      <c r="O12" s="122"/>
      <c r="P12" s="137"/>
      <c r="Q12" s="137"/>
      <c r="R12" s="137"/>
      <c r="S12" s="137"/>
      <c r="T12" s="137"/>
      <c r="U12" s="46" t="s">
        <v>186</v>
      </c>
    </row>
    <row r="13" spans="1:24" ht="19.5" customHeight="1" x14ac:dyDescent="0.25">
      <c r="B13" s="139" t="s">
        <v>262</v>
      </c>
      <c r="C13" s="139"/>
      <c r="D13" s="139"/>
      <c r="E13" s="139"/>
      <c r="F13" s="139"/>
      <c r="G13" s="139"/>
      <c r="H13" s="139"/>
      <c r="I13" s="139"/>
      <c r="J13" s="139"/>
      <c r="K13" s="139"/>
      <c r="L13" s="139"/>
      <c r="M13" s="139"/>
      <c r="N13" s="139"/>
      <c r="O13" s="139"/>
      <c r="P13" s="139"/>
      <c r="Q13" s="139"/>
      <c r="R13" s="139"/>
      <c r="S13" s="139"/>
      <c r="T13" s="139"/>
      <c r="U13" s="45"/>
    </row>
    <row r="14" spans="1:24" ht="15" customHeight="1" x14ac:dyDescent="0.25">
      <c r="A14" s="123" t="s">
        <v>211</v>
      </c>
      <c r="B14" s="123"/>
      <c r="C14" s="123"/>
      <c r="D14" s="123"/>
      <c r="E14" s="123"/>
      <c r="F14" s="123"/>
      <c r="G14" s="123"/>
      <c r="H14" s="123"/>
      <c r="I14" s="123"/>
      <c r="J14" s="123"/>
      <c r="K14" s="123"/>
      <c r="L14" s="123"/>
      <c r="M14" s="123"/>
      <c r="N14" s="123"/>
      <c r="O14" s="123"/>
      <c r="P14" s="123"/>
      <c r="Q14" s="123"/>
      <c r="R14" s="123"/>
      <c r="S14" s="123"/>
      <c r="T14" s="123"/>
      <c r="U14" s="45"/>
    </row>
    <row r="15" spans="1:24" s="39" customFormat="1" ht="6.95" customHeight="1" x14ac:dyDescent="0.25">
      <c r="U15" s="45"/>
    </row>
    <row r="16" spans="1:24" s="39" customFormat="1" ht="6.95" customHeight="1" x14ac:dyDescent="0.25">
      <c r="U16" s="45"/>
    </row>
    <row r="17" spans="1:34" s="39" customFormat="1" ht="24" customHeight="1" x14ac:dyDescent="0.25">
      <c r="A17" s="147" t="s">
        <v>212</v>
      </c>
      <c r="B17" s="147"/>
      <c r="C17" s="147"/>
      <c r="D17" s="147"/>
      <c r="E17" s="147"/>
      <c r="F17" s="147"/>
      <c r="G17" s="147"/>
      <c r="H17" s="147"/>
      <c r="I17" s="147"/>
      <c r="J17" s="147"/>
      <c r="K17" s="147"/>
      <c r="L17" s="147"/>
      <c r="M17" s="147"/>
      <c r="N17" s="147"/>
      <c r="O17" s="147"/>
      <c r="P17" s="147"/>
      <c r="Q17" s="147"/>
      <c r="R17" s="147"/>
      <c r="S17" s="147"/>
      <c r="T17" s="147"/>
      <c r="U17" s="45"/>
    </row>
    <row r="18" spans="1:34" s="41" customFormat="1" ht="12.95" customHeight="1" x14ac:dyDescent="0.25">
      <c r="A18" s="138" t="s">
        <v>213</v>
      </c>
      <c r="B18" s="138"/>
      <c r="C18" s="138"/>
      <c r="D18" s="138"/>
      <c r="E18" s="138"/>
      <c r="F18" s="138"/>
      <c r="G18" s="138"/>
      <c r="H18" s="138"/>
      <c r="I18" s="138"/>
      <c r="J18" s="138"/>
      <c r="K18" s="138"/>
      <c r="L18" s="138"/>
      <c r="M18" s="138"/>
      <c r="N18" s="138"/>
      <c r="O18" s="138"/>
      <c r="P18" s="138"/>
      <c r="Q18" s="138"/>
      <c r="R18" s="138"/>
      <c r="S18" s="138"/>
      <c r="T18" s="138"/>
      <c r="U18" s="46" t="s">
        <v>186</v>
      </c>
      <c r="V18" s="40"/>
    </row>
    <row r="19" spans="1:34" s="39" customFormat="1" ht="6.95" customHeight="1" x14ac:dyDescent="0.25">
      <c r="U19" s="45"/>
    </row>
    <row r="20" spans="1:34" ht="69" customHeight="1" x14ac:dyDescent="0.25">
      <c r="A20" s="72"/>
      <c r="B20" s="136" t="s">
        <v>214</v>
      </c>
      <c r="C20" s="136"/>
      <c r="D20" s="136"/>
      <c r="E20" s="136"/>
      <c r="F20" s="136"/>
      <c r="G20" s="136"/>
      <c r="H20" s="136"/>
      <c r="I20" s="136"/>
      <c r="J20" s="136"/>
      <c r="K20" s="136"/>
      <c r="L20" s="136"/>
      <c r="M20" s="136"/>
      <c r="N20" s="136"/>
      <c r="O20" s="136"/>
      <c r="P20" s="136"/>
      <c r="Q20" s="136"/>
      <c r="R20" s="136"/>
      <c r="S20" s="136"/>
      <c r="T20" s="136"/>
      <c r="U20" s="45"/>
      <c r="V20" s="11"/>
      <c r="W20" s="11"/>
      <c r="X20" s="11"/>
      <c r="Y20" s="11"/>
      <c r="Z20" s="11"/>
      <c r="AA20" s="11"/>
      <c r="AB20" s="11"/>
      <c r="AC20" s="11"/>
      <c r="AD20" s="11"/>
      <c r="AE20" s="11"/>
      <c r="AF20" s="11"/>
      <c r="AG20" s="11"/>
      <c r="AH20" s="11"/>
    </row>
    <row r="21" spans="1:34" ht="21.95" customHeight="1" x14ac:dyDescent="0.25">
      <c r="A21" s="72"/>
      <c r="C21" s="122" t="s">
        <v>201</v>
      </c>
      <c r="D21" s="122"/>
      <c r="E21" s="122"/>
      <c r="F21" s="122"/>
      <c r="G21" s="122"/>
      <c r="H21" s="122"/>
      <c r="I21" s="122"/>
      <c r="J21" s="122"/>
      <c r="K21" s="122"/>
      <c r="L21" s="122"/>
      <c r="M21" s="49"/>
      <c r="N21" s="122" t="str">
        <f>IF($P$12="ja","Bedrag EXCL. btw","Bedrag INCL. btw")</f>
        <v>Bedrag INCL. btw</v>
      </c>
      <c r="O21" s="122"/>
      <c r="P21" s="122"/>
      <c r="Q21" s="122"/>
      <c r="R21" s="122"/>
      <c r="S21" s="122"/>
      <c r="T21" s="122"/>
      <c r="U21" s="45"/>
      <c r="V21" s="11"/>
      <c r="W21" s="11"/>
      <c r="X21" s="11"/>
      <c r="Y21" s="11"/>
      <c r="Z21" s="11"/>
      <c r="AA21" s="11"/>
      <c r="AB21" s="11"/>
      <c r="AC21" s="11"/>
      <c r="AD21" s="11"/>
      <c r="AE21" s="11"/>
      <c r="AF21" s="11"/>
      <c r="AG21" s="11"/>
      <c r="AH21" s="11"/>
    </row>
    <row r="22" spans="1:34" s="64" customFormat="1" ht="21.95" customHeight="1" x14ac:dyDescent="0.25">
      <c r="A22" s="72"/>
      <c r="B22" s="71" t="s">
        <v>195</v>
      </c>
      <c r="C22" s="128"/>
      <c r="D22" s="128"/>
      <c r="E22" s="128"/>
      <c r="F22" s="128"/>
      <c r="G22" s="128"/>
      <c r="H22" s="128"/>
      <c r="I22" s="128"/>
      <c r="J22" s="128"/>
      <c r="K22" s="128"/>
      <c r="L22" s="128"/>
      <c r="M22" s="49"/>
      <c r="N22" s="129"/>
      <c r="O22" s="129"/>
      <c r="P22" s="129"/>
      <c r="Q22" s="129"/>
      <c r="R22" s="129"/>
      <c r="S22" s="122" t="s">
        <v>0</v>
      </c>
      <c r="T22" s="122"/>
      <c r="U22" s="62"/>
      <c r="V22" s="63"/>
      <c r="W22" s="63"/>
      <c r="X22" s="63"/>
      <c r="Y22" s="63"/>
      <c r="Z22" s="63"/>
      <c r="AA22" s="63"/>
      <c r="AB22" s="63"/>
      <c r="AC22" s="63"/>
      <c r="AD22" s="63"/>
      <c r="AE22" s="63"/>
      <c r="AF22" s="63"/>
      <c r="AG22" s="63"/>
      <c r="AH22" s="63"/>
    </row>
    <row r="23" spans="1:34" s="64" customFormat="1" ht="21.95" customHeight="1" x14ac:dyDescent="0.25">
      <c r="A23" s="72"/>
      <c r="B23" s="71" t="s">
        <v>196</v>
      </c>
      <c r="C23" s="128"/>
      <c r="D23" s="128"/>
      <c r="E23" s="128"/>
      <c r="F23" s="128"/>
      <c r="G23" s="128"/>
      <c r="H23" s="128"/>
      <c r="I23" s="128"/>
      <c r="J23" s="128"/>
      <c r="K23" s="128"/>
      <c r="L23" s="128"/>
      <c r="M23" s="49"/>
      <c r="N23" s="129"/>
      <c r="O23" s="129"/>
      <c r="P23" s="129"/>
      <c r="Q23" s="129"/>
      <c r="R23" s="129"/>
      <c r="S23" s="122" t="s">
        <v>0</v>
      </c>
      <c r="T23" s="122"/>
      <c r="U23" s="62"/>
      <c r="V23" s="63"/>
      <c r="W23" s="63"/>
      <c r="X23" s="63"/>
      <c r="Y23" s="63"/>
      <c r="Z23" s="63"/>
      <c r="AA23" s="63"/>
      <c r="AB23" s="63"/>
      <c r="AC23" s="63"/>
      <c r="AD23" s="63"/>
      <c r="AE23" s="63"/>
      <c r="AF23" s="63"/>
      <c r="AG23" s="63"/>
      <c r="AH23" s="63"/>
    </row>
    <row r="24" spans="1:34" s="64" customFormat="1" ht="21.95" customHeight="1" x14ac:dyDescent="0.25">
      <c r="A24" s="72"/>
      <c r="B24" s="71" t="s">
        <v>197</v>
      </c>
      <c r="C24" s="128"/>
      <c r="D24" s="128"/>
      <c r="E24" s="128"/>
      <c r="F24" s="128"/>
      <c r="G24" s="128"/>
      <c r="H24" s="128"/>
      <c r="I24" s="128"/>
      <c r="J24" s="128"/>
      <c r="K24" s="128"/>
      <c r="L24" s="128"/>
      <c r="M24" s="49"/>
      <c r="N24" s="129"/>
      <c r="O24" s="129"/>
      <c r="P24" s="129"/>
      <c r="Q24" s="129"/>
      <c r="R24" s="129"/>
      <c r="S24" s="122" t="s">
        <v>0</v>
      </c>
      <c r="T24" s="122"/>
      <c r="U24" s="62"/>
      <c r="V24" s="63"/>
      <c r="W24" s="63"/>
      <c r="X24" s="63"/>
      <c r="Y24" s="63"/>
      <c r="Z24" s="63"/>
      <c r="AA24" s="63"/>
      <c r="AB24" s="63"/>
      <c r="AC24" s="63"/>
      <c r="AD24" s="63"/>
      <c r="AE24" s="63"/>
      <c r="AF24" s="63"/>
      <c r="AG24" s="63"/>
      <c r="AH24" s="63"/>
    </row>
    <row r="25" spans="1:34" s="64" customFormat="1" ht="21.95" customHeight="1" x14ac:dyDescent="0.25">
      <c r="A25" s="72"/>
      <c r="B25" s="71" t="s">
        <v>198</v>
      </c>
      <c r="C25" s="128"/>
      <c r="D25" s="128"/>
      <c r="E25" s="128"/>
      <c r="F25" s="128"/>
      <c r="G25" s="128"/>
      <c r="H25" s="128"/>
      <c r="I25" s="128"/>
      <c r="J25" s="128"/>
      <c r="K25" s="128"/>
      <c r="L25" s="128"/>
      <c r="M25" s="49"/>
      <c r="N25" s="129"/>
      <c r="O25" s="129"/>
      <c r="P25" s="129"/>
      <c r="Q25" s="129"/>
      <c r="R25" s="129"/>
      <c r="S25" s="122" t="s">
        <v>0</v>
      </c>
      <c r="T25" s="122"/>
      <c r="U25" s="62"/>
      <c r="V25" s="63"/>
      <c r="W25" s="63"/>
      <c r="X25" s="63"/>
      <c r="Y25" s="63"/>
      <c r="Z25" s="63"/>
      <c r="AA25" s="63"/>
      <c r="AB25" s="63"/>
      <c r="AC25" s="63"/>
      <c r="AD25" s="63"/>
      <c r="AE25" s="63"/>
      <c r="AF25" s="63"/>
      <c r="AG25" s="63"/>
      <c r="AH25" s="63"/>
    </row>
    <row r="26" spans="1:34" s="64" customFormat="1" ht="21.95" customHeight="1" x14ac:dyDescent="0.25">
      <c r="A26" s="72"/>
      <c r="B26" s="71" t="s">
        <v>199</v>
      </c>
      <c r="C26" s="128"/>
      <c r="D26" s="128"/>
      <c r="E26" s="128"/>
      <c r="F26" s="128"/>
      <c r="G26" s="128"/>
      <c r="H26" s="128"/>
      <c r="I26" s="128"/>
      <c r="J26" s="128"/>
      <c r="K26" s="128"/>
      <c r="L26" s="128"/>
      <c r="M26" s="49"/>
      <c r="N26" s="129"/>
      <c r="O26" s="129"/>
      <c r="P26" s="129"/>
      <c r="Q26" s="129"/>
      <c r="R26" s="129"/>
      <c r="S26" s="122" t="s">
        <v>0</v>
      </c>
      <c r="T26" s="122"/>
      <c r="U26" s="62"/>
      <c r="V26" s="63"/>
      <c r="W26" s="63"/>
      <c r="X26" s="63"/>
      <c r="Y26" s="63"/>
      <c r="Z26" s="63"/>
      <c r="AA26" s="63"/>
      <c r="AB26" s="63"/>
      <c r="AC26" s="63"/>
      <c r="AD26" s="63"/>
      <c r="AE26" s="63"/>
      <c r="AF26" s="63"/>
      <c r="AG26" s="63"/>
      <c r="AH26" s="63"/>
    </row>
    <row r="27" spans="1:34" s="64" customFormat="1" ht="21.95" customHeight="1" x14ac:dyDescent="0.25">
      <c r="A27" s="72"/>
      <c r="B27" s="71" t="s">
        <v>200</v>
      </c>
      <c r="C27" s="128"/>
      <c r="D27" s="128"/>
      <c r="E27" s="128"/>
      <c r="F27" s="128"/>
      <c r="G27" s="128"/>
      <c r="H27" s="128"/>
      <c r="I27" s="128"/>
      <c r="J27" s="128"/>
      <c r="K27" s="128"/>
      <c r="L27" s="128"/>
      <c r="M27" s="49"/>
      <c r="N27" s="129"/>
      <c r="O27" s="129"/>
      <c r="P27" s="129"/>
      <c r="Q27" s="129"/>
      <c r="R27" s="129"/>
      <c r="S27" s="122" t="s">
        <v>0</v>
      </c>
      <c r="T27" s="122"/>
      <c r="U27" s="62"/>
      <c r="V27" s="63"/>
      <c r="W27" s="63"/>
      <c r="X27" s="63"/>
      <c r="Y27" s="63"/>
      <c r="Z27" s="63"/>
      <c r="AA27" s="63"/>
      <c r="AB27" s="63"/>
      <c r="AC27" s="63"/>
      <c r="AD27" s="63"/>
      <c r="AE27" s="63"/>
      <c r="AF27" s="63"/>
      <c r="AG27" s="63"/>
      <c r="AH27" s="63"/>
    </row>
    <row r="28" spans="1:34" s="64" customFormat="1" ht="21.95" customHeight="1" x14ac:dyDescent="0.25">
      <c r="A28" s="72"/>
      <c r="B28" s="71" t="s">
        <v>202</v>
      </c>
      <c r="C28" s="128"/>
      <c r="D28" s="128"/>
      <c r="E28" s="128"/>
      <c r="F28" s="128"/>
      <c r="G28" s="128"/>
      <c r="H28" s="128"/>
      <c r="I28" s="128"/>
      <c r="J28" s="128"/>
      <c r="K28" s="128"/>
      <c r="L28" s="128"/>
      <c r="M28" s="49"/>
      <c r="N28" s="129"/>
      <c r="O28" s="129"/>
      <c r="P28" s="129"/>
      <c r="Q28" s="129"/>
      <c r="R28" s="129"/>
      <c r="S28" s="122" t="s">
        <v>0</v>
      </c>
      <c r="T28" s="122"/>
      <c r="U28" s="62"/>
      <c r="V28" s="63"/>
      <c r="W28" s="63"/>
      <c r="X28" s="63"/>
      <c r="Y28" s="63"/>
      <c r="Z28" s="63"/>
      <c r="AA28" s="63"/>
      <c r="AB28" s="63"/>
      <c r="AC28" s="63"/>
      <c r="AD28" s="63"/>
      <c r="AE28" s="63"/>
      <c r="AF28" s="63"/>
      <c r="AG28" s="63"/>
      <c r="AH28" s="63"/>
    </row>
    <row r="29" spans="1:34" s="64" customFormat="1" ht="21.95" customHeight="1" x14ac:dyDescent="0.25">
      <c r="A29" s="72"/>
      <c r="B29" s="71" t="s">
        <v>203</v>
      </c>
      <c r="C29" s="128"/>
      <c r="D29" s="128"/>
      <c r="E29" s="128"/>
      <c r="F29" s="128"/>
      <c r="G29" s="128"/>
      <c r="H29" s="128"/>
      <c r="I29" s="128"/>
      <c r="J29" s="128"/>
      <c r="K29" s="128"/>
      <c r="L29" s="128"/>
      <c r="M29" s="49"/>
      <c r="N29" s="129"/>
      <c r="O29" s="129"/>
      <c r="P29" s="129"/>
      <c r="Q29" s="129"/>
      <c r="R29" s="129"/>
      <c r="S29" s="122" t="s">
        <v>0</v>
      </c>
      <c r="T29" s="122"/>
      <c r="U29" s="62"/>
      <c r="V29" s="63"/>
      <c r="W29" s="63"/>
      <c r="X29" s="63"/>
      <c r="Y29" s="63"/>
      <c r="Z29" s="63"/>
      <c r="AA29" s="63"/>
      <c r="AB29" s="63"/>
      <c r="AC29" s="63"/>
      <c r="AD29" s="63"/>
      <c r="AE29" s="63"/>
      <c r="AF29" s="63"/>
      <c r="AG29" s="63"/>
      <c r="AH29" s="63"/>
    </row>
    <row r="30" spans="1:34" s="64" customFormat="1" ht="21.95" customHeight="1" x14ac:dyDescent="0.25">
      <c r="A30" s="72"/>
      <c r="B30" s="71" t="s">
        <v>204</v>
      </c>
      <c r="C30" s="128"/>
      <c r="D30" s="128"/>
      <c r="E30" s="128"/>
      <c r="F30" s="128"/>
      <c r="G30" s="128"/>
      <c r="H30" s="128"/>
      <c r="I30" s="128"/>
      <c r="J30" s="128"/>
      <c r="K30" s="128"/>
      <c r="L30" s="128"/>
      <c r="M30" s="49"/>
      <c r="N30" s="129"/>
      <c r="O30" s="129"/>
      <c r="P30" s="129"/>
      <c r="Q30" s="129"/>
      <c r="R30" s="129"/>
      <c r="S30" s="122" t="s">
        <v>0</v>
      </c>
      <c r="T30" s="122"/>
      <c r="U30" s="62"/>
      <c r="V30" s="63"/>
      <c r="W30" s="63"/>
      <c r="X30" s="63"/>
      <c r="Y30" s="63"/>
      <c r="Z30" s="63"/>
      <c r="AA30" s="63"/>
      <c r="AB30" s="63"/>
      <c r="AC30" s="63"/>
      <c r="AD30" s="63"/>
      <c r="AE30" s="63"/>
      <c r="AF30" s="63"/>
      <c r="AG30" s="63"/>
      <c r="AH30" s="63"/>
    </row>
    <row r="31" spans="1:34" s="64" customFormat="1" ht="21.95" customHeight="1" x14ac:dyDescent="0.25">
      <c r="A31" s="72"/>
      <c r="B31" s="71" t="s">
        <v>205</v>
      </c>
      <c r="C31" s="128"/>
      <c r="D31" s="128"/>
      <c r="E31" s="128"/>
      <c r="F31" s="128"/>
      <c r="G31" s="128"/>
      <c r="H31" s="128"/>
      <c r="I31" s="128"/>
      <c r="J31" s="128"/>
      <c r="K31" s="128"/>
      <c r="L31" s="128"/>
      <c r="M31" s="49"/>
      <c r="N31" s="129"/>
      <c r="O31" s="129"/>
      <c r="P31" s="129"/>
      <c r="Q31" s="129"/>
      <c r="R31" s="129"/>
      <c r="S31" s="122" t="s">
        <v>0</v>
      </c>
      <c r="T31" s="122"/>
      <c r="U31" s="62"/>
      <c r="V31" s="63"/>
      <c r="W31" s="63"/>
      <c r="X31" s="63"/>
      <c r="Y31" s="63"/>
      <c r="Z31" s="63"/>
      <c r="AA31" s="63"/>
      <c r="AB31" s="63"/>
      <c r="AC31" s="63"/>
      <c r="AD31" s="63"/>
      <c r="AE31" s="63"/>
      <c r="AF31" s="63"/>
      <c r="AG31" s="63"/>
      <c r="AH31" s="63"/>
    </row>
    <row r="32" spans="1:34" ht="11.45" customHeight="1" x14ac:dyDescent="0.25">
      <c r="A32" s="72"/>
      <c r="B32" s="72"/>
      <c r="C32" s="72"/>
      <c r="D32" s="72"/>
      <c r="E32" s="72"/>
      <c r="F32" s="72"/>
      <c r="G32" s="72"/>
      <c r="H32" s="72"/>
      <c r="I32" s="72"/>
      <c r="J32" s="72"/>
      <c r="K32" s="72"/>
      <c r="L32" s="72"/>
      <c r="M32" s="72"/>
      <c r="N32" s="72"/>
      <c r="O32" s="72"/>
      <c r="P32" s="72"/>
      <c r="Q32" s="72"/>
      <c r="R32" s="72"/>
      <c r="S32" s="72"/>
      <c r="T32" s="72"/>
      <c r="U32" s="45"/>
      <c r="V32" s="11"/>
      <c r="W32" s="11"/>
      <c r="X32" s="11"/>
      <c r="Y32" s="11"/>
      <c r="Z32" s="11"/>
      <c r="AA32" s="11"/>
      <c r="AB32" s="11"/>
      <c r="AC32" s="11"/>
      <c r="AD32" s="11"/>
      <c r="AE32" s="11"/>
      <c r="AF32" s="11"/>
      <c r="AG32" s="11"/>
      <c r="AH32" s="11"/>
    </row>
    <row r="33" spans="1:34" ht="11.45" customHeight="1" thickBot="1" x14ac:dyDescent="0.3">
      <c r="A33" s="72"/>
      <c r="B33" s="72"/>
      <c r="C33" s="72"/>
      <c r="D33" s="72"/>
      <c r="E33" s="72"/>
      <c r="F33" s="72"/>
      <c r="G33" s="72"/>
      <c r="H33" s="72"/>
      <c r="I33" s="72"/>
      <c r="J33" s="72"/>
      <c r="K33" s="72"/>
      <c r="L33" s="72"/>
      <c r="M33" s="72"/>
      <c r="N33" s="72"/>
      <c r="O33" s="72"/>
      <c r="P33" s="72"/>
      <c r="Q33" s="72"/>
      <c r="R33" s="72"/>
      <c r="S33" s="72"/>
      <c r="T33" s="72"/>
      <c r="U33" s="45"/>
      <c r="V33" s="11"/>
      <c r="W33" s="11"/>
      <c r="X33" s="11"/>
      <c r="Y33" s="11"/>
      <c r="Z33" s="11"/>
      <c r="AA33" s="11"/>
      <c r="AB33" s="11"/>
      <c r="AC33" s="11"/>
      <c r="AD33" s="11"/>
      <c r="AE33" s="11"/>
      <c r="AF33" s="11"/>
      <c r="AG33" s="11"/>
      <c r="AH33" s="11"/>
    </row>
    <row r="34" spans="1:34" ht="21.95" customHeight="1" thickBot="1" x14ac:dyDescent="0.3">
      <c r="A34" s="72"/>
      <c r="B34" s="122" t="s">
        <v>215</v>
      </c>
      <c r="C34" s="122"/>
      <c r="D34" s="122"/>
      <c r="E34" s="122"/>
      <c r="F34" s="122"/>
      <c r="G34" s="122"/>
      <c r="H34" s="122"/>
      <c r="I34" s="122"/>
      <c r="J34" s="122"/>
      <c r="K34" s="122"/>
      <c r="L34" s="122"/>
      <c r="M34" s="122"/>
      <c r="N34" s="130">
        <f>SUM(N22:R31)</f>
        <v>0</v>
      </c>
      <c r="O34" s="131"/>
      <c r="P34" s="131"/>
      <c r="Q34" s="131"/>
      <c r="R34" s="132"/>
      <c r="S34" s="122" t="s">
        <v>0</v>
      </c>
      <c r="T34" s="122"/>
      <c r="U34" s="45"/>
      <c r="V34" s="11"/>
      <c r="W34" s="11"/>
      <c r="X34" s="11"/>
      <c r="Y34" s="11"/>
      <c r="Z34" s="11"/>
      <c r="AA34" s="11"/>
      <c r="AB34" s="11"/>
      <c r="AC34" s="11"/>
      <c r="AD34" s="11"/>
      <c r="AE34" s="11"/>
      <c r="AF34" s="11"/>
      <c r="AG34" s="11"/>
      <c r="AH34" s="11"/>
    </row>
    <row r="35" spans="1:34" ht="9.75" customHeight="1" x14ac:dyDescent="0.25">
      <c r="A35" s="39"/>
      <c r="B35" s="39"/>
      <c r="C35" s="39"/>
      <c r="D35" s="39"/>
      <c r="E35" s="39"/>
      <c r="F35" s="39"/>
      <c r="G35" s="39"/>
      <c r="H35" s="39"/>
      <c r="I35" s="39"/>
      <c r="J35" s="39"/>
      <c r="K35" s="39"/>
      <c r="L35" s="39"/>
      <c r="M35" s="39"/>
      <c r="N35" s="39"/>
      <c r="O35" s="39"/>
      <c r="P35" s="39"/>
      <c r="Q35" s="39"/>
      <c r="R35" s="39"/>
      <c r="S35" s="39"/>
      <c r="T35" s="39"/>
      <c r="U35" s="45"/>
      <c r="V35" s="11"/>
      <c r="W35" s="11"/>
      <c r="X35" s="11"/>
      <c r="Y35" s="11"/>
      <c r="Z35" s="11"/>
      <c r="AA35" s="11"/>
      <c r="AB35" s="11"/>
      <c r="AC35" s="11"/>
      <c r="AD35" s="11"/>
      <c r="AE35" s="11"/>
      <c r="AF35" s="11"/>
      <c r="AG35" s="11"/>
      <c r="AH35" s="11"/>
    </row>
    <row r="36" spans="1:34" s="41" customFormat="1" ht="12.95" customHeight="1" x14ac:dyDescent="0.25">
      <c r="A36" s="138" t="s">
        <v>217</v>
      </c>
      <c r="B36" s="138"/>
      <c r="C36" s="138"/>
      <c r="D36" s="138"/>
      <c r="E36" s="138"/>
      <c r="F36" s="138"/>
      <c r="G36" s="138"/>
      <c r="H36" s="138"/>
      <c r="I36" s="138"/>
      <c r="J36" s="138"/>
      <c r="K36" s="138"/>
      <c r="L36" s="138"/>
      <c r="M36" s="138"/>
      <c r="N36" s="138"/>
      <c r="O36" s="138"/>
      <c r="P36" s="138"/>
      <c r="Q36" s="138"/>
      <c r="R36" s="138"/>
      <c r="S36" s="138"/>
      <c r="T36" s="138"/>
      <c r="U36" s="45"/>
      <c r="V36" s="40"/>
    </row>
    <row r="37" spans="1:34" ht="12.6" customHeight="1" thickBot="1" x14ac:dyDescent="0.3">
      <c r="A37" s="38"/>
      <c r="B37" s="38"/>
      <c r="C37" s="38"/>
      <c r="D37" s="38"/>
      <c r="E37" s="38"/>
      <c r="F37" s="38"/>
      <c r="G37" s="38"/>
      <c r="H37" s="38"/>
      <c r="I37" s="38"/>
      <c r="J37" s="38"/>
      <c r="K37" s="38"/>
      <c r="L37" s="38"/>
      <c r="M37" s="38"/>
      <c r="N37" s="38"/>
      <c r="O37" s="38"/>
      <c r="T37" s="19"/>
      <c r="U37" s="45"/>
    </row>
    <row r="38" spans="1:34" ht="21.95" customHeight="1" thickBot="1" x14ac:dyDescent="0.3">
      <c r="A38" s="72"/>
      <c r="B38" s="122" t="str">
        <f>IF($P$12="ja","Investeringskost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8" s="122"/>
      <c r="D38" s="122"/>
      <c r="E38" s="122"/>
      <c r="F38" s="122"/>
      <c r="G38" s="122"/>
      <c r="H38" s="122"/>
      <c r="I38" s="122"/>
      <c r="J38" s="122"/>
      <c r="K38" s="122"/>
      <c r="L38" s="122"/>
      <c r="M38" s="122"/>
      <c r="N38" s="130">
        <f>N34</f>
        <v>0</v>
      </c>
      <c r="O38" s="131"/>
      <c r="P38" s="131"/>
      <c r="Q38" s="131"/>
      <c r="R38" s="132"/>
      <c r="S38" s="122" t="s">
        <v>0</v>
      </c>
      <c r="T38" s="122"/>
      <c r="V38" s="11"/>
      <c r="W38" s="11"/>
      <c r="X38" s="11"/>
      <c r="Y38" s="11"/>
      <c r="Z38" s="11"/>
      <c r="AA38" s="11"/>
      <c r="AB38" s="11"/>
      <c r="AC38" s="11"/>
      <c r="AD38" s="11"/>
      <c r="AE38" s="11"/>
      <c r="AF38" s="11"/>
      <c r="AG38" s="11"/>
      <c r="AH38" s="11"/>
    </row>
    <row r="39" spans="1:34" ht="21.95" customHeight="1" x14ac:dyDescent="0.25">
      <c r="A39" s="38"/>
      <c r="B39" s="122" t="s">
        <v>194</v>
      </c>
      <c r="C39" s="122"/>
      <c r="D39" s="122"/>
      <c r="E39" s="122"/>
      <c r="F39" s="122"/>
      <c r="G39" s="122"/>
      <c r="H39" s="122"/>
      <c r="I39" s="122"/>
      <c r="J39" s="122"/>
      <c r="K39" s="122"/>
      <c r="L39" s="122"/>
      <c r="M39" s="122"/>
      <c r="N39" s="145"/>
      <c r="O39" s="145"/>
      <c r="P39" s="145"/>
      <c r="Q39" s="145"/>
      <c r="R39" s="145"/>
      <c r="S39" s="122" t="s">
        <v>0</v>
      </c>
      <c r="T39" s="122"/>
      <c r="U39" s="46" t="s">
        <v>186</v>
      </c>
      <c r="V39" s="11"/>
      <c r="W39" s="11"/>
      <c r="X39" s="11"/>
      <c r="Y39" s="11"/>
      <c r="Z39" s="11"/>
      <c r="AA39" s="11"/>
      <c r="AB39" s="11"/>
      <c r="AC39" s="11"/>
      <c r="AD39" s="11"/>
      <c r="AE39" s="11"/>
      <c r="AF39" s="11"/>
      <c r="AG39" s="11"/>
      <c r="AH39" s="11"/>
    </row>
    <row r="40" spans="1:34" ht="21.95" customHeight="1" x14ac:dyDescent="0.25">
      <c r="A40" s="72"/>
      <c r="B40" s="122" t="s">
        <v>192</v>
      </c>
      <c r="C40" s="122"/>
      <c r="D40" s="122"/>
      <c r="E40" s="122"/>
      <c r="F40" s="122"/>
      <c r="G40" s="122"/>
      <c r="H40" s="122"/>
      <c r="I40" s="122"/>
      <c r="J40" s="122"/>
      <c r="K40" s="122"/>
      <c r="L40" s="122"/>
      <c r="M40" s="122"/>
      <c r="N40" s="145"/>
      <c r="O40" s="145"/>
      <c r="P40" s="145"/>
      <c r="Q40" s="145"/>
      <c r="R40" s="145"/>
      <c r="S40" s="122" t="s">
        <v>0</v>
      </c>
      <c r="T40" s="122"/>
      <c r="U40" s="46" t="s">
        <v>186</v>
      </c>
      <c r="V40" s="11"/>
      <c r="W40" s="11"/>
      <c r="X40" s="11"/>
      <c r="Y40" s="11"/>
      <c r="Z40" s="11"/>
      <c r="AA40" s="11"/>
      <c r="AB40" s="11"/>
      <c r="AC40" s="11"/>
      <c r="AD40" s="11"/>
      <c r="AE40" s="11"/>
      <c r="AF40" s="11"/>
      <c r="AG40" s="11"/>
      <c r="AH40" s="11"/>
    </row>
    <row r="41" spans="1:34" ht="21.95" customHeight="1" thickBot="1" x14ac:dyDescent="0.3">
      <c r="A41" s="72"/>
      <c r="B41" s="122" t="s">
        <v>193</v>
      </c>
      <c r="C41" s="122"/>
      <c r="D41" s="122"/>
      <c r="E41" s="122"/>
      <c r="F41" s="122"/>
      <c r="G41" s="122"/>
      <c r="H41" s="122"/>
      <c r="I41" s="122"/>
      <c r="J41" s="122"/>
      <c r="K41" s="122"/>
      <c r="L41" s="122"/>
      <c r="M41" s="122"/>
      <c r="N41" s="145"/>
      <c r="O41" s="145"/>
      <c r="P41" s="145"/>
      <c r="Q41" s="145"/>
      <c r="R41" s="145"/>
      <c r="S41" s="122" t="s">
        <v>0</v>
      </c>
      <c r="T41" s="122"/>
      <c r="U41" s="46" t="s">
        <v>186</v>
      </c>
      <c r="V41" s="11"/>
      <c r="W41" s="11"/>
      <c r="X41" s="11"/>
      <c r="Y41" s="11"/>
      <c r="Z41" s="11"/>
      <c r="AA41" s="11"/>
      <c r="AB41" s="11"/>
      <c r="AC41" s="11"/>
      <c r="AD41" s="11"/>
      <c r="AE41" s="11"/>
      <c r="AF41" s="11"/>
      <c r="AG41" s="11"/>
      <c r="AH41" s="11"/>
    </row>
    <row r="42" spans="1:34" ht="21.95" customHeight="1" thickBot="1" x14ac:dyDescent="0.3">
      <c r="A42" s="72"/>
      <c r="B42" s="122" t="str">
        <f>IF($P$12="ja","Netto-investeringskost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2" s="122"/>
      <c r="D42" s="122"/>
      <c r="E42" s="122"/>
      <c r="F42" s="122"/>
      <c r="G42" s="122"/>
      <c r="H42" s="122"/>
      <c r="I42" s="122"/>
      <c r="J42" s="122"/>
      <c r="K42" s="122"/>
      <c r="L42" s="122"/>
      <c r="M42" s="122"/>
      <c r="N42" s="130">
        <f>N38-N39-N40-N41</f>
        <v>0</v>
      </c>
      <c r="O42" s="131"/>
      <c r="P42" s="131"/>
      <c r="Q42" s="131"/>
      <c r="R42" s="132"/>
      <c r="S42" s="48"/>
      <c r="T42" s="48"/>
      <c r="U42" s="46"/>
      <c r="V42" s="11"/>
      <c r="W42" s="11"/>
      <c r="X42" s="11"/>
      <c r="Y42" s="11"/>
      <c r="Z42" s="11"/>
      <c r="AA42" s="11"/>
      <c r="AB42" s="11"/>
      <c r="AC42" s="11"/>
      <c r="AD42" s="11"/>
      <c r="AE42" s="11"/>
      <c r="AF42" s="11"/>
      <c r="AG42" s="11"/>
      <c r="AH42" s="11"/>
    </row>
    <row r="43" spans="1:34" s="39" customFormat="1" ht="6.95" customHeight="1" x14ac:dyDescent="0.25">
      <c r="U43" s="45"/>
    </row>
    <row r="44" spans="1:34" s="39" customFormat="1" ht="24" customHeight="1" x14ac:dyDescent="0.25">
      <c r="A44" s="147" t="s">
        <v>223</v>
      </c>
      <c r="B44" s="147"/>
      <c r="C44" s="147"/>
      <c r="D44" s="147"/>
      <c r="E44" s="147"/>
      <c r="F44" s="147"/>
      <c r="G44" s="147"/>
      <c r="H44" s="147"/>
      <c r="I44" s="147"/>
      <c r="J44" s="147"/>
      <c r="K44" s="147"/>
      <c r="L44" s="147"/>
      <c r="M44" s="147"/>
      <c r="N44" s="147"/>
      <c r="O44" s="147"/>
      <c r="P44" s="147"/>
      <c r="Q44" s="147"/>
      <c r="R44" s="147"/>
      <c r="S44" s="147"/>
      <c r="T44" s="147"/>
      <c r="U44" s="45"/>
    </row>
    <row r="45" spans="1:34" s="41" customFormat="1" ht="12.95" customHeight="1" x14ac:dyDescent="0.25">
      <c r="A45" s="138" t="s">
        <v>218</v>
      </c>
      <c r="B45" s="138"/>
      <c r="C45" s="138"/>
      <c r="D45" s="138"/>
      <c r="E45" s="138"/>
      <c r="F45" s="138"/>
      <c r="G45" s="138"/>
      <c r="H45" s="138"/>
      <c r="I45" s="138"/>
      <c r="J45" s="138"/>
      <c r="K45" s="138"/>
      <c r="L45" s="138"/>
      <c r="M45" s="138"/>
      <c r="N45" s="138"/>
      <c r="O45" s="138"/>
      <c r="P45" s="138"/>
      <c r="Q45" s="138"/>
      <c r="R45" s="138"/>
      <c r="S45" s="138"/>
      <c r="T45" s="138"/>
      <c r="U45" s="46" t="s">
        <v>186</v>
      </c>
      <c r="V45" s="40"/>
    </row>
    <row r="46" spans="1:34" s="39" customFormat="1" ht="6.95" customHeight="1" x14ac:dyDescent="0.25">
      <c r="U46" s="45"/>
    </row>
    <row r="47" spans="1:34" ht="74.25" customHeight="1" x14ac:dyDescent="0.25">
      <c r="A47" s="72"/>
      <c r="B47" s="136" t="s">
        <v>214</v>
      </c>
      <c r="C47" s="136"/>
      <c r="D47" s="136"/>
      <c r="E47" s="136"/>
      <c r="F47" s="136"/>
      <c r="G47" s="136"/>
      <c r="H47" s="136"/>
      <c r="I47" s="136"/>
      <c r="J47" s="136"/>
      <c r="K47" s="136"/>
      <c r="L47" s="136"/>
      <c r="M47" s="136"/>
      <c r="N47" s="136"/>
      <c r="O47" s="136"/>
      <c r="P47" s="136"/>
      <c r="Q47" s="136"/>
      <c r="R47" s="136"/>
      <c r="S47" s="136"/>
      <c r="T47" s="136"/>
      <c r="U47" s="45"/>
      <c r="V47" s="11"/>
      <c r="W47" s="11"/>
      <c r="X47" s="11"/>
      <c r="Y47" s="11"/>
      <c r="Z47" s="11"/>
      <c r="AA47" s="11"/>
      <c r="AB47" s="11"/>
      <c r="AC47" s="11"/>
      <c r="AD47" s="11"/>
      <c r="AE47" s="11"/>
      <c r="AF47" s="11"/>
      <c r="AG47" s="11"/>
      <c r="AH47" s="11"/>
    </row>
    <row r="48" spans="1:34" ht="21.95" customHeight="1" x14ac:dyDescent="0.25">
      <c r="A48" s="72"/>
      <c r="C48" s="122" t="s">
        <v>201</v>
      </c>
      <c r="D48" s="122"/>
      <c r="E48" s="122"/>
      <c r="F48" s="122"/>
      <c r="G48" s="122"/>
      <c r="H48" s="122"/>
      <c r="I48" s="122"/>
      <c r="J48" s="122"/>
      <c r="K48" s="122"/>
      <c r="L48" s="122"/>
      <c r="M48" s="49"/>
      <c r="N48" s="122" t="str">
        <f>IF($P$12="ja","Bedrag EXCL. btw","Bedrag INCL. btw")</f>
        <v>Bedrag INCL. btw</v>
      </c>
      <c r="O48" s="122"/>
      <c r="P48" s="122"/>
      <c r="Q48" s="122"/>
      <c r="R48" s="122"/>
      <c r="S48" s="122"/>
      <c r="T48" s="122"/>
      <c r="U48" s="45"/>
      <c r="V48" s="11"/>
      <c r="W48" s="11"/>
      <c r="X48" s="11"/>
      <c r="Y48" s="11"/>
      <c r="Z48" s="11"/>
      <c r="AA48" s="11"/>
      <c r="AB48" s="11"/>
      <c r="AC48" s="11"/>
      <c r="AD48" s="11"/>
      <c r="AE48" s="11"/>
      <c r="AF48" s="11"/>
      <c r="AG48" s="11"/>
      <c r="AH48" s="11"/>
    </row>
    <row r="49" spans="1:34" s="64" customFormat="1" ht="21.95" customHeight="1" x14ac:dyDescent="0.25">
      <c r="A49" s="72"/>
      <c r="B49" s="71" t="s">
        <v>195</v>
      </c>
      <c r="C49" s="128"/>
      <c r="D49" s="128"/>
      <c r="E49" s="128"/>
      <c r="F49" s="128"/>
      <c r="G49" s="128"/>
      <c r="H49" s="128"/>
      <c r="I49" s="128"/>
      <c r="J49" s="128"/>
      <c r="K49" s="128"/>
      <c r="L49" s="128"/>
      <c r="M49" s="49"/>
      <c r="N49" s="129"/>
      <c r="O49" s="129"/>
      <c r="P49" s="129"/>
      <c r="Q49" s="129"/>
      <c r="R49" s="129"/>
      <c r="S49" s="122" t="s">
        <v>0</v>
      </c>
      <c r="T49" s="122"/>
      <c r="U49" s="62"/>
      <c r="V49" s="63"/>
      <c r="W49" s="63"/>
      <c r="X49" s="63"/>
      <c r="Y49" s="63"/>
      <c r="Z49" s="63"/>
      <c r="AA49" s="63"/>
      <c r="AB49" s="63"/>
      <c r="AC49" s="63"/>
      <c r="AD49" s="63"/>
      <c r="AE49" s="63"/>
      <c r="AF49" s="63"/>
      <c r="AG49" s="63"/>
      <c r="AH49" s="63"/>
    </row>
    <row r="50" spans="1:34" s="64" customFormat="1" ht="21.95" customHeight="1" x14ac:dyDescent="0.25">
      <c r="A50" s="72"/>
      <c r="B50" s="71" t="s">
        <v>196</v>
      </c>
      <c r="C50" s="128"/>
      <c r="D50" s="128"/>
      <c r="E50" s="128"/>
      <c r="F50" s="128"/>
      <c r="G50" s="128"/>
      <c r="H50" s="128"/>
      <c r="I50" s="128"/>
      <c r="J50" s="128"/>
      <c r="K50" s="128"/>
      <c r="L50" s="128"/>
      <c r="M50" s="49"/>
      <c r="N50" s="129"/>
      <c r="O50" s="129"/>
      <c r="P50" s="129"/>
      <c r="Q50" s="129"/>
      <c r="R50" s="129"/>
      <c r="S50" s="122" t="s">
        <v>0</v>
      </c>
      <c r="T50" s="122"/>
      <c r="U50" s="62"/>
      <c r="V50" s="63"/>
      <c r="W50" s="63"/>
      <c r="X50" s="63"/>
      <c r="Y50" s="63"/>
      <c r="Z50" s="63"/>
      <c r="AA50" s="63"/>
      <c r="AB50" s="63"/>
      <c r="AC50" s="63"/>
      <c r="AD50" s="63"/>
      <c r="AE50" s="63"/>
      <c r="AF50" s="63"/>
      <c r="AG50" s="63"/>
      <c r="AH50" s="63"/>
    </row>
    <row r="51" spans="1:34" s="64" customFormat="1" ht="21.95" customHeight="1" x14ac:dyDescent="0.25">
      <c r="A51" s="72"/>
      <c r="B51" s="71" t="s">
        <v>197</v>
      </c>
      <c r="C51" s="128"/>
      <c r="D51" s="128"/>
      <c r="E51" s="128"/>
      <c r="F51" s="128"/>
      <c r="G51" s="128"/>
      <c r="H51" s="128"/>
      <c r="I51" s="128"/>
      <c r="J51" s="128"/>
      <c r="K51" s="128"/>
      <c r="L51" s="128"/>
      <c r="M51" s="49"/>
      <c r="N51" s="129"/>
      <c r="O51" s="129"/>
      <c r="P51" s="129"/>
      <c r="Q51" s="129"/>
      <c r="R51" s="129"/>
      <c r="S51" s="122" t="s">
        <v>0</v>
      </c>
      <c r="T51" s="122"/>
      <c r="U51" s="62"/>
      <c r="V51" s="63"/>
      <c r="W51" s="63"/>
      <c r="X51" s="63"/>
      <c r="Y51" s="63"/>
      <c r="Z51" s="63"/>
      <c r="AA51" s="63"/>
      <c r="AB51" s="63"/>
      <c r="AC51" s="63"/>
      <c r="AD51" s="63"/>
      <c r="AE51" s="63"/>
      <c r="AF51" s="63"/>
      <c r="AG51" s="63"/>
      <c r="AH51" s="63"/>
    </row>
    <row r="52" spans="1:34" s="64" customFormat="1" ht="21.95" customHeight="1" x14ac:dyDescent="0.25">
      <c r="A52" s="72"/>
      <c r="B52" s="71" t="s">
        <v>198</v>
      </c>
      <c r="C52" s="128"/>
      <c r="D52" s="128"/>
      <c r="E52" s="128"/>
      <c r="F52" s="128"/>
      <c r="G52" s="128"/>
      <c r="H52" s="128"/>
      <c r="I52" s="128"/>
      <c r="J52" s="128"/>
      <c r="K52" s="128"/>
      <c r="L52" s="128"/>
      <c r="M52" s="49"/>
      <c r="N52" s="129"/>
      <c r="O52" s="129"/>
      <c r="P52" s="129"/>
      <c r="Q52" s="129"/>
      <c r="R52" s="129"/>
      <c r="S52" s="122" t="s">
        <v>0</v>
      </c>
      <c r="T52" s="122"/>
      <c r="U52" s="62"/>
      <c r="V52" s="63"/>
      <c r="W52" s="63"/>
      <c r="X52" s="63"/>
      <c r="Y52" s="63"/>
      <c r="Z52" s="63"/>
      <c r="AA52" s="63"/>
      <c r="AB52" s="63"/>
      <c r="AC52" s="63"/>
      <c r="AD52" s="63"/>
      <c r="AE52" s="63"/>
      <c r="AF52" s="63"/>
      <c r="AG52" s="63"/>
      <c r="AH52" s="63"/>
    </row>
    <row r="53" spans="1:34" s="64" customFormat="1" ht="21.95" customHeight="1" x14ac:dyDescent="0.25">
      <c r="A53" s="72"/>
      <c r="B53" s="71" t="s">
        <v>199</v>
      </c>
      <c r="C53" s="128"/>
      <c r="D53" s="128"/>
      <c r="E53" s="128"/>
      <c r="F53" s="128"/>
      <c r="G53" s="128"/>
      <c r="H53" s="128"/>
      <c r="I53" s="128"/>
      <c r="J53" s="128"/>
      <c r="K53" s="128"/>
      <c r="L53" s="128"/>
      <c r="M53" s="49"/>
      <c r="N53" s="129"/>
      <c r="O53" s="129"/>
      <c r="P53" s="129"/>
      <c r="Q53" s="129"/>
      <c r="R53" s="129"/>
      <c r="S53" s="122" t="s">
        <v>0</v>
      </c>
      <c r="T53" s="122"/>
      <c r="U53" s="62"/>
      <c r="V53" s="63"/>
      <c r="W53" s="63"/>
      <c r="X53" s="63"/>
      <c r="Y53" s="63"/>
      <c r="Z53" s="63"/>
      <c r="AA53" s="63"/>
      <c r="AB53" s="63"/>
      <c r="AC53" s="63"/>
      <c r="AD53" s="63"/>
      <c r="AE53" s="63"/>
      <c r="AF53" s="63"/>
      <c r="AG53" s="63"/>
      <c r="AH53" s="63"/>
    </row>
    <row r="54" spans="1:34" s="64" customFormat="1" ht="21.95" customHeight="1" x14ac:dyDescent="0.25">
      <c r="A54" s="72"/>
      <c r="B54" s="71" t="s">
        <v>200</v>
      </c>
      <c r="C54" s="128"/>
      <c r="D54" s="128"/>
      <c r="E54" s="128"/>
      <c r="F54" s="128"/>
      <c r="G54" s="128"/>
      <c r="H54" s="128"/>
      <c r="I54" s="128"/>
      <c r="J54" s="128"/>
      <c r="K54" s="128"/>
      <c r="L54" s="128"/>
      <c r="M54" s="49"/>
      <c r="N54" s="129"/>
      <c r="O54" s="129"/>
      <c r="P54" s="129"/>
      <c r="Q54" s="129"/>
      <c r="R54" s="129"/>
      <c r="S54" s="122" t="s">
        <v>0</v>
      </c>
      <c r="T54" s="122"/>
      <c r="U54" s="62"/>
      <c r="V54" s="63"/>
      <c r="W54" s="63"/>
      <c r="X54" s="63"/>
      <c r="Y54" s="63"/>
      <c r="Z54" s="63"/>
      <c r="AA54" s="63"/>
      <c r="AB54" s="63"/>
      <c r="AC54" s="63"/>
      <c r="AD54" s="63"/>
      <c r="AE54" s="63"/>
      <c r="AF54" s="63"/>
      <c r="AG54" s="63"/>
      <c r="AH54" s="63"/>
    </row>
    <row r="55" spans="1:34" s="64" customFormat="1" ht="21.95" customHeight="1" x14ac:dyDescent="0.25">
      <c r="A55" s="72"/>
      <c r="B55" s="71" t="s">
        <v>202</v>
      </c>
      <c r="C55" s="128"/>
      <c r="D55" s="128"/>
      <c r="E55" s="128"/>
      <c r="F55" s="128"/>
      <c r="G55" s="128"/>
      <c r="H55" s="128"/>
      <c r="I55" s="128"/>
      <c r="J55" s="128"/>
      <c r="K55" s="128"/>
      <c r="L55" s="128"/>
      <c r="M55" s="49"/>
      <c r="N55" s="129"/>
      <c r="O55" s="129"/>
      <c r="P55" s="129"/>
      <c r="Q55" s="129"/>
      <c r="R55" s="129"/>
      <c r="S55" s="122" t="s">
        <v>0</v>
      </c>
      <c r="T55" s="122"/>
      <c r="U55" s="62"/>
      <c r="V55" s="63"/>
      <c r="W55" s="63"/>
      <c r="X55" s="63"/>
      <c r="Y55" s="63"/>
      <c r="Z55" s="63"/>
      <c r="AA55" s="63"/>
      <c r="AB55" s="63"/>
      <c r="AC55" s="63"/>
      <c r="AD55" s="63"/>
      <c r="AE55" s="63"/>
      <c r="AF55" s="63"/>
      <c r="AG55" s="63"/>
      <c r="AH55" s="63"/>
    </row>
    <row r="56" spans="1:34" s="64" customFormat="1" ht="21.95" customHeight="1" x14ac:dyDescent="0.25">
      <c r="A56" s="72"/>
      <c r="B56" s="71" t="s">
        <v>203</v>
      </c>
      <c r="C56" s="128"/>
      <c r="D56" s="128"/>
      <c r="E56" s="128"/>
      <c r="F56" s="128"/>
      <c r="G56" s="128"/>
      <c r="H56" s="128"/>
      <c r="I56" s="128"/>
      <c r="J56" s="128"/>
      <c r="K56" s="128"/>
      <c r="L56" s="128"/>
      <c r="M56" s="49"/>
      <c r="N56" s="129"/>
      <c r="O56" s="129"/>
      <c r="P56" s="129"/>
      <c r="Q56" s="129"/>
      <c r="R56" s="129"/>
      <c r="S56" s="122" t="s">
        <v>0</v>
      </c>
      <c r="T56" s="122"/>
      <c r="U56" s="62"/>
      <c r="V56" s="63"/>
      <c r="W56" s="63"/>
      <c r="X56" s="63"/>
      <c r="Y56" s="63"/>
      <c r="Z56" s="63"/>
      <c r="AA56" s="63"/>
      <c r="AB56" s="63"/>
      <c r="AC56" s="63"/>
      <c r="AD56" s="63"/>
      <c r="AE56" s="63"/>
      <c r="AF56" s="63"/>
      <c r="AG56" s="63"/>
      <c r="AH56" s="63"/>
    </row>
    <row r="57" spans="1:34" s="64" customFormat="1" ht="21.95" customHeight="1" x14ac:dyDescent="0.25">
      <c r="A57" s="72"/>
      <c r="B57" s="71" t="s">
        <v>204</v>
      </c>
      <c r="C57" s="128"/>
      <c r="D57" s="128"/>
      <c r="E57" s="128"/>
      <c r="F57" s="128"/>
      <c r="G57" s="128"/>
      <c r="H57" s="128"/>
      <c r="I57" s="128"/>
      <c r="J57" s="128"/>
      <c r="K57" s="128"/>
      <c r="L57" s="128"/>
      <c r="M57" s="49"/>
      <c r="N57" s="129"/>
      <c r="O57" s="129"/>
      <c r="P57" s="129"/>
      <c r="Q57" s="129"/>
      <c r="R57" s="129"/>
      <c r="S57" s="122" t="s">
        <v>0</v>
      </c>
      <c r="T57" s="122"/>
      <c r="U57" s="62"/>
      <c r="V57" s="63"/>
      <c r="W57" s="63"/>
      <c r="X57" s="63"/>
      <c r="Y57" s="63"/>
      <c r="Z57" s="63"/>
      <c r="AA57" s="63"/>
      <c r="AB57" s="63"/>
      <c r="AC57" s="63"/>
      <c r="AD57" s="63"/>
      <c r="AE57" s="63"/>
      <c r="AF57" s="63"/>
      <c r="AG57" s="63"/>
      <c r="AH57" s="63"/>
    </row>
    <row r="58" spans="1:34" s="64" customFormat="1" ht="21.95" customHeight="1" x14ac:dyDescent="0.25">
      <c r="A58" s="72"/>
      <c r="B58" s="71" t="s">
        <v>205</v>
      </c>
      <c r="C58" s="128"/>
      <c r="D58" s="128"/>
      <c r="E58" s="128"/>
      <c r="F58" s="128"/>
      <c r="G58" s="128"/>
      <c r="H58" s="128"/>
      <c r="I58" s="128"/>
      <c r="J58" s="128"/>
      <c r="K58" s="128"/>
      <c r="L58" s="128"/>
      <c r="M58" s="49"/>
      <c r="N58" s="129"/>
      <c r="O58" s="129"/>
      <c r="P58" s="129"/>
      <c r="Q58" s="129"/>
      <c r="R58" s="129"/>
      <c r="S58" s="122" t="s">
        <v>0</v>
      </c>
      <c r="T58" s="122"/>
      <c r="U58" s="62"/>
      <c r="V58" s="63"/>
      <c r="W58" s="63"/>
      <c r="X58" s="63"/>
      <c r="Y58" s="63"/>
      <c r="Z58" s="63"/>
      <c r="AA58" s="63"/>
      <c r="AB58" s="63"/>
      <c r="AC58" s="63"/>
      <c r="AD58" s="63"/>
      <c r="AE58" s="63"/>
      <c r="AF58" s="63"/>
      <c r="AG58" s="63"/>
      <c r="AH58" s="63"/>
    </row>
    <row r="59" spans="1:34" ht="11.45" customHeight="1" x14ac:dyDescent="0.25">
      <c r="A59" s="72"/>
      <c r="B59" s="72"/>
      <c r="C59" s="72"/>
      <c r="D59" s="72"/>
      <c r="E59" s="72"/>
      <c r="F59" s="72"/>
      <c r="G59" s="72"/>
      <c r="H59" s="72"/>
      <c r="I59" s="72"/>
      <c r="J59" s="72"/>
      <c r="K59" s="72"/>
      <c r="L59" s="72"/>
      <c r="M59" s="72"/>
      <c r="N59" s="72"/>
      <c r="O59" s="72"/>
      <c r="P59" s="72"/>
      <c r="Q59" s="72"/>
      <c r="R59" s="72"/>
      <c r="S59" s="72"/>
      <c r="T59" s="72"/>
      <c r="U59" s="45"/>
      <c r="V59" s="11"/>
      <c r="W59" s="11"/>
      <c r="X59" s="11"/>
      <c r="Y59" s="11"/>
      <c r="Z59" s="11"/>
      <c r="AA59" s="11"/>
      <c r="AB59" s="11"/>
      <c r="AC59" s="11"/>
      <c r="AD59" s="11"/>
      <c r="AE59" s="11"/>
      <c r="AF59" s="11"/>
      <c r="AG59" s="11"/>
      <c r="AH59" s="11"/>
    </row>
    <row r="60" spans="1:34" ht="11.45" customHeight="1" thickBot="1" x14ac:dyDescent="0.3">
      <c r="A60" s="72"/>
      <c r="B60" s="72"/>
      <c r="C60" s="72"/>
      <c r="D60" s="72"/>
      <c r="E60" s="72"/>
      <c r="F60" s="72"/>
      <c r="G60" s="72"/>
      <c r="H60" s="72"/>
      <c r="I60" s="72"/>
      <c r="J60" s="72"/>
      <c r="K60" s="72"/>
      <c r="L60" s="72"/>
      <c r="M60" s="72"/>
      <c r="N60" s="72"/>
      <c r="O60" s="72"/>
      <c r="P60" s="72"/>
      <c r="Q60" s="72"/>
      <c r="R60" s="72"/>
      <c r="S60" s="72"/>
      <c r="T60" s="72"/>
      <c r="U60" s="45"/>
      <c r="V60" s="11"/>
      <c r="W60" s="11"/>
      <c r="X60" s="11"/>
      <c r="Y60" s="11"/>
      <c r="Z60" s="11"/>
      <c r="AA60" s="11"/>
      <c r="AB60" s="11"/>
      <c r="AC60" s="11"/>
      <c r="AD60" s="11"/>
      <c r="AE60" s="11"/>
      <c r="AF60" s="11"/>
      <c r="AG60" s="11"/>
      <c r="AH60" s="11"/>
    </row>
    <row r="61" spans="1:34" ht="21.95" customHeight="1" thickBot="1" x14ac:dyDescent="0.3">
      <c r="A61" s="72"/>
      <c r="B61" s="122" t="s">
        <v>215</v>
      </c>
      <c r="C61" s="122"/>
      <c r="D61" s="122"/>
      <c r="E61" s="122"/>
      <c r="F61" s="122"/>
      <c r="G61" s="122"/>
      <c r="H61" s="122"/>
      <c r="I61" s="122"/>
      <c r="J61" s="122"/>
      <c r="K61" s="122"/>
      <c r="L61" s="122"/>
      <c r="M61" s="122"/>
      <c r="N61" s="130">
        <f>SUM(N49:R58)</f>
        <v>0</v>
      </c>
      <c r="O61" s="131"/>
      <c r="P61" s="131"/>
      <c r="Q61" s="131"/>
      <c r="R61" s="132"/>
      <c r="S61" s="122" t="s">
        <v>0</v>
      </c>
      <c r="T61" s="122"/>
      <c r="U61" s="45"/>
      <c r="V61" s="11"/>
      <c r="W61" s="11"/>
      <c r="X61" s="11"/>
      <c r="Y61" s="11"/>
      <c r="Z61" s="11"/>
      <c r="AA61" s="11"/>
      <c r="AB61" s="11"/>
      <c r="AC61" s="11"/>
      <c r="AD61" s="11"/>
      <c r="AE61" s="11"/>
      <c r="AF61" s="11"/>
      <c r="AG61" s="11"/>
      <c r="AH61" s="11"/>
    </row>
    <row r="62" spans="1:34" ht="9.75" customHeight="1" x14ac:dyDescent="0.25">
      <c r="A62" s="39"/>
      <c r="B62" s="39"/>
      <c r="C62" s="39"/>
      <c r="D62" s="39"/>
      <c r="E62" s="39"/>
      <c r="F62" s="39"/>
      <c r="G62" s="39"/>
      <c r="H62" s="39"/>
      <c r="I62" s="39"/>
      <c r="J62" s="39"/>
      <c r="K62" s="39"/>
      <c r="L62" s="39"/>
      <c r="M62" s="39"/>
      <c r="N62" s="39"/>
      <c r="O62" s="39"/>
      <c r="P62" s="39"/>
      <c r="Q62" s="39"/>
      <c r="R62" s="39"/>
      <c r="S62" s="39"/>
      <c r="T62" s="39"/>
      <c r="U62" s="45"/>
      <c r="V62" s="11"/>
      <c r="W62" s="11"/>
      <c r="X62" s="11"/>
      <c r="Y62" s="11"/>
      <c r="Z62" s="11"/>
      <c r="AA62" s="11"/>
      <c r="AB62" s="11"/>
      <c r="AC62" s="11"/>
      <c r="AD62" s="11"/>
      <c r="AE62" s="11"/>
      <c r="AF62" s="11"/>
      <c r="AG62" s="11"/>
      <c r="AH62" s="11"/>
    </row>
    <row r="63" spans="1:34" s="41" customFormat="1" ht="12.95" customHeight="1" x14ac:dyDescent="0.25">
      <c r="A63" s="138" t="s">
        <v>219</v>
      </c>
      <c r="B63" s="138"/>
      <c r="C63" s="138"/>
      <c r="D63" s="138"/>
      <c r="E63" s="138"/>
      <c r="F63" s="138"/>
      <c r="G63" s="138"/>
      <c r="H63" s="138"/>
      <c r="I63" s="138"/>
      <c r="J63" s="138"/>
      <c r="K63" s="138"/>
      <c r="L63" s="138"/>
      <c r="M63" s="138"/>
      <c r="N63" s="138"/>
      <c r="O63" s="138"/>
      <c r="P63" s="138"/>
      <c r="Q63" s="138"/>
      <c r="R63" s="138"/>
      <c r="S63" s="138"/>
      <c r="T63" s="138"/>
      <c r="U63" s="45"/>
      <c r="V63" s="40"/>
    </row>
    <row r="64" spans="1:34" ht="12.6" customHeight="1" thickBot="1" x14ac:dyDescent="0.3">
      <c r="A64" s="38"/>
      <c r="B64" s="38"/>
      <c r="C64" s="38"/>
      <c r="D64" s="38"/>
      <c r="E64" s="38"/>
      <c r="F64" s="38"/>
      <c r="G64" s="38"/>
      <c r="H64" s="38"/>
      <c r="I64" s="38"/>
      <c r="J64" s="38"/>
      <c r="K64" s="38"/>
      <c r="L64" s="38"/>
      <c r="M64" s="38"/>
      <c r="N64" s="38"/>
      <c r="O64" s="38"/>
      <c r="T64" s="19"/>
      <c r="U64" s="45"/>
    </row>
    <row r="65" spans="1:34" ht="21.95" customHeight="1" thickBot="1" x14ac:dyDescent="0.3">
      <c r="A65" s="72"/>
      <c r="B65" s="122" t="str">
        <f>IF($P$12="ja","Investeringskost EXCL. btw van het onderdeel groene stroom","Investeringskost INCL.btw van het onderdeel groene stroom")</f>
        <v>Investeringskost INCL.btw van het onderdeel groene stroom</v>
      </c>
      <c r="C65" s="122"/>
      <c r="D65" s="122"/>
      <c r="E65" s="122"/>
      <c r="F65" s="122"/>
      <c r="G65" s="122"/>
      <c r="H65" s="122"/>
      <c r="I65" s="122"/>
      <c r="J65" s="122"/>
      <c r="K65" s="122"/>
      <c r="L65" s="122"/>
      <c r="M65" s="122"/>
      <c r="N65" s="130">
        <f>N61</f>
        <v>0</v>
      </c>
      <c r="O65" s="131"/>
      <c r="P65" s="131"/>
      <c r="Q65" s="131"/>
      <c r="R65" s="132"/>
      <c r="S65" s="122" t="s">
        <v>0</v>
      </c>
      <c r="T65" s="122"/>
      <c r="V65" s="11"/>
      <c r="W65" s="11"/>
      <c r="X65" s="11"/>
      <c r="Y65" s="11"/>
      <c r="Z65" s="11"/>
      <c r="AA65" s="11"/>
      <c r="AB65" s="11"/>
      <c r="AC65" s="11"/>
      <c r="AD65" s="11"/>
      <c r="AE65" s="11"/>
      <c r="AF65" s="11"/>
      <c r="AG65" s="11"/>
      <c r="AH65" s="11"/>
    </row>
    <row r="66" spans="1:34" ht="21.95" customHeight="1" x14ac:dyDescent="0.25">
      <c r="A66" s="38"/>
      <c r="B66" s="122" t="s">
        <v>221</v>
      </c>
      <c r="C66" s="122"/>
      <c r="D66" s="122"/>
      <c r="E66" s="122"/>
      <c r="F66" s="122"/>
      <c r="G66" s="122"/>
      <c r="H66" s="122"/>
      <c r="I66" s="122"/>
      <c r="J66" s="122"/>
      <c r="K66" s="122"/>
      <c r="L66" s="122"/>
      <c r="M66" s="122"/>
      <c r="N66" s="145"/>
      <c r="O66" s="145"/>
      <c r="P66" s="145"/>
      <c r="Q66" s="145"/>
      <c r="R66" s="145"/>
      <c r="S66" s="122" t="s">
        <v>0</v>
      </c>
      <c r="T66" s="122"/>
      <c r="U66" s="46" t="s">
        <v>186</v>
      </c>
      <c r="V66" s="11"/>
      <c r="W66" s="11"/>
      <c r="X66" s="11"/>
      <c r="Y66" s="11"/>
      <c r="Z66" s="11"/>
      <c r="AA66" s="11"/>
      <c r="AB66" s="11"/>
      <c r="AC66" s="11"/>
      <c r="AD66" s="11"/>
      <c r="AE66" s="11"/>
      <c r="AF66" s="11"/>
      <c r="AG66" s="11"/>
      <c r="AH66" s="11"/>
    </row>
    <row r="67" spans="1:34" ht="21.95" customHeight="1" x14ac:dyDescent="0.25">
      <c r="A67" s="72"/>
      <c r="B67" s="122" t="s">
        <v>220</v>
      </c>
      <c r="C67" s="122"/>
      <c r="D67" s="122"/>
      <c r="E67" s="122"/>
      <c r="F67" s="122"/>
      <c r="G67" s="122"/>
      <c r="H67" s="122"/>
      <c r="I67" s="122"/>
      <c r="J67" s="122"/>
      <c r="K67" s="122"/>
      <c r="L67" s="122"/>
      <c r="M67" s="122"/>
      <c r="N67" s="145"/>
      <c r="O67" s="145"/>
      <c r="P67" s="145"/>
      <c r="Q67" s="145"/>
      <c r="R67" s="145"/>
      <c r="S67" s="122" t="s">
        <v>0</v>
      </c>
      <c r="T67" s="122"/>
      <c r="U67" s="46" t="s">
        <v>186</v>
      </c>
      <c r="V67" s="11"/>
      <c r="W67" s="11"/>
      <c r="X67" s="11"/>
      <c r="Y67" s="11"/>
      <c r="Z67" s="11"/>
      <c r="AA67" s="11"/>
      <c r="AB67" s="11"/>
      <c r="AC67" s="11"/>
      <c r="AD67" s="11"/>
      <c r="AE67" s="11"/>
      <c r="AF67" s="11"/>
      <c r="AG67" s="11"/>
      <c r="AH67" s="11"/>
    </row>
    <row r="68" spans="1:34" ht="21.95" customHeight="1" thickBot="1" x14ac:dyDescent="0.3">
      <c r="A68" s="72"/>
      <c r="B68" s="122" t="s">
        <v>222</v>
      </c>
      <c r="C68" s="122"/>
      <c r="D68" s="122"/>
      <c r="E68" s="122"/>
      <c r="F68" s="122"/>
      <c r="G68" s="122"/>
      <c r="H68" s="122"/>
      <c r="I68" s="122"/>
      <c r="J68" s="122"/>
      <c r="K68" s="122"/>
      <c r="L68" s="122"/>
      <c r="M68" s="122"/>
      <c r="N68" s="145"/>
      <c r="O68" s="145"/>
      <c r="P68" s="145"/>
      <c r="Q68" s="145"/>
      <c r="R68" s="145"/>
      <c r="S68" s="122" t="s">
        <v>0</v>
      </c>
      <c r="T68" s="122"/>
      <c r="U68" s="46" t="s">
        <v>186</v>
      </c>
      <c r="V68" s="11"/>
      <c r="W68" s="11"/>
      <c r="X68" s="11"/>
      <c r="Y68" s="11"/>
      <c r="Z68" s="11"/>
      <c r="AA68" s="11"/>
      <c r="AB68" s="11"/>
      <c r="AC68" s="11"/>
      <c r="AD68" s="11"/>
      <c r="AE68" s="11"/>
      <c r="AF68" s="11"/>
      <c r="AG68" s="11"/>
      <c r="AH68" s="11"/>
    </row>
    <row r="69" spans="1:34" ht="21.95" customHeight="1" thickBot="1" x14ac:dyDescent="0.3">
      <c r="A69" s="72"/>
      <c r="B69" s="122" t="str">
        <f>IF($P$12="ja","Netto-investeringskost EXCL. btw van het onderdeel groene stroom","Netto-investeringskost INCL. btw van het onderdeel groene stroom")</f>
        <v>Netto-investeringskost INCL. btw van het onderdeel groene stroom</v>
      </c>
      <c r="C69" s="122"/>
      <c r="D69" s="122"/>
      <c r="E69" s="122"/>
      <c r="F69" s="122"/>
      <c r="G69" s="122"/>
      <c r="H69" s="122"/>
      <c r="I69" s="122"/>
      <c r="J69" s="122"/>
      <c r="K69" s="122"/>
      <c r="L69" s="122"/>
      <c r="M69" s="122"/>
      <c r="N69" s="130">
        <f>N65-N66-N67-N68</f>
        <v>0</v>
      </c>
      <c r="O69" s="131"/>
      <c r="P69" s="131"/>
      <c r="Q69" s="131"/>
      <c r="R69" s="132"/>
      <c r="S69" s="48"/>
      <c r="T69" s="48"/>
      <c r="U69" s="46"/>
      <c r="V69" s="11"/>
      <c r="W69" s="11"/>
      <c r="X69" s="11"/>
      <c r="Y69" s="11"/>
      <c r="Z69" s="11"/>
      <c r="AA69" s="11"/>
      <c r="AB69" s="11"/>
      <c r="AC69" s="11"/>
      <c r="AD69" s="11"/>
      <c r="AE69" s="11"/>
      <c r="AF69" s="11"/>
      <c r="AG69" s="11"/>
      <c r="AH69" s="11"/>
    </row>
    <row r="70" spans="1:34" s="39" customFormat="1" ht="6.95" customHeight="1" x14ac:dyDescent="0.25">
      <c r="U70" s="45"/>
    </row>
    <row r="71" spans="1:34" ht="6.75" customHeight="1" x14ac:dyDescent="0.25">
      <c r="A71" s="39"/>
      <c r="B71" s="39"/>
      <c r="C71" s="39"/>
      <c r="D71" s="39"/>
      <c r="E71" s="39"/>
      <c r="F71" s="39"/>
      <c r="G71" s="39"/>
      <c r="H71" s="39"/>
      <c r="I71" s="39"/>
      <c r="J71" s="39"/>
      <c r="K71" s="39"/>
      <c r="L71" s="39"/>
      <c r="M71" s="39"/>
      <c r="N71" s="39"/>
      <c r="O71" s="39"/>
      <c r="P71" s="39"/>
      <c r="Q71" s="39"/>
      <c r="R71" s="39"/>
      <c r="S71" s="39"/>
      <c r="T71" s="39"/>
      <c r="U71" s="39"/>
      <c r="V71" s="11"/>
      <c r="W71" s="11"/>
      <c r="X71" s="11"/>
      <c r="Y71" s="11"/>
      <c r="Z71" s="11"/>
      <c r="AA71" s="11"/>
      <c r="AB71" s="11"/>
      <c r="AC71" s="11"/>
      <c r="AD71" s="11"/>
      <c r="AE71" s="11"/>
      <c r="AF71" s="11"/>
      <c r="AG71" s="11"/>
      <c r="AH71" s="11"/>
    </row>
    <row r="72" spans="1:34" s="41" customFormat="1" ht="12.95" customHeight="1" x14ac:dyDescent="0.25">
      <c r="A72" s="123" t="s">
        <v>224</v>
      </c>
      <c r="B72" s="123"/>
      <c r="C72" s="123"/>
      <c r="D72" s="123"/>
      <c r="E72" s="123"/>
      <c r="F72" s="123"/>
      <c r="G72" s="123"/>
      <c r="H72" s="123"/>
      <c r="I72" s="123"/>
      <c r="J72" s="123"/>
      <c r="K72" s="123"/>
      <c r="L72" s="123"/>
      <c r="M72" s="123"/>
      <c r="N72" s="123"/>
      <c r="O72" s="123"/>
      <c r="P72" s="123"/>
      <c r="Q72" s="123"/>
      <c r="R72" s="123"/>
      <c r="S72" s="123"/>
      <c r="T72" s="123"/>
      <c r="U72" s="45"/>
      <c r="V72" s="40"/>
    </row>
    <row r="73" spans="1:34" ht="9" customHeight="1" thickBot="1" x14ac:dyDescent="0.3">
      <c r="A73" s="39"/>
      <c r="B73" s="39"/>
      <c r="C73" s="39"/>
      <c r="D73" s="39"/>
      <c r="E73" s="39"/>
      <c r="F73" s="39"/>
      <c r="G73" s="39"/>
      <c r="H73" s="39"/>
      <c r="I73" s="39"/>
      <c r="J73" s="39"/>
      <c r="K73" s="39"/>
      <c r="L73" s="39"/>
      <c r="M73" s="39"/>
      <c r="N73" s="39"/>
      <c r="O73" s="39"/>
      <c r="P73" s="39"/>
      <c r="Q73" s="39"/>
      <c r="R73" s="39"/>
      <c r="S73" s="39"/>
      <c r="T73" s="39"/>
      <c r="U73" s="45"/>
      <c r="V73" s="11"/>
      <c r="W73" s="11"/>
      <c r="X73" s="11"/>
      <c r="Y73" s="11"/>
      <c r="Z73" s="11"/>
      <c r="AA73" s="11"/>
      <c r="AB73" s="11"/>
      <c r="AC73" s="11"/>
      <c r="AD73" s="11"/>
      <c r="AE73" s="11"/>
      <c r="AF73" s="11"/>
      <c r="AG73" s="11"/>
      <c r="AH73" s="11"/>
    </row>
    <row r="74" spans="1:34" ht="21.95" customHeight="1" thickBot="1" x14ac:dyDescent="0.3">
      <c r="A74" s="39"/>
      <c r="B74" s="122" t="str">
        <f>IF($P$12="ja","Totale investeringskost EXCL. btw van het project","Totale investeringskost incl.btw van het project")</f>
        <v>Totale investeringskost incl.btw van het project</v>
      </c>
      <c r="C74" s="122"/>
      <c r="D74" s="122"/>
      <c r="E74" s="122"/>
      <c r="F74" s="122"/>
      <c r="G74" s="122"/>
      <c r="H74" s="122"/>
      <c r="I74" s="122"/>
      <c r="J74" s="122"/>
      <c r="K74" s="122"/>
      <c r="L74" s="122"/>
      <c r="M74" s="122"/>
      <c r="N74" s="130">
        <f>N38+N65</f>
        <v>0</v>
      </c>
      <c r="O74" s="131"/>
      <c r="P74" s="131"/>
      <c r="Q74" s="131"/>
      <c r="R74" s="132"/>
      <c r="S74" s="122" t="s">
        <v>0</v>
      </c>
      <c r="T74" s="122"/>
      <c r="U74" s="45"/>
      <c r="V74" s="11"/>
      <c r="W74" s="11"/>
      <c r="X74" s="11"/>
      <c r="Y74" s="11"/>
      <c r="Z74" s="11"/>
      <c r="AA74" s="11"/>
      <c r="AB74" s="11"/>
      <c r="AC74" s="11"/>
      <c r="AD74" s="11"/>
      <c r="AE74" s="11"/>
      <c r="AF74" s="11"/>
      <c r="AG74" s="11"/>
      <c r="AH74" s="11"/>
    </row>
    <row r="75" spans="1:34" ht="21.95" customHeight="1" thickBot="1" x14ac:dyDescent="0.3">
      <c r="A75" s="39"/>
      <c r="B75" s="122" t="str">
        <f>IF($P$12="ja","Netto-investeringskost EXCL. btw van het project","Netto-investeringskost incl.btw van het project")</f>
        <v>Netto-investeringskost incl.btw van het project</v>
      </c>
      <c r="C75" s="122"/>
      <c r="D75" s="122"/>
      <c r="E75" s="122"/>
      <c r="F75" s="122"/>
      <c r="G75" s="122"/>
      <c r="H75" s="122"/>
      <c r="I75" s="122"/>
      <c r="J75" s="122"/>
      <c r="K75" s="122"/>
      <c r="L75" s="122"/>
      <c r="M75" s="122"/>
      <c r="N75" s="130">
        <f>N42+N69</f>
        <v>0</v>
      </c>
      <c r="O75" s="131"/>
      <c r="P75" s="131"/>
      <c r="Q75" s="131"/>
      <c r="R75" s="132"/>
      <c r="S75" s="122" t="s">
        <v>0</v>
      </c>
      <c r="T75" s="122"/>
      <c r="U75" s="45"/>
      <c r="V75" s="11"/>
      <c r="W75" s="11"/>
      <c r="X75" s="11"/>
      <c r="Y75" s="11"/>
      <c r="Z75" s="11"/>
      <c r="AA75" s="11"/>
      <c r="AB75" s="11"/>
      <c r="AC75" s="11"/>
      <c r="AD75" s="11"/>
      <c r="AE75" s="11"/>
      <c r="AF75" s="11"/>
      <c r="AG75" s="11"/>
      <c r="AH75" s="11"/>
    </row>
    <row r="76" spans="1:34" ht="0" hidden="1" customHeight="1" x14ac:dyDescent="0.25"/>
    <row r="77" spans="1:34" ht="21.95" customHeight="1" thickBot="1" x14ac:dyDescent="0.3">
      <c r="A77" s="39"/>
      <c r="B77" s="122" t="s">
        <v>174</v>
      </c>
      <c r="C77" s="122"/>
      <c r="D77" s="122"/>
      <c r="E77" s="122"/>
      <c r="F77" s="122"/>
      <c r="G77" s="122"/>
      <c r="H77" s="122"/>
      <c r="I77" s="122"/>
      <c r="J77" s="122"/>
      <c r="K77" s="122"/>
      <c r="L77" s="122"/>
      <c r="M77" s="122"/>
      <c r="N77" s="122"/>
      <c r="O77" s="122"/>
      <c r="P77" s="122"/>
      <c r="Q77" s="125" t="str">
        <f>IF(((N42+N69)*0.6)&lt;=N42,"OK","NIET OK")</f>
        <v>OK</v>
      </c>
      <c r="R77" s="126"/>
      <c r="S77" s="126"/>
      <c r="T77" s="127"/>
      <c r="U77" s="46" t="s">
        <v>186</v>
      </c>
      <c r="V77" s="11"/>
      <c r="W77" s="11"/>
      <c r="X77" s="11"/>
      <c r="Y77" s="11"/>
      <c r="Z77" s="11"/>
      <c r="AA77" s="11"/>
      <c r="AB77" s="11"/>
      <c r="AC77" s="11"/>
      <c r="AD77" s="11"/>
      <c r="AE77" s="11"/>
      <c r="AF77" s="11"/>
      <c r="AG77" s="11"/>
      <c r="AH77" s="11"/>
    </row>
    <row r="78" spans="1:34" ht="20.25" customHeight="1" thickBot="1" x14ac:dyDescent="0.3">
      <c r="A78" s="39"/>
      <c r="B78" s="146" t="str">
        <f>IF(Q77="NIET OK","Het project voldoet niet aan de voorwaarden beschreven in het subsidiebesluit en kan niet worden gesubsidieerd.", "Aan deze voorwaarde is voldaan")</f>
        <v>Aan deze voorwaarde is voldaan</v>
      </c>
      <c r="C78" s="146"/>
      <c r="D78" s="146"/>
      <c r="E78" s="146"/>
      <c r="F78" s="146"/>
      <c r="G78" s="146"/>
      <c r="H78" s="146"/>
      <c r="I78" s="146"/>
      <c r="J78" s="146"/>
      <c r="K78" s="146"/>
      <c r="L78" s="146"/>
      <c r="M78" s="146"/>
      <c r="N78" s="146"/>
      <c r="O78" s="146"/>
      <c r="P78" s="146"/>
      <c r="Q78" s="146"/>
      <c r="R78" s="146"/>
      <c r="S78" s="146"/>
      <c r="T78" s="146"/>
      <c r="U78" s="45"/>
      <c r="V78" s="11"/>
      <c r="W78" s="11"/>
      <c r="X78" s="11"/>
      <c r="Y78" s="11"/>
      <c r="Z78" s="11"/>
      <c r="AA78" s="11"/>
      <c r="AB78" s="11"/>
      <c r="AC78" s="11"/>
      <c r="AD78" s="11"/>
      <c r="AE78" s="11"/>
      <c r="AF78" s="11"/>
      <c r="AG78" s="11"/>
      <c r="AH78" s="11"/>
    </row>
    <row r="79" spans="1:34" ht="21.95" customHeight="1" thickBot="1" x14ac:dyDescent="0.3">
      <c r="A79" s="39"/>
      <c r="B79" s="122" t="str">
        <f>IF($P$12="ja","Berekening 25% van de netto-investeringskost EXCL. btw van het project","Berekening 25% van de netto-investeringskost incl. btw van het project")</f>
        <v>Berekening 25% van de netto-investeringskost incl. btw van het project</v>
      </c>
      <c r="C79" s="122"/>
      <c r="D79" s="122"/>
      <c r="E79" s="122"/>
      <c r="F79" s="122"/>
      <c r="G79" s="122"/>
      <c r="H79" s="122"/>
      <c r="I79" s="122"/>
      <c r="J79" s="122"/>
      <c r="K79" s="122"/>
      <c r="L79" s="122"/>
      <c r="M79" s="122"/>
      <c r="N79" s="130">
        <f>N75*0.25</f>
        <v>0</v>
      </c>
      <c r="O79" s="131"/>
      <c r="P79" s="131"/>
      <c r="Q79" s="131"/>
      <c r="R79" s="132"/>
      <c r="S79" s="122" t="s">
        <v>0</v>
      </c>
      <c r="T79" s="122"/>
      <c r="U79" s="45"/>
      <c r="V79" s="11"/>
      <c r="W79" s="11"/>
      <c r="X79" s="11"/>
      <c r="Y79" s="11"/>
      <c r="Z79" s="11"/>
      <c r="AA79" s="11"/>
      <c r="AB79" s="11"/>
      <c r="AC79" s="11"/>
      <c r="AD79" s="11"/>
      <c r="AE79" s="11"/>
      <c r="AF79" s="11"/>
      <c r="AG79" s="11"/>
      <c r="AH79" s="11"/>
    </row>
    <row r="80" spans="1:34" ht="25.5" customHeight="1" x14ac:dyDescent="0.25">
      <c r="A80" s="39"/>
      <c r="B80" s="122" t="s">
        <v>238</v>
      </c>
      <c r="C80" s="122"/>
      <c r="D80" s="122"/>
      <c r="E80" s="122"/>
      <c r="F80" s="122"/>
      <c r="G80" s="122"/>
      <c r="H80" s="122"/>
      <c r="I80" s="122"/>
      <c r="J80" s="122"/>
      <c r="K80" s="122"/>
      <c r="L80" s="122"/>
      <c r="M80" s="122"/>
      <c r="N80" s="153"/>
      <c r="O80" s="153"/>
      <c r="P80" s="153"/>
      <c r="Q80" s="153"/>
      <c r="R80" s="153"/>
      <c r="S80" s="122"/>
      <c r="T80" s="122"/>
      <c r="U80" s="46" t="s">
        <v>186</v>
      </c>
      <c r="V80" s="11"/>
      <c r="W80" s="11"/>
      <c r="X80" s="11"/>
      <c r="Y80" s="11"/>
      <c r="Z80" s="11"/>
      <c r="AA80" s="11"/>
      <c r="AB80" s="11"/>
      <c r="AC80" s="11"/>
      <c r="AD80" s="11"/>
      <c r="AE80" s="11"/>
      <c r="AF80" s="11"/>
      <c r="AG80" s="11"/>
      <c r="AH80" s="11"/>
    </row>
    <row r="81" spans="1:34" ht="27.75" customHeight="1" x14ac:dyDescent="0.25">
      <c r="A81" s="39"/>
      <c r="B81" s="152" t="s">
        <v>263</v>
      </c>
      <c r="C81" s="152"/>
      <c r="D81" s="152"/>
      <c r="E81" s="152"/>
      <c r="F81" s="152"/>
      <c r="G81" s="152"/>
      <c r="H81" s="152"/>
      <c r="I81" s="152"/>
      <c r="J81" s="152"/>
      <c r="K81" s="152"/>
      <c r="L81" s="152"/>
      <c r="M81" s="152"/>
      <c r="N81" s="152"/>
      <c r="O81" s="152"/>
      <c r="P81" s="152"/>
      <c r="Q81" s="152"/>
      <c r="R81" s="152"/>
      <c r="S81" s="152"/>
      <c r="T81" s="152"/>
      <c r="U81" s="45"/>
      <c r="V81" s="11"/>
      <c r="W81" s="11"/>
      <c r="X81" s="11"/>
      <c r="Y81" s="11"/>
      <c r="Z81" s="11"/>
      <c r="AA81" s="11"/>
      <c r="AB81" s="11"/>
      <c r="AC81" s="11"/>
      <c r="AD81" s="11"/>
      <c r="AE81" s="11"/>
      <c r="AF81" s="11"/>
      <c r="AG81" s="11"/>
      <c r="AH81" s="11"/>
    </row>
    <row r="82" spans="1:34" s="64" customFormat="1" ht="52.5" customHeight="1" x14ac:dyDescent="0.25">
      <c r="A82" s="65"/>
      <c r="B82" s="149" t="s">
        <v>225</v>
      </c>
      <c r="C82" s="149"/>
      <c r="D82" s="149"/>
      <c r="E82" s="149"/>
      <c r="F82" s="149"/>
      <c r="G82" s="149"/>
      <c r="H82" s="149"/>
      <c r="I82" s="154"/>
      <c r="J82" s="154"/>
      <c r="K82" s="154"/>
      <c r="L82" s="154"/>
      <c r="M82" s="154"/>
      <c r="N82" s="154"/>
      <c r="O82" s="154"/>
      <c r="P82" s="154"/>
      <c r="Q82" s="154"/>
      <c r="R82" s="154"/>
      <c r="S82" s="154"/>
      <c r="T82" s="154"/>
      <c r="U82" s="66"/>
      <c r="V82" s="63"/>
      <c r="W82" s="63"/>
      <c r="X82" s="63"/>
      <c r="Y82" s="63"/>
      <c r="Z82" s="63"/>
      <c r="AA82" s="63"/>
      <c r="AB82" s="63"/>
      <c r="AC82" s="63"/>
      <c r="AD82" s="63"/>
      <c r="AE82" s="63"/>
      <c r="AF82" s="63"/>
      <c r="AG82" s="63"/>
      <c r="AH82" s="63"/>
    </row>
    <row r="83" spans="1:34" ht="6.95" customHeight="1" thickBot="1" x14ac:dyDescent="0.3">
      <c r="A83" s="39"/>
      <c r="B83" s="72"/>
      <c r="C83" s="72"/>
      <c r="D83" s="72"/>
      <c r="E83" s="72"/>
      <c r="F83" s="72"/>
      <c r="G83" s="72"/>
      <c r="H83" s="72"/>
      <c r="I83" s="72"/>
      <c r="J83" s="72"/>
      <c r="K83" s="72"/>
      <c r="L83" s="72"/>
      <c r="M83" s="72"/>
      <c r="N83" s="72"/>
      <c r="O83" s="72"/>
      <c r="P83" s="72"/>
      <c r="Q83" s="72"/>
      <c r="R83" s="72"/>
      <c r="S83" s="72"/>
      <c r="T83" s="72"/>
      <c r="U83" s="45"/>
      <c r="V83" s="11"/>
      <c r="W83" s="11"/>
      <c r="X83" s="11"/>
      <c r="Y83" s="11"/>
      <c r="Z83" s="11"/>
      <c r="AA83" s="11"/>
      <c r="AB83" s="11"/>
      <c r="AC83" s="11"/>
      <c r="AD83" s="11"/>
      <c r="AE83" s="11"/>
      <c r="AF83" s="11"/>
      <c r="AG83" s="11"/>
      <c r="AH83" s="11"/>
    </row>
    <row r="84" spans="1:34" ht="24.6" customHeight="1" thickBot="1" x14ac:dyDescent="0.3">
      <c r="A84" s="39"/>
      <c r="B84" s="122" t="s">
        <v>226</v>
      </c>
      <c r="C84" s="122"/>
      <c r="D84" s="122"/>
      <c r="E84" s="122"/>
      <c r="F84" s="122"/>
      <c r="G84" s="122"/>
      <c r="H84" s="122"/>
      <c r="I84" s="122"/>
      <c r="J84" s="122"/>
      <c r="K84" s="122"/>
      <c r="L84" s="122"/>
      <c r="M84" s="122"/>
      <c r="N84" s="122"/>
      <c r="O84" s="122"/>
      <c r="P84" s="122"/>
      <c r="Q84" s="125" t="str">
        <f>IF(AND((P10="ja"),(N80&lt;&gt;"ja")),"NIET OK","OK")</f>
        <v>OK</v>
      </c>
      <c r="R84" s="126"/>
      <c r="S84" s="126"/>
      <c r="T84" s="127"/>
      <c r="U84" s="46" t="s">
        <v>186</v>
      </c>
      <c r="V84" s="11"/>
      <c r="W84" s="11"/>
      <c r="X84" s="11"/>
      <c r="Y84" s="11"/>
      <c r="Z84" s="11"/>
      <c r="AA84" s="11"/>
      <c r="AB84" s="11"/>
      <c r="AC84" s="11"/>
      <c r="AD84" s="11"/>
      <c r="AE84" s="11"/>
      <c r="AF84" s="11"/>
      <c r="AG84" s="11"/>
      <c r="AH84" s="11"/>
    </row>
    <row r="85" spans="1:34" ht="17.25" customHeight="1" thickBot="1" x14ac:dyDescent="0.3">
      <c r="A85" s="39"/>
      <c r="B85" s="146" t="str">
        <f>IF(Q84="NIET OK","Het project voldoet niet aan de voorwaarden beschreven in het subsidiebesluit en kan niet worden gesubsidieerd.", "Aan deze voorwaarde is voldaan ")</f>
        <v xml:space="preserve">Aan deze voorwaarde is voldaan </v>
      </c>
      <c r="C85" s="146"/>
      <c r="D85" s="146"/>
      <c r="E85" s="146"/>
      <c r="F85" s="146"/>
      <c r="G85" s="146"/>
      <c r="H85" s="146"/>
      <c r="I85" s="146"/>
      <c r="J85" s="146"/>
      <c r="K85" s="146"/>
      <c r="L85" s="146"/>
      <c r="M85" s="146"/>
      <c r="N85" s="146"/>
      <c r="O85" s="146"/>
      <c r="P85" s="146"/>
      <c r="Q85" s="146"/>
      <c r="R85" s="146"/>
      <c r="S85" s="146"/>
      <c r="T85" s="146"/>
      <c r="U85" s="45"/>
      <c r="V85" s="11"/>
      <c r="W85" s="11"/>
      <c r="X85" s="11"/>
      <c r="Y85" s="11"/>
      <c r="Z85" s="11"/>
      <c r="AA85" s="11"/>
      <c r="AB85" s="11"/>
      <c r="AC85" s="11"/>
      <c r="AD85" s="11"/>
      <c r="AE85" s="11"/>
      <c r="AF85" s="11"/>
      <c r="AG85" s="11"/>
      <c r="AH85" s="11"/>
    </row>
    <row r="86" spans="1:34" ht="24.6" customHeight="1" thickBot="1" x14ac:dyDescent="0.3">
      <c r="A86" s="39"/>
      <c r="B86" s="122" t="s">
        <v>290</v>
      </c>
      <c r="C86" s="122"/>
      <c r="D86" s="122"/>
      <c r="E86" s="122"/>
      <c r="F86" s="122"/>
      <c r="G86" s="122"/>
      <c r="H86" s="122"/>
      <c r="I86" s="122"/>
      <c r="J86" s="122"/>
      <c r="K86" s="122"/>
      <c r="L86" s="122"/>
      <c r="M86" s="122"/>
      <c r="N86" s="130">
        <f>IF(AND(Q77="OK",Q84="OK"),0.75*N75,0)</f>
        <v>0</v>
      </c>
      <c r="O86" s="131"/>
      <c r="P86" s="131"/>
      <c r="Q86" s="131"/>
      <c r="R86" s="132"/>
      <c r="S86" s="122" t="s">
        <v>0</v>
      </c>
      <c r="T86" s="122"/>
      <c r="U86" s="45"/>
      <c r="V86" s="11"/>
      <c r="W86" s="11"/>
      <c r="X86" s="11"/>
      <c r="Y86" s="11"/>
      <c r="Z86" s="11"/>
      <c r="AA86" s="11"/>
      <c r="AB86" s="11"/>
      <c r="AC86" s="11"/>
      <c r="AD86" s="11"/>
      <c r="AE86" s="11"/>
      <c r="AF86" s="11"/>
      <c r="AG86" s="11"/>
      <c r="AH86" s="11"/>
    </row>
    <row r="87" spans="1:34" ht="24.6" customHeight="1" x14ac:dyDescent="0.25">
      <c r="A87" s="39"/>
      <c r="B87" s="122" t="s">
        <v>291</v>
      </c>
      <c r="C87" s="122"/>
      <c r="D87" s="122"/>
      <c r="E87" s="122"/>
      <c r="F87" s="122"/>
      <c r="G87" s="122"/>
      <c r="H87" s="122"/>
      <c r="I87" s="122"/>
      <c r="J87" s="122"/>
      <c r="K87" s="122"/>
      <c r="L87" s="122"/>
      <c r="M87" s="122"/>
      <c r="N87" s="155"/>
      <c r="O87" s="155"/>
      <c r="P87" s="155"/>
      <c r="Q87" s="155"/>
      <c r="R87" s="155"/>
      <c r="S87" s="122" t="s">
        <v>0</v>
      </c>
      <c r="T87" s="122"/>
      <c r="U87" s="45"/>
      <c r="V87" s="73"/>
      <c r="W87" s="73"/>
      <c r="X87" s="73"/>
      <c r="Y87" s="73"/>
      <c r="Z87" s="11"/>
      <c r="AA87" s="11"/>
      <c r="AB87" s="11"/>
      <c r="AC87" s="11"/>
      <c r="AD87" s="11"/>
      <c r="AE87" s="11"/>
      <c r="AF87" s="11"/>
      <c r="AG87" s="11"/>
      <c r="AH87" s="11"/>
    </row>
    <row r="88" spans="1:34" ht="24.6" customHeight="1" x14ac:dyDescent="0.25">
      <c r="A88" s="39"/>
      <c r="B88" s="156" t="s">
        <v>279</v>
      </c>
      <c r="C88" s="156"/>
      <c r="D88" s="156"/>
      <c r="E88" s="156"/>
      <c r="F88" s="156"/>
      <c r="G88" s="156"/>
      <c r="H88" s="156"/>
      <c r="I88" s="156"/>
      <c r="J88" s="156"/>
      <c r="K88" s="156"/>
      <c r="L88" s="156"/>
      <c r="M88" s="156"/>
      <c r="N88" s="156"/>
      <c r="O88" s="156"/>
      <c r="P88" s="156"/>
      <c r="Q88" s="156"/>
      <c r="R88" s="156"/>
      <c r="S88" s="156"/>
      <c r="T88" s="156"/>
      <c r="U88" s="45"/>
      <c r="V88" s="73"/>
      <c r="W88" s="73"/>
      <c r="X88" s="73"/>
      <c r="Y88" s="73"/>
      <c r="Z88" s="11"/>
      <c r="AA88" s="11"/>
      <c r="AB88" s="11"/>
      <c r="AC88" s="11"/>
      <c r="AD88" s="11"/>
      <c r="AE88" s="11"/>
      <c r="AF88" s="11"/>
      <c r="AG88" s="11"/>
      <c r="AH88" s="11"/>
    </row>
    <row r="89" spans="1:34" ht="14.45" customHeight="1" x14ac:dyDescent="0.25">
      <c r="A89" s="72"/>
      <c r="B89" s="151" t="str">
        <f>IF(N87&gt;N86,"Het opgevraagde bedrag voor dit project ligt hoger dan de maximale subsidie dat dit project kan ontvangen","Aan deze voorwaarde is voldaan")</f>
        <v>Aan deze voorwaarde is voldaan</v>
      </c>
      <c r="C89" s="151"/>
      <c r="D89" s="151"/>
      <c r="E89" s="151"/>
      <c r="F89" s="151"/>
      <c r="G89" s="151"/>
      <c r="H89" s="151"/>
      <c r="I89" s="151"/>
      <c r="J89" s="151"/>
      <c r="K89" s="151"/>
      <c r="L89" s="151"/>
      <c r="M89" s="151"/>
      <c r="N89" s="151"/>
      <c r="O89" s="151"/>
      <c r="P89" s="151"/>
      <c r="Q89" s="151"/>
      <c r="R89" s="151"/>
      <c r="S89" s="151"/>
      <c r="T89" s="151"/>
      <c r="U89" s="45"/>
      <c r="V89" s="11"/>
      <c r="W89" s="11"/>
      <c r="X89" s="11"/>
      <c r="Y89" s="11"/>
      <c r="Z89" s="11"/>
      <c r="AA89" s="11"/>
      <c r="AB89" s="11"/>
      <c r="AC89" s="11"/>
      <c r="AD89" s="11"/>
      <c r="AE89" s="11"/>
      <c r="AF89" s="11"/>
      <c r="AG89" s="11"/>
      <c r="AH89" s="11"/>
    </row>
    <row r="90" spans="1:34" ht="14.45" customHeight="1" x14ac:dyDescent="0.25">
      <c r="A90" s="72"/>
      <c r="B90" s="72"/>
      <c r="C90" s="72"/>
      <c r="D90" s="72"/>
      <c r="E90" s="72"/>
      <c r="F90" s="72"/>
      <c r="G90" s="72"/>
      <c r="H90" s="72"/>
      <c r="I90" s="72"/>
      <c r="J90" s="72"/>
      <c r="K90" s="72"/>
      <c r="L90" s="72"/>
      <c r="M90" s="72"/>
      <c r="N90" s="72"/>
      <c r="O90" s="72"/>
      <c r="P90" s="72"/>
      <c r="Q90" s="72"/>
      <c r="R90" s="72"/>
      <c r="S90" s="72"/>
      <c r="T90" s="72"/>
      <c r="U90" s="45"/>
      <c r="V90" s="11"/>
      <c r="W90" s="11"/>
      <c r="X90" s="11"/>
      <c r="Y90" s="11"/>
      <c r="Z90" s="11"/>
      <c r="AA90" s="11"/>
      <c r="AB90" s="11"/>
      <c r="AC90" s="11"/>
      <c r="AD90" s="11"/>
      <c r="AE90" s="11"/>
      <c r="AF90" s="11"/>
      <c r="AG90" s="11"/>
      <c r="AH90" s="11"/>
    </row>
    <row r="91" spans="1:34" ht="26.25" customHeight="1" x14ac:dyDescent="0.25">
      <c r="A91" s="140" t="s">
        <v>188</v>
      </c>
      <c r="B91" s="140"/>
      <c r="C91" s="140"/>
      <c r="D91" s="140"/>
      <c r="E91" s="140"/>
      <c r="F91" s="42"/>
      <c r="G91" s="42"/>
      <c r="H91" s="42"/>
      <c r="I91" s="42"/>
      <c r="J91" s="42"/>
      <c r="K91" s="42"/>
      <c r="L91" s="42"/>
      <c r="M91" s="124" t="s">
        <v>239</v>
      </c>
      <c r="N91" s="124"/>
      <c r="O91" s="124"/>
      <c r="P91" s="124"/>
      <c r="Q91" s="124"/>
      <c r="R91" s="124"/>
      <c r="S91" s="124"/>
      <c r="T91" s="124"/>
      <c r="U91" s="45"/>
    </row>
    <row r="92" spans="1:34" ht="14.25" x14ac:dyDescent="0.25">
      <c r="B92" s="144"/>
      <c r="C92" s="144"/>
      <c r="D92" s="144"/>
      <c r="E92" s="144"/>
      <c r="F92" s="144"/>
      <c r="G92" s="144"/>
      <c r="H92" s="144"/>
      <c r="I92" s="144"/>
      <c r="J92" s="144"/>
      <c r="K92" s="144"/>
      <c r="L92" s="144"/>
      <c r="M92" s="144"/>
      <c r="N92" s="144"/>
      <c r="O92" s="144"/>
      <c r="T92" s="19"/>
      <c r="U92" s="45"/>
    </row>
    <row r="93" spans="1:34" ht="0" hidden="1" customHeight="1" x14ac:dyDescent="0.25"/>
    <row r="94" spans="1:34" ht="0" hidden="1" customHeight="1" x14ac:dyDescent="0.25"/>
    <row r="95" spans="1:34" ht="0" hidden="1" customHeight="1" x14ac:dyDescent="0.25"/>
    <row r="96" spans="1:34" ht="0" hidden="1" customHeight="1" x14ac:dyDescent="0.25"/>
    <row r="97" ht="0" hidden="1" customHeight="1" x14ac:dyDescent="0.25"/>
  </sheetData>
  <sheetProtection algorithmName="SHA-512" hashValue="J/1nf6yqaGNpe8osLpZ+W/LN560Yu0hz7F4vZQzi/OqpdiP08AJ+U98OMqjuOoCm/zw2LILj7vcr8cNQ7YpwbA==" saltValue="MyWksJ3pYUN1DQ1YSZtKkA==" spinCount="100000" sheet="1" objects="1" scenarios="1" selectLockedCells="1"/>
  <protectedRanges>
    <protectedRange sqref="R37 P9 Q36 Q72 R64 Q44:Q45 Q63 Q17:Q18" name="Installatie_1"/>
    <protectedRange sqref="P8 Q61 E8 P10 P12 Q38:Q42 I82 L77:M78 L90:M90 L84:M84 Q74:Q75 L85:N86 B61 L61:N61 L65:N69 L74:N75 Q20:Q22 R32:R33 Q23:R31 F22:F32 C22:C33 N22:N31 H33 N32:O33 Q83:Q86 E33:E34 P82:Q82 Q34 B34 L34:N34 L38:N42 N49:N58 Q65:Q69 H60 N59:O60 E60:E61 L47:N47 S48 H48 R49 Q47:Q49 R59:R60 Q50:R58 K82:L82 L83:N83 Q77:Q80 F49:F59 C49:C60 L79:N80 L20:N20 S21 H21 R22" name="Verklaring"/>
    <protectedRange sqref="L87:N87 U87:V88 P87:Q87 L88:M89" name="Verklaring_1"/>
  </protectedRanges>
  <dataConsolidate/>
  <mergeCells count="157">
    <mergeCell ref="A6:T6"/>
    <mergeCell ref="B7:T7"/>
    <mergeCell ref="B8:D8"/>
    <mergeCell ref="E8:T8"/>
    <mergeCell ref="B10:O10"/>
    <mergeCell ref="P10:T10"/>
    <mergeCell ref="A2:E2"/>
    <mergeCell ref="M2:T2"/>
    <mergeCell ref="M3:T3"/>
    <mergeCell ref="A4:H4"/>
    <mergeCell ref="I4:T4"/>
    <mergeCell ref="A5:T5"/>
    <mergeCell ref="A18:T18"/>
    <mergeCell ref="B20:T20"/>
    <mergeCell ref="C21:L21"/>
    <mergeCell ref="N21:T21"/>
    <mergeCell ref="C22:L22"/>
    <mergeCell ref="N22:R22"/>
    <mergeCell ref="S22:T22"/>
    <mergeCell ref="B11:T11"/>
    <mergeCell ref="B12:O12"/>
    <mergeCell ref="P12:T12"/>
    <mergeCell ref="B13:T13"/>
    <mergeCell ref="A14:T14"/>
    <mergeCell ref="A17:T17"/>
    <mergeCell ref="C25:L25"/>
    <mergeCell ref="N25:R25"/>
    <mergeCell ref="S25:T25"/>
    <mergeCell ref="C26:L26"/>
    <mergeCell ref="N26:R26"/>
    <mergeCell ref="S26:T26"/>
    <mergeCell ref="C23:L23"/>
    <mergeCell ref="N23:R23"/>
    <mergeCell ref="S23:T23"/>
    <mergeCell ref="C24:L24"/>
    <mergeCell ref="N24:R24"/>
    <mergeCell ref="S24:T24"/>
    <mergeCell ref="C29:L29"/>
    <mergeCell ref="N29:R29"/>
    <mergeCell ref="S29:T29"/>
    <mergeCell ref="C30:L30"/>
    <mergeCell ref="N30:R30"/>
    <mergeCell ref="S30:T30"/>
    <mergeCell ref="C27:L27"/>
    <mergeCell ref="N27:R27"/>
    <mergeCell ref="S27:T27"/>
    <mergeCell ref="C28:L28"/>
    <mergeCell ref="N28:R28"/>
    <mergeCell ref="S28:T28"/>
    <mergeCell ref="A36:T36"/>
    <mergeCell ref="B38:M38"/>
    <mergeCell ref="N38:R38"/>
    <mergeCell ref="S38:T38"/>
    <mergeCell ref="B39:M39"/>
    <mergeCell ref="N39:R39"/>
    <mergeCell ref="S39:T39"/>
    <mergeCell ref="C31:L31"/>
    <mergeCell ref="N31:R31"/>
    <mergeCell ref="S31:T31"/>
    <mergeCell ref="B34:M34"/>
    <mergeCell ref="N34:R34"/>
    <mergeCell ref="S34:T34"/>
    <mergeCell ref="B42:M42"/>
    <mergeCell ref="N42:R42"/>
    <mergeCell ref="A44:T44"/>
    <mergeCell ref="A45:T45"/>
    <mergeCell ref="B47:T47"/>
    <mergeCell ref="C48:L48"/>
    <mergeCell ref="N48:T48"/>
    <mergeCell ref="B40:M40"/>
    <mergeCell ref="N40:R40"/>
    <mergeCell ref="S40:T40"/>
    <mergeCell ref="B41:M41"/>
    <mergeCell ref="N41:R41"/>
    <mergeCell ref="S41:T41"/>
    <mergeCell ref="C51:L51"/>
    <mergeCell ref="N51:R51"/>
    <mergeCell ref="S51:T51"/>
    <mergeCell ref="C52:L52"/>
    <mergeCell ref="N52:R52"/>
    <mergeCell ref="S52:T52"/>
    <mergeCell ref="C49:L49"/>
    <mergeCell ref="N49:R49"/>
    <mergeCell ref="S49:T49"/>
    <mergeCell ref="C50:L50"/>
    <mergeCell ref="N50:R50"/>
    <mergeCell ref="S50:T50"/>
    <mergeCell ref="C55:L55"/>
    <mergeCell ref="N55:R55"/>
    <mergeCell ref="S55:T55"/>
    <mergeCell ref="C56:L56"/>
    <mergeCell ref="N56:R56"/>
    <mergeCell ref="S56:T56"/>
    <mergeCell ref="C53:L53"/>
    <mergeCell ref="N53:R53"/>
    <mergeCell ref="S53:T53"/>
    <mergeCell ref="C54:L54"/>
    <mergeCell ref="N54:R54"/>
    <mergeCell ref="S54:T54"/>
    <mergeCell ref="B61:M61"/>
    <mergeCell ref="N61:R61"/>
    <mergeCell ref="S61:T61"/>
    <mergeCell ref="A63:T63"/>
    <mergeCell ref="B65:M65"/>
    <mergeCell ref="N65:R65"/>
    <mergeCell ref="S65:T65"/>
    <mergeCell ref="C57:L57"/>
    <mergeCell ref="N57:R57"/>
    <mergeCell ref="S57:T57"/>
    <mergeCell ref="C58:L58"/>
    <mergeCell ref="N58:R58"/>
    <mergeCell ref="S58:T58"/>
    <mergeCell ref="B68:M68"/>
    <mergeCell ref="N68:R68"/>
    <mergeCell ref="S68:T68"/>
    <mergeCell ref="B69:M69"/>
    <mergeCell ref="N69:R69"/>
    <mergeCell ref="A72:T72"/>
    <mergeCell ref="B66:M66"/>
    <mergeCell ref="N66:R66"/>
    <mergeCell ref="S66:T66"/>
    <mergeCell ref="B67:M67"/>
    <mergeCell ref="N67:R67"/>
    <mergeCell ref="S67:T67"/>
    <mergeCell ref="B77:P77"/>
    <mergeCell ref="Q77:T77"/>
    <mergeCell ref="B78:T78"/>
    <mergeCell ref="B79:M79"/>
    <mergeCell ref="N79:R79"/>
    <mergeCell ref="S79:T79"/>
    <mergeCell ref="B74:M74"/>
    <mergeCell ref="N74:R74"/>
    <mergeCell ref="S74:T74"/>
    <mergeCell ref="B75:M75"/>
    <mergeCell ref="N75:R75"/>
    <mergeCell ref="S75:T75"/>
    <mergeCell ref="B84:P84"/>
    <mergeCell ref="Q84:T84"/>
    <mergeCell ref="B85:T85"/>
    <mergeCell ref="B86:M86"/>
    <mergeCell ref="N86:R86"/>
    <mergeCell ref="S86:T86"/>
    <mergeCell ref="B80:M80"/>
    <mergeCell ref="N80:R80"/>
    <mergeCell ref="S80:T80"/>
    <mergeCell ref="B81:T81"/>
    <mergeCell ref="B82:H82"/>
    <mergeCell ref="I82:T82"/>
    <mergeCell ref="B92:E92"/>
    <mergeCell ref="F92:O92"/>
    <mergeCell ref="B87:M87"/>
    <mergeCell ref="N87:R87"/>
    <mergeCell ref="S87:T87"/>
    <mergeCell ref="B88:T88"/>
    <mergeCell ref="B89:T89"/>
    <mergeCell ref="A91:E91"/>
    <mergeCell ref="M91:T91"/>
  </mergeCells>
  <conditionalFormatting sqref="U2">
    <cfRule type="expression" priority="4">
      <formula>$P$10="neen"</formula>
    </cfRule>
  </conditionalFormatting>
  <conditionalFormatting sqref="A44:U71">
    <cfRule type="expression" dxfId="8" priority="3">
      <formula>$P$10="neen"</formula>
    </cfRule>
  </conditionalFormatting>
  <conditionalFormatting sqref="A77:U78">
    <cfRule type="expression" dxfId="7" priority="2">
      <formula>$P$10="neen"</formula>
    </cfRule>
  </conditionalFormatting>
  <conditionalFormatting sqref="A84:U85">
    <cfRule type="expression" dxfId="6" priority="1">
      <formula>$P$10="neen"</formula>
    </cfRule>
  </conditionalFormatting>
  <dataValidations count="2">
    <dataValidation type="list" allowBlank="1" showInputMessage="1" showErrorMessage="1" sqref="N80:R80" xr:uid="{A62DEE18-B13A-4FB9-A053-425CDE8A9CCB}">
      <formula1>"ja,neen"</formula1>
    </dataValidation>
    <dataValidation type="list" allowBlank="1" showInputMessage="1" showErrorMessage="1" sqref="P10:T10 P12:T12" xr:uid="{86131A80-4A7A-4691-8421-EE195AA73DA5}">
      <formula1>"ja, neen"</formula1>
    </dataValidation>
  </dataValidations>
  <hyperlinks>
    <hyperlink ref="A2:E2" location="'Algemene Informatie'!A1" display=" &lt;&lt; Naar Algemene informatie" xr:uid="{B2C31B22-923B-4C48-A83A-7A49F1F57A24}"/>
    <hyperlink ref="U8" location="Toelichtingen!A8" display="naar de toelichting" xr:uid="{31A70868-68A8-4AFF-9842-3291237ED127}"/>
    <hyperlink ref="U39" location="Toelichtingen!A20" display="naar de toelichting" xr:uid="{B1F2E386-4171-4F9E-B1AF-7C277AE40D44}"/>
    <hyperlink ref="U40" location="Toelichtingen!A22" display="naar de toelichting" xr:uid="{C9B969EF-A683-4A14-A4B0-81DB6B1E8887}"/>
    <hyperlink ref="U41" location="Toelichtingen!A23" display="naar de toelichting" xr:uid="{F7A787B5-FB4E-48E4-AB5D-BDA3C7F248BA}"/>
    <hyperlink ref="U12" location="Toelichtingen!A16" display="naar de toelichting" xr:uid="{C673A0B9-7844-4535-9900-F9714FD858E9}"/>
    <hyperlink ref="U77" location="Toelichtingen!A26" display="naar de toelichting" xr:uid="{4B2B29EF-0934-4E4A-B376-A3038105D967}"/>
    <hyperlink ref="U84" location="Toelichtingen!A27" display="naar de toelichting" xr:uid="{8EFA3C19-70D7-4653-B675-955D9AA4EFEE}"/>
    <hyperlink ref="U80" location="Toelichtingen!A27" display="naar de toelichting" xr:uid="{A2BBF84A-3E27-46B8-B20E-0092C2E25C79}"/>
    <hyperlink ref="A91:E91" location="'Algemene Informatie'!A1" display=" &lt;&lt; Naar Algemene informatie" xr:uid="{52B7C3D6-F4A8-4950-BAEB-95022CDA7E10}"/>
    <hyperlink ref="U66" location="Toelichtingen!A20" display="naar de toelichting" xr:uid="{0654CEA1-4FCB-4634-AE01-934F7D006144}"/>
    <hyperlink ref="U67" location="Toelichtingen!A21" display="naar de toelichting" xr:uid="{7F284A5C-3DC8-4F2D-B706-63CFBDFE4A64}"/>
    <hyperlink ref="U68" location="Toelichtingen!A23" display="naar de toelichting" xr:uid="{811E007A-0FD4-4E8D-8E56-B6A95E3E0587}"/>
    <hyperlink ref="U18" location="Toelichtingen!A10" display="naar de toelichting" xr:uid="{1409C6AB-1D87-4DDD-81C3-2EF9C016E59D}"/>
    <hyperlink ref="U45" location="Toelichtingen!A10" display="naar de toelichting" xr:uid="{A73FD237-E695-4898-8C90-CC2A4E431CA8}"/>
    <hyperlink ref="M91:T91" location="'Overzicht subsidiedossier'!A1" display="Naar overzicht subsidiedossier  &gt;&gt; " xr:uid="{FC273846-9E5C-4191-8264-9A0DCF2C3D01}"/>
    <hyperlink ref="M2:T2" location="'Overzicht subsidiedossier'!A1" display="Naar overzicht subsidiedossier  &gt;&gt; " xr:uid="{D9E7B6F1-5642-4DD5-8A4E-C77B077FB7E0}"/>
  </hyperlinks>
  <pageMargins left="0.23622047244094491" right="0.23622047244094491" top="0.74803149606299213" bottom="0.74803149606299213" header="0.31496062992125984" footer="0.31496062992125984"/>
  <pageSetup paperSize="9" scale="96" fitToHeight="0" orientation="portrait" r:id="rId1"/>
  <rowBreaks count="2" manualBreakCount="2">
    <brk id="43" max="16383" man="1"/>
    <brk id="89"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40A48692-1E53-4689-8401-3731CA98139B}">
          <x14:formula1>
            <xm:f>'achtergrondgegevens gemeenten'!$A$2:$A$150</xm:f>
          </x14:formula1>
          <xm:sqref>V4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C3A9-6721-4607-82CC-60B3C71309AE}">
  <sheetPr>
    <tabColor rgb="FFB7C9CD"/>
    <outlinePr applyStyles="1" summaryBelow="0" summaryRight="0"/>
    <pageSetUpPr fitToPage="1"/>
  </sheetPr>
  <dimension ref="A1:CE97"/>
  <sheetViews>
    <sheetView showGridLines="0" topLeftCell="A69" zoomScaleNormal="100" zoomScaleSheetLayoutView="130" workbookViewId="0">
      <selection activeCell="N87" activeCellId="11" sqref="E8:T8 P10:T10 P12:T12 C22:L31 N22:R31 N39:R41 C49:L58 N49:R58 N66:R68 N80:R80 I82:T82 N87:R87"/>
    </sheetView>
  </sheetViews>
  <sheetFormatPr defaultColWidth="0" defaultRowHeight="0" customHeight="1" zeroHeight="1" x14ac:dyDescent="0.25"/>
  <cols>
    <col min="1" max="4" width="4.7109375" style="19" customWidth="1"/>
    <col min="5" max="5" width="11.42578125" style="19" customWidth="1"/>
    <col min="6" max="11" width="4.7109375" style="19" customWidth="1"/>
    <col min="12" max="12" width="5.7109375" style="19" customWidth="1"/>
    <col min="13" max="13" width="2.42578125" style="19" customWidth="1"/>
    <col min="14" max="14" width="4.85546875" style="19" customWidth="1"/>
    <col min="15" max="15" width="7.5703125" style="19" customWidth="1"/>
    <col min="16" max="19" width="4.7109375" style="19" customWidth="1"/>
    <col min="20" max="20" width="4.7109375" style="36" customWidth="1"/>
    <col min="21" max="21" width="16.42578125" style="44" customWidth="1"/>
    <col min="22" max="22" width="19.7109375" style="18" hidden="1" customWidth="1"/>
    <col min="23" max="33" width="0" style="19" hidden="1" customWidth="1"/>
    <col min="34" max="83" width="9.140625" style="19" hidden="1" customWidth="1"/>
    <col min="84" max="16384" width="0" style="19" hidden="1"/>
  </cols>
  <sheetData>
    <row r="1" spans="1:24" ht="0" hidden="1" customHeight="1" x14ac:dyDescent="0.25"/>
    <row r="2" spans="1:24" ht="26.25" customHeight="1" x14ac:dyDescent="0.25">
      <c r="A2" s="140" t="s">
        <v>188</v>
      </c>
      <c r="B2" s="140"/>
      <c r="C2" s="140"/>
      <c r="D2" s="140"/>
      <c r="E2" s="140"/>
      <c r="F2" s="42"/>
      <c r="G2" s="42"/>
      <c r="H2" s="42"/>
      <c r="I2" s="42"/>
      <c r="J2" s="42"/>
      <c r="K2" s="42"/>
      <c r="L2" s="42"/>
      <c r="M2" s="124" t="s">
        <v>239</v>
      </c>
      <c r="N2" s="124"/>
      <c r="O2" s="124"/>
      <c r="P2" s="124"/>
      <c r="Q2" s="124"/>
      <c r="R2" s="124"/>
      <c r="S2" s="124"/>
      <c r="T2" s="124"/>
      <c r="U2" s="47"/>
    </row>
    <row r="3" spans="1:24" ht="15.75" thickBot="1" x14ac:dyDescent="0.3">
      <c r="A3" s="43"/>
      <c r="B3" s="43"/>
      <c r="C3" s="43"/>
      <c r="D3" s="43"/>
      <c r="E3" s="43"/>
      <c r="F3" s="43"/>
      <c r="G3" s="43"/>
      <c r="H3" s="43"/>
      <c r="I3" s="43"/>
      <c r="J3" s="43"/>
      <c r="K3" s="43"/>
      <c r="L3" s="43"/>
      <c r="M3" s="143"/>
      <c r="N3" s="143"/>
      <c r="O3" s="143"/>
      <c r="P3" s="143"/>
      <c r="Q3" s="143"/>
      <c r="R3" s="143"/>
      <c r="S3" s="143"/>
      <c r="T3" s="143"/>
      <c r="U3" s="45"/>
    </row>
    <row r="4" spans="1:24" ht="24.75" customHeight="1" thickBot="1" x14ac:dyDescent="0.3">
      <c r="A4" s="87" t="s">
        <v>292</v>
      </c>
      <c r="B4" s="87"/>
      <c r="C4" s="87"/>
      <c r="D4" s="87"/>
      <c r="E4" s="87"/>
      <c r="F4" s="87"/>
      <c r="G4" s="87"/>
      <c r="H4" s="87"/>
      <c r="I4" s="133">
        <f>'Algemene Informatie'!G29</f>
        <v>0</v>
      </c>
      <c r="J4" s="134"/>
      <c r="K4" s="134"/>
      <c r="L4" s="134"/>
      <c r="M4" s="134"/>
      <c r="N4" s="134"/>
      <c r="O4" s="134"/>
      <c r="P4" s="134"/>
      <c r="Q4" s="134"/>
      <c r="R4" s="134"/>
      <c r="S4" s="134"/>
      <c r="T4" s="135"/>
      <c r="U4" s="45"/>
    </row>
    <row r="5" spans="1:24" ht="13.35" customHeight="1" x14ac:dyDescent="0.25">
      <c r="A5" s="141"/>
      <c r="B5" s="141"/>
      <c r="C5" s="141"/>
      <c r="D5" s="141"/>
      <c r="E5" s="141"/>
      <c r="F5" s="141"/>
      <c r="G5" s="141"/>
      <c r="H5" s="141"/>
      <c r="I5" s="141"/>
      <c r="J5" s="141"/>
      <c r="K5" s="141"/>
      <c r="L5" s="141"/>
      <c r="M5" s="141"/>
      <c r="N5" s="141"/>
      <c r="O5" s="141"/>
      <c r="P5" s="141"/>
      <c r="Q5" s="141"/>
      <c r="R5" s="141"/>
      <c r="S5" s="141"/>
      <c r="T5" s="141"/>
      <c r="U5" s="45"/>
    </row>
    <row r="6" spans="1:24" ht="15" customHeight="1" x14ac:dyDescent="0.25">
      <c r="A6" s="123" t="s">
        <v>17</v>
      </c>
      <c r="B6" s="123"/>
      <c r="C6" s="123"/>
      <c r="D6" s="123"/>
      <c r="E6" s="123"/>
      <c r="F6" s="123"/>
      <c r="G6" s="123"/>
      <c r="H6" s="123"/>
      <c r="I6" s="123"/>
      <c r="J6" s="123"/>
      <c r="K6" s="123"/>
      <c r="L6" s="123"/>
      <c r="M6" s="123"/>
      <c r="N6" s="123"/>
      <c r="O6" s="123"/>
      <c r="P6" s="123"/>
      <c r="Q6" s="123"/>
      <c r="R6" s="123"/>
      <c r="S6" s="123"/>
      <c r="T6" s="123"/>
      <c r="U6" s="46"/>
    </row>
    <row r="7" spans="1:24" ht="7.5" customHeight="1" x14ac:dyDescent="0.25">
      <c r="A7" s="53"/>
      <c r="B7" s="148"/>
      <c r="C7" s="148"/>
      <c r="D7" s="148"/>
      <c r="E7" s="148"/>
      <c r="F7" s="148"/>
      <c r="G7" s="148"/>
      <c r="H7" s="148"/>
      <c r="I7" s="148"/>
      <c r="J7" s="148"/>
      <c r="K7" s="148"/>
      <c r="L7" s="148"/>
      <c r="M7" s="148"/>
      <c r="N7" s="148"/>
      <c r="O7" s="148"/>
      <c r="P7" s="148"/>
      <c r="Q7" s="148"/>
      <c r="R7" s="148"/>
      <c r="S7" s="148"/>
      <c r="T7" s="148"/>
      <c r="U7" s="45"/>
    </row>
    <row r="8" spans="1:24" ht="60" customHeight="1" x14ac:dyDescent="0.25">
      <c r="A8" s="72"/>
      <c r="B8" s="122" t="s">
        <v>173</v>
      </c>
      <c r="C8" s="122"/>
      <c r="D8" s="122"/>
      <c r="E8" s="142"/>
      <c r="F8" s="142"/>
      <c r="G8" s="142"/>
      <c r="H8" s="142"/>
      <c r="I8" s="142"/>
      <c r="J8" s="142"/>
      <c r="K8" s="142"/>
      <c r="L8" s="142"/>
      <c r="M8" s="142"/>
      <c r="N8" s="142"/>
      <c r="O8" s="142"/>
      <c r="P8" s="142"/>
      <c r="Q8" s="142"/>
      <c r="R8" s="142"/>
      <c r="S8" s="142"/>
      <c r="T8" s="142"/>
      <c r="U8" s="46" t="s">
        <v>186</v>
      </c>
    </row>
    <row r="9" spans="1:24" ht="7.5" customHeight="1" x14ac:dyDescent="0.25">
      <c r="A9" s="38"/>
      <c r="B9" s="38"/>
      <c r="C9" s="38"/>
      <c r="D9" s="38"/>
      <c r="E9" s="38"/>
      <c r="F9" s="38"/>
      <c r="G9" s="38"/>
      <c r="H9" s="38"/>
      <c r="I9" s="38"/>
      <c r="J9" s="38"/>
      <c r="K9" s="38"/>
      <c r="L9" s="38"/>
      <c r="M9" s="38"/>
      <c r="N9" s="38"/>
      <c r="O9" s="38"/>
      <c r="P9" s="38"/>
      <c r="Q9" s="38"/>
      <c r="R9" s="38"/>
      <c r="S9" s="38"/>
      <c r="T9" s="38"/>
      <c r="U9" s="45"/>
    </row>
    <row r="10" spans="1:24" ht="17.100000000000001" customHeight="1" x14ac:dyDescent="0.25">
      <c r="A10" s="72"/>
      <c r="B10" s="122" t="s">
        <v>210</v>
      </c>
      <c r="C10" s="122"/>
      <c r="D10" s="122"/>
      <c r="E10" s="122"/>
      <c r="F10" s="122"/>
      <c r="G10" s="122"/>
      <c r="H10" s="122"/>
      <c r="I10" s="122"/>
      <c r="J10" s="122"/>
      <c r="K10" s="122"/>
      <c r="L10" s="122"/>
      <c r="M10" s="122"/>
      <c r="N10" s="122"/>
      <c r="O10" s="122"/>
      <c r="P10" s="137"/>
      <c r="Q10" s="137"/>
      <c r="R10" s="137"/>
      <c r="S10" s="137"/>
      <c r="T10" s="137"/>
      <c r="U10" s="45"/>
      <c r="V10" s="37"/>
      <c r="W10" s="37"/>
      <c r="X10" s="37"/>
    </row>
    <row r="11" spans="1:24" ht="16.5" customHeight="1" x14ac:dyDescent="0.25">
      <c r="B11" s="139" t="s">
        <v>227</v>
      </c>
      <c r="C11" s="139"/>
      <c r="D11" s="139"/>
      <c r="E11" s="139"/>
      <c r="F11" s="139"/>
      <c r="G11" s="139"/>
      <c r="H11" s="139"/>
      <c r="I11" s="139"/>
      <c r="J11" s="139"/>
      <c r="K11" s="139"/>
      <c r="L11" s="139"/>
      <c r="M11" s="139"/>
      <c r="N11" s="139"/>
      <c r="O11" s="139"/>
      <c r="P11" s="139"/>
      <c r="Q11" s="139"/>
      <c r="R11" s="139"/>
      <c r="S11" s="139"/>
      <c r="T11" s="139"/>
    </row>
    <row r="12" spans="1:24" ht="21.75" customHeight="1" x14ac:dyDescent="0.25">
      <c r="B12" s="122" t="s">
        <v>191</v>
      </c>
      <c r="C12" s="122"/>
      <c r="D12" s="122"/>
      <c r="E12" s="122"/>
      <c r="F12" s="122"/>
      <c r="G12" s="122"/>
      <c r="H12" s="122"/>
      <c r="I12" s="122"/>
      <c r="J12" s="122"/>
      <c r="K12" s="122"/>
      <c r="L12" s="122"/>
      <c r="M12" s="122"/>
      <c r="N12" s="122"/>
      <c r="O12" s="122"/>
      <c r="P12" s="137"/>
      <c r="Q12" s="137"/>
      <c r="R12" s="137"/>
      <c r="S12" s="137"/>
      <c r="T12" s="137"/>
      <c r="U12" s="46" t="s">
        <v>186</v>
      </c>
    </row>
    <row r="13" spans="1:24" ht="19.5" customHeight="1" x14ac:dyDescent="0.25">
      <c r="B13" s="139" t="s">
        <v>262</v>
      </c>
      <c r="C13" s="139"/>
      <c r="D13" s="139"/>
      <c r="E13" s="139"/>
      <c r="F13" s="139"/>
      <c r="G13" s="139"/>
      <c r="H13" s="139"/>
      <c r="I13" s="139"/>
      <c r="J13" s="139"/>
      <c r="K13" s="139"/>
      <c r="L13" s="139"/>
      <c r="M13" s="139"/>
      <c r="N13" s="139"/>
      <c r="O13" s="139"/>
      <c r="P13" s="139"/>
      <c r="Q13" s="139"/>
      <c r="R13" s="139"/>
      <c r="S13" s="139"/>
      <c r="T13" s="139"/>
      <c r="U13" s="45"/>
    </row>
    <row r="14" spans="1:24" ht="15" customHeight="1" x14ac:dyDescent="0.25">
      <c r="A14" s="123" t="s">
        <v>211</v>
      </c>
      <c r="B14" s="123"/>
      <c r="C14" s="123"/>
      <c r="D14" s="123"/>
      <c r="E14" s="123"/>
      <c r="F14" s="123"/>
      <c r="G14" s="123"/>
      <c r="H14" s="123"/>
      <c r="I14" s="123"/>
      <c r="J14" s="123"/>
      <c r="K14" s="123"/>
      <c r="L14" s="123"/>
      <c r="M14" s="123"/>
      <c r="N14" s="123"/>
      <c r="O14" s="123"/>
      <c r="P14" s="123"/>
      <c r="Q14" s="123"/>
      <c r="R14" s="123"/>
      <c r="S14" s="123"/>
      <c r="T14" s="123"/>
      <c r="U14" s="45"/>
    </row>
    <row r="15" spans="1:24" s="39" customFormat="1" ht="6.95" customHeight="1" x14ac:dyDescent="0.25">
      <c r="U15" s="45"/>
    </row>
    <row r="16" spans="1:24" s="39" customFormat="1" ht="6.95" customHeight="1" x14ac:dyDescent="0.25">
      <c r="U16" s="45"/>
    </row>
    <row r="17" spans="1:34" s="39" customFormat="1" ht="24" customHeight="1" x14ac:dyDescent="0.25">
      <c r="A17" s="147" t="s">
        <v>212</v>
      </c>
      <c r="B17" s="147"/>
      <c r="C17" s="147"/>
      <c r="D17" s="147"/>
      <c r="E17" s="147"/>
      <c r="F17" s="147"/>
      <c r="G17" s="147"/>
      <c r="H17" s="147"/>
      <c r="I17" s="147"/>
      <c r="J17" s="147"/>
      <c r="K17" s="147"/>
      <c r="L17" s="147"/>
      <c r="M17" s="147"/>
      <c r="N17" s="147"/>
      <c r="O17" s="147"/>
      <c r="P17" s="147"/>
      <c r="Q17" s="147"/>
      <c r="R17" s="147"/>
      <c r="S17" s="147"/>
      <c r="T17" s="147"/>
      <c r="U17" s="45"/>
    </row>
    <row r="18" spans="1:34" s="41" customFormat="1" ht="12.95" customHeight="1" x14ac:dyDescent="0.25">
      <c r="A18" s="138" t="s">
        <v>213</v>
      </c>
      <c r="B18" s="138"/>
      <c r="C18" s="138"/>
      <c r="D18" s="138"/>
      <c r="E18" s="138"/>
      <c r="F18" s="138"/>
      <c r="G18" s="138"/>
      <c r="H18" s="138"/>
      <c r="I18" s="138"/>
      <c r="J18" s="138"/>
      <c r="K18" s="138"/>
      <c r="L18" s="138"/>
      <c r="M18" s="138"/>
      <c r="N18" s="138"/>
      <c r="O18" s="138"/>
      <c r="P18" s="138"/>
      <c r="Q18" s="138"/>
      <c r="R18" s="138"/>
      <c r="S18" s="138"/>
      <c r="T18" s="138"/>
      <c r="U18" s="46" t="s">
        <v>186</v>
      </c>
      <c r="V18" s="40"/>
    </row>
    <row r="19" spans="1:34" s="39" customFormat="1" ht="6.95" customHeight="1" x14ac:dyDescent="0.25">
      <c r="U19" s="45"/>
    </row>
    <row r="20" spans="1:34" ht="69" customHeight="1" x14ac:dyDescent="0.25">
      <c r="A20" s="72"/>
      <c r="B20" s="136" t="s">
        <v>214</v>
      </c>
      <c r="C20" s="136"/>
      <c r="D20" s="136"/>
      <c r="E20" s="136"/>
      <c r="F20" s="136"/>
      <c r="G20" s="136"/>
      <c r="H20" s="136"/>
      <c r="I20" s="136"/>
      <c r="J20" s="136"/>
      <c r="K20" s="136"/>
      <c r="L20" s="136"/>
      <c r="M20" s="136"/>
      <c r="N20" s="136"/>
      <c r="O20" s="136"/>
      <c r="P20" s="136"/>
      <c r="Q20" s="136"/>
      <c r="R20" s="136"/>
      <c r="S20" s="136"/>
      <c r="T20" s="136"/>
      <c r="U20" s="45"/>
      <c r="V20" s="11"/>
      <c r="W20" s="11"/>
      <c r="X20" s="11"/>
      <c r="Y20" s="11"/>
      <c r="Z20" s="11"/>
      <c r="AA20" s="11"/>
      <c r="AB20" s="11"/>
      <c r="AC20" s="11"/>
      <c r="AD20" s="11"/>
      <c r="AE20" s="11"/>
      <c r="AF20" s="11"/>
      <c r="AG20" s="11"/>
      <c r="AH20" s="11"/>
    </row>
    <row r="21" spans="1:34" ht="21.95" customHeight="1" x14ac:dyDescent="0.25">
      <c r="A21" s="72"/>
      <c r="C21" s="122" t="s">
        <v>201</v>
      </c>
      <c r="D21" s="122"/>
      <c r="E21" s="122"/>
      <c r="F21" s="122"/>
      <c r="G21" s="122"/>
      <c r="H21" s="122"/>
      <c r="I21" s="122"/>
      <c r="J21" s="122"/>
      <c r="K21" s="122"/>
      <c r="L21" s="122"/>
      <c r="M21" s="49"/>
      <c r="N21" s="122" t="str">
        <f>IF($P$12="ja","Bedrag EXCL. btw","Bedrag INCL. btw")</f>
        <v>Bedrag INCL. btw</v>
      </c>
      <c r="O21" s="122"/>
      <c r="P21" s="122"/>
      <c r="Q21" s="122"/>
      <c r="R21" s="122"/>
      <c r="S21" s="122"/>
      <c r="T21" s="122"/>
      <c r="U21" s="45"/>
      <c r="V21" s="11"/>
      <c r="W21" s="11"/>
      <c r="X21" s="11"/>
      <c r="Y21" s="11"/>
      <c r="Z21" s="11"/>
      <c r="AA21" s="11"/>
      <c r="AB21" s="11"/>
      <c r="AC21" s="11"/>
      <c r="AD21" s="11"/>
      <c r="AE21" s="11"/>
      <c r="AF21" s="11"/>
      <c r="AG21" s="11"/>
      <c r="AH21" s="11"/>
    </row>
    <row r="22" spans="1:34" s="64" customFormat="1" ht="21.95" customHeight="1" x14ac:dyDescent="0.25">
      <c r="A22" s="72"/>
      <c r="B22" s="71" t="s">
        <v>195</v>
      </c>
      <c r="C22" s="128"/>
      <c r="D22" s="128"/>
      <c r="E22" s="128"/>
      <c r="F22" s="128"/>
      <c r="G22" s="128"/>
      <c r="H22" s="128"/>
      <c r="I22" s="128"/>
      <c r="J22" s="128"/>
      <c r="K22" s="128"/>
      <c r="L22" s="128"/>
      <c r="M22" s="49"/>
      <c r="N22" s="129"/>
      <c r="O22" s="129"/>
      <c r="P22" s="129"/>
      <c r="Q22" s="129"/>
      <c r="R22" s="129"/>
      <c r="S22" s="122" t="s">
        <v>0</v>
      </c>
      <c r="T22" s="122"/>
      <c r="U22" s="62"/>
      <c r="V22" s="63"/>
      <c r="W22" s="63"/>
      <c r="X22" s="63"/>
      <c r="Y22" s="63"/>
      <c r="Z22" s="63"/>
      <c r="AA22" s="63"/>
      <c r="AB22" s="63"/>
      <c r="AC22" s="63"/>
      <c r="AD22" s="63"/>
      <c r="AE22" s="63"/>
      <c r="AF22" s="63"/>
      <c r="AG22" s="63"/>
      <c r="AH22" s="63"/>
    </row>
    <row r="23" spans="1:34" s="64" customFormat="1" ht="21.95" customHeight="1" x14ac:dyDescent="0.25">
      <c r="A23" s="72"/>
      <c r="B23" s="71" t="s">
        <v>196</v>
      </c>
      <c r="C23" s="128"/>
      <c r="D23" s="128"/>
      <c r="E23" s="128"/>
      <c r="F23" s="128"/>
      <c r="G23" s="128"/>
      <c r="H23" s="128"/>
      <c r="I23" s="128"/>
      <c r="J23" s="128"/>
      <c r="K23" s="128"/>
      <c r="L23" s="128"/>
      <c r="M23" s="49"/>
      <c r="N23" s="129"/>
      <c r="O23" s="129"/>
      <c r="P23" s="129"/>
      <c r="Q23" s="129"/>
      <c r="R23" s="129"/>
      <c r="S23" s="122" t="s">
        <v>0</v>
      </c>
      <c r="T23" s="122"/>
      <c r="U23" s="62"/>
      <c r="V23" s="63"/>
      <c r="W23" s="63"/>
      <c r="X23" s="63"/>
      <c r="Y23" s="63"/>
      <c r="Z23" s="63"/>
      <c r="AA23" s="63"/>
      <c r="AB23" s="63"/>
      <c r="AC23" s="63"/>
      <c r="AD23" s="63"/>
      <c r="AE23" s="63"/>
      <c r="AF23" s="63"/>
      <c r="AG23" s="63"/>
      <c r="AH23" s="63"/>
    </row>
    <row r="24" spans="1:34" s="64" customFormat="1" ht="21.95" customHeight="1" x14ac:dyDescent="0.25">
      <c r="A24" s="72"/>
      <c r="B24" s="71" t="s">
        <v>197</v>
      </c>
      <c r="C24" s="128"/>
      <c r="D24" s="128"/>
      <c r="E24" s="128"/>
      <c r="F24" s="128"/>
      <c r="G24" s="128"/>
      <c r="H24" s="128"/>
      <c r="I24" s="128"/>
      <c r="J24" s="128"/>
      <c r="K24" s="128"/>
      <c r="L24" s="128"/>
      <c r="M24" s="49"/>
      <c r="N24" s="129"/>
      <c r="O24" s="129"/>
      <c r="P24" s="129"/>
      <c r="Q24" s="129"/>
      <c r="R24" s="129"/>
      <c r="S24" s="122" t="s">
        <v>0</v>
      </c>
      <c r="T24" s="122"/>
      <c r="U24" s="62"/>
      <c r="V24" s="63"/>
      <c r="W24" s="63"/>
      <c r="X24" s="63"/>
      <c r="Y24" s="63"/>
      <c r="Z24" s="63"/>
      <c r="AA24" s="63"/>
      <c r="AB24" s="63"/>
      <c r="AC24" s="63"/>
      <c r="AD24" s="63"/>
      <c r="AE24" s="63"/>
      <c r="AF24" s="63"/>
      <c r="AG24" s="63"/>
      <c r="AH24" s="63"/>
    </row>
    <row r="25" spans="1:34" s="64" customFormat="1" ht="21.95" customHeight="1" x14ac:dyDescent="0.25">
      <c r="A25" s="72"/>
      <c r="B25" s="71" t="s">
        <v>198</v>
      </c>
      <c r="C25" s="128"/>
      <c r="D25" s="128"/>
      <c r="E25" s="128"/>
      <c r="F25" s="128"/>
      <c r="G25" s="128"/>
      <c r="H25" s="128"/>
      <c r="I25" s="128"/>
      <c r="J25" s="128"/>
      <c r="K25" s="128"/>
      <c r="L25" s="128"/>
      <c r="M25" s="49"/>
      <c r="N25" s="129"/>
      <c r="O25" s="129"/>
      <c r="P25" s="129"/>
      <c r="Q25" s="129"/>
      <c r="R25" s="129"/>
      <c r="S25" s="122" t="s">
        <v>0</v>
      </c>
      <c r="T25" s="122"/>
      <c r="U25" s="62"/>
      <c r="V25" s="63"/>
      <c r="W25" s="63"/>
      <c r="X25" s="63"/>
      <c r="Y25" s="63"/>
      <c r="Z25" s="63"/>
      <c r="AA25" s="63"/>
      <c r="AB25" s="63"/>
      <c r="AC25" s="63"/>
      <c r="AD25" s="63"/>
      <c r="AE25" s="63"/>
      <c r="AF25" s="63"/>
      <c r="AG25" s="63"/>
      <c r="AH25" s="63"/>
    </row>
    <row r="26" spans="1:34" s="64" customFormat="1" ht="21.95" customHeight="1" x14ac:dyDescent="0.25">
      <c r="A26" s="72"/>
      <c r="B26" s="71" t="s">
        <v>199</v>
      </c>
      <c r="C26" s="128"/>
      <c r="D26" s="128"/>
      <c r="E26" s="128"/>
      <c r="F26" s="128"/>
      <c r="G26" s="128"/>
      <c r="H26" s="128"/>
      <c r="I26" s="128"/>
      <c r="J26" s="128"/>
      <c r="K26" s="128"/>
      <c r="L26" s="128"/>
      <c r="M26" s="49"/>
      <c r="N26" s="129"/>
      <c r="O26" s="129"/>
      <c r="P26" s="129"/>
      <c r="Q26" s="129"/>
      <c r="R26" s="129"/>
      <c r="S26" s="122" t="s">
        <v>0</v>
      </c>
      <c r="T26" s="122"/>
      <c r="U26" s="62"/>
      <c r="V26" s="63"/>
      <c r="W26" s="63"/>
      <c r="X26" s="63"/>
      <c r="Y26" s="63"/>
      <c r="Z26" s="63"/>
      <c r="AA26" s="63"/>
      <c r="AB26" s="63"/>
      <c r="AC26" s="63"/>
      <c r="AD26" s="63"/>
      <c r="AE26" s="63"/>
      <c r="AF26" s="63"/>
      <c r="AG26" s="63"/>
      <c r="AH26" s="63"/>
    </row>
    <row r="27" spans="1:34" s="64" customFormat="1" ht="21.95" customHeight="1" x14ac:dyDescent="0.25">
      <c r="A27" s="72"/>
      <c r="B27" s="71" t="s">
        <v>200</v>
      </c>
      <c r="C27" s="128"/>
      <c r="D27" s="128"/>
      <c r="E27" s="128"/>
      <c r="F27" s="128"/>
      <c r="G27" s="128"/>
      <c r="H27" s="128"/>
      <c r="I27" s="128"/>
      <c r="J27" s="128"/>
      <c r="K27" s="128"/>
      <c r="L27" s="128"/>
      <c r="M27" s="49"/>
      <c r="N27" s="129"/>
      <c r="O27" s="129"/>
      <c r="P27" s="129"/>
      <c r="Q27" s="129"/>
      <c r="R27" s="129"/>
      <c r="S27" s="122" t="s">
        <v>0</v>
      </c>
      <c r="T27" s="122"/>
      <c r="U27" s="62"/>
      <c r="V27" s="63"/>
      <c r="W27" s="63"/>
      <c r="X27" s="63"/>
      <c r="Y27" s="63"/>
      <c r="Z27" s="63"/>
      <c r="AA27" s="63"/>
      <c r="AB27" s="63"/>
      <c r="AC27" s="63"/>
      <c r="AD27" s="63"/>
      <c r="AE27" s="63"/>
      <c r="AF27" s="63"/>
      <c r="AG27" s="63"/>
      <c r="AH27" s="63"/>
    </row>
    <row r="28" spans="1:34" s="64" customFormat="1" ht="21.95" customHeight="1" x14ac:dyDescent="0.25">
      <c r="A28" s="72"/>
      <c r="B28" s="71" t="s">
        <v>202</v>
      </c>
      <c r="C28" s="128"/>
      <c r="D28" s="128"/>
      <c r="E28" s="128"/>
      <c r="F28" s="128"/>
      <c r="G28" s="128"/>
      <c r="H28" s="128"/>
      <c r="I28" s="128"/>
      <c r="J28" s="128"/>
      <c r="K28" s="128"/>
      <c r="L28" s="128"/>
      <c r="M28" s="49"/>
      <c r="N28" s="129"/>
      <c r="O28" s="129"/>
      <c r="P28" s="129"/>
      <c r="Q28" s="129"/>
      <c r="R28" s="129"/>
      <c r="S28" s="122" t="s">
        <v>0</v>
      </c>
      <c r="T28" s="122"/>
      <c r="U28" s="62"/>
      <c r="V28" s="63"/>
      <c r="W28" s="63"/>
      <c r="X28" s="63"/>
      <c r="Y28" s="63"/>
      <c r="Z28" s="63"/>
      <c r="AA28" s="63"/>
      <c r="AB28" s="63"/>
      <c r="AC28" s="63"/>
      <c r="AD28" s="63"/>
      <c r="AE28" s="63"/>
      <c r="AF28" s="63"/>
      <c r="AG28" s="63"/>
      <c r="AH28" s="63"/>
    </row>
    <row r="29" spans="1:34" s="64" customFormat="1" ht="21.95" customHeight="1" x14ac:dyDescent="0.25">
      <c r="A29" s="72"/>
      <c r="B29" s="71" t="s">
        <v>203</v>
      </c>
      <c r="C29" s="128"/>
      <c r="D29" s="128"/>
      <c r="E29" s="128"/>
      <c r="F29" s="128"/>
      <c r="G29" s="128"/>
      <c r="H29" s="128"/>
      <c r="I29" s="128"/>
      <c r="J29" s="128"/>
      <c r="K29" s="128"/>
      <c r="L29" s="128"/>
      <c r="M29" s="49"/>
      <c r="N29" s="129"/>
      <c r="O29" s="129"/>
      <c r="P29" s="129"/>
      <c r="Q29" s="129"/>
      <c r="R29" s="129"/>
      <c r="S29" s="122" t="s">
        <v>0</v>
      </c>
      <c r="T29" s="122"/>
      <c r="U29" s="62"/>
      <c r="V29" s="63"/>
      <c r="W29" s="63"/>
      <c r="X29" s="63"/>
      <c r="Y29" s="63"/>
      <c r="Z29" s="63"/>
      <c r="AA29" s="63"/>
      <c r="AB29" s="63"/>
      <c r="AC29" s="63"/>
      <c r="AD29" s="63"/>
      <c r="AE29" s="63"/>
      <c r="AF29" s="63"/>
      <c r="AG29" s="63"/>
      <c r="AH29" s="63"/>
    </row>
    <row r="30" spans="1:34" s="64" customFormat="1" ht="21.95" customHeight="1" x14ac:dyDescent="0.25">
      <c r="A30" s="72"/>
      <c r="B30" s="71" t="s">
        <v>204</v>
      </c>
      <c r="C30" s="128"/>
      <c r="D30" s="128"/>
      <c r="E30" s="128"/>
      <c r="F30" s="128"/>
      <c r="G30" s="128"/>
      <c r="H30" s="128"/>
      <c r="I30" s="128"/>
      <c r="J30" s="128"/>
      <c r="K30" s="128"/>
      <c r="L30" s="128"/>
      <c r="M30" s="49"/>
      <c r="N30" s="129"/>
      <c r="O30" s="129"/>
      <c r="P30" s="129"/>
      <c r="Q30" s="129"/>
      <c r="R30" s="129"/>
      <c r="S30" s="122" t="s">
        <v>0</v>
      </c>
      <c r="T30" s="122"/>
      <c r="U30" s="62"/>
      <c r="V30" s="63"/>
      <c r="W30" s="63"/>
      <c r="X30" s="63"/>
      <c r="Y30" s="63"/>
      <c r="Z30" s="63"/>
      <c r="AA30" s="63"/>
      <c r="AB30" s="63"/>
      <c r="AC30" s="63"/>
      <c r="AD30" s="63"/>
      <c r="AE30" s="63"/>
      <c r="AF30" s="63"/>
      <c r="AG30" s="63"/>
      <c r="AH30" s="63"/>
    </row>
    <row r="31" spans="1:34" s="64" customFormat="1" ht="21.95" customHeight="1" x14ac:dyDescent="0.25">
      <c r="A31" s="72"/>
      <c r="B31" s="71" t="s">
        <v>205</v>
      </c>
      <c r="C31" s="128"/>
      <c r="D31" s="128"/>
      <c r="E31" s="128"/>
      <c r="F31" s="128"/>
      <c r="G31" s="128"/>
      <c r="H31" s="128"/>
      <c r="I31" s="128"/>
      <c r="J31" s="128"/>
      <c r="K31" s="128"/>
      <c r="L31" s="128"/>
      <c r="M31" s="49"/>
      <c r="N31" s="129"/>
      <c r="O31" s="129"/>
      <c r="P31" s="129"/>
      <c r="Q31" s="129"/>
      <c r="R31" s="129"/>
      <c r="S31" s="122" t="s">
        <v>0</v>
      </c>
      <c r="T31" s="122"/>
      <c r="U31" s="62"/>
      <c r="V31" s="63"/>
      <c r="W31" s="63"/>
      <c r="X31" s="63"/>
      <c r="Y31" s="63"/>
      <c r="Z31" s="63"/>
      <c r="AA31" s="63"/>
      <c r="AB31" s="63"/>
      <c r="AC31" s="63"/>
      <c r="AD31" s="63"/>
      <c r="AE31" s="63"/>
      <c r="AF31" s="63"/>
      <c r="AG31" s="63"/>
      <c r="AH31" s="63"/>
    </row>
    <row r="32" spans="1:34" ht="11.45" customHeight="1" x14ac:dyDescent="0.25">
      <c r="A32" s="72"/>
      <c r="B32" s="72"/>
      <c r="C32" s="72"/>
      <c r="D32" s="72"/>
      <c r="E32" s="72"/>
      <c r="F32" s="72"/>
      <c r="G32" s="72"/>
      <c r="H32" s="72"/>
      <c r="I32" s="72"/>
      <c r="J32" s="72"/>
      <c r="K32" s="72"/>
      <c r="L32" s="72"/>
      <c r="M32" s="72"/>
      <c r="N32" s="72"/>
      <c r="O32" s="72"/>
      <c r="P32" s="72"/>
      <c r="Q32" s="72"/>
      <c r="R32" s="72"/>
      <c r="S32" s="72"/>
      <c r="T32" s="72"/>
      <c r="U32" s="45"/>
      <c r="V32" s="11"/>
      <c r="W32" s="11"/>
      <c r="X32" s="11"/>
      <c r="Y32" s="11"/>
      <c r="Z32" s="11"/>
      <c r="AA32" s="11"/>
      <c r="AB32" s="11"/>
      <c r="AC32" s="11"/>
      <c r="AD32" s="11"/>
      <c r="AE32" s="11"/>
      <c r="AF32" s="11"/>
      <c r="AG32" s="11"/>
      <c r="AH32" s="11"/>
    </row>
    <row r="33" spans="1:34" ht="11.45" customHeight="1" thickBot="1" x14ac:dyDescent="0.3">
      <c r="A33" s="72"/>
      <c r="B33" s="72"/>
      <c r="C33" s="72"/>
      <c r="D33" s="72"/>
      <c r="E33" s="72"/>
      <c r="F33" s="72"/>
      <c r="G33" s="72"/>
      <c r="H33" s="72"/>
      <c r="I33" s="72"/>
      <c r="J33" s="72"/>
      <c r="K33" s="72"/>
      <c r="L33" s="72"/>
      <c r="M33" s="72"/>
      <c r="N33" s="72"/>
      <c r="O33" s="72"/>
      <c r="P33" s="72"/>
      <c r="Q33" s="72"/>
      <c r="R33" s="72"/>
      <c r="S33" s="72"/>
      <c r="T33" s="72"/>
      <c r="U33" s="45"/>
      <c r="V33" s="11"/>
      <c r="W33" s="11"/>
      <c r="X33" s="11"/>
      <c r="Y33" s="11"/>
      <c r="Z33" s="11"/>
      <c r="AA33" s="11"/>
      <c r="AB33" s="11"/>
      <c r="AC33" s="11"/>
      <c r="AD33" s="11"/>
      <c r="AE33" s="11"/>
      <c r="AF33" s="11"/>
      <c r="AG33" s="11"/>
      <c r="AH33" s="11"/>
    </row>
    <row r="34" spans="1:34" ht="21.95" customHeight="1" thickBot="1" x14ac:dyDescent="0.3">
      <c r="A34" s="72"/>
      <c r="B34" s="122" t="s">
        <v>215</v>
      </c>
      <c r="C34" s="122"/>
      <c r="D34" s="122"/>
      <c r="E34" s="122"/>
      <c r="F34" s="122"/>
      <c r="G34" s="122"/>
      <c r="H34" s="122"/>
      <c r="I34" s="122"/>
      <c r="J34" s="122"/>
      <c r="K34" s="122"/>
      <c r="L34" s="122"/>
      <c r="M34" s="122"/>
      <c r="N34" s="130">
        <f>SUM(N22:R31)</f>
        <v>0</v>
      </c>
      <c r="O34" s="131"/>
      <c r="P34" s="131"/>
      <c r="Q34" s="131"/>
      <c r="R34" s="132"/>
      <c r="S34" s="122" t="s">
        <v>0</v>
      </c>
      <c r="T34" s="122"/>
      <c r="U34" s="45"/>
      <c r="V34" s="11"/>
      <c r="W34" s="11"/>
      <c r="X34" s="11"/>
      <c r="Y34" s="11"/>
      <c r="Z34" s="11"/>
      <c r="AA34" s="11"/>
      <c r="AB34" s="11"/>
      <c r="AC34" s="11"/>
      <c r="AD34" s="11"/>
      <c r="AE34" s="11"/>
      <c r="AF34" s="11"/>
      <c r="AG34" s="11"/>
      <c r="AH34" s="11"/>
    </row>
    <row r="35" spans="1:34" ht="9.75" customHeight="1" x14ac:dyDescent="0.25">
      <c r="A35" s="39"/>
      <c r="B35" s="39"/>
      <c r="C35" s="39"/>
      <c r="D35" s="39"/>
      <c r="E35" s="39"/>
      <c r="F35" s="39"/>
      <c r="G35" s="39"/>
      <c r="H35" s="39"/>
      <c r="I35" s="39"/>
      <c r="J35" s="39"/>
      <c r="K35" s="39"/>
      <c r="L35" s="39"/>
      <c r="M35" s="39"/>
      <c r="N35" s="39"/>
      <c r="O35" s="39"/>
      <c r="P35" s="39"/>
      <c r="Q35" s="39"/>
      <c r="R35" s="39"/>
      <c r="S35" s="39"/>
      <c r="T35" s="39"/>
      <c r="U35" s="45"/>
      <c r="V35" s="11"/>
      <c r="W35" s="11"/>
      <c r="X35" s="11"/>
      <c r="Y35" s="11"/>
      <c r="Z35" s="11"/>
      <c r="AA35" s="11"/>
      <c r="AB35" s="11"/>
      <c r="AC35" s="11"/>
      <c r="AD35" s="11"/>
      <c r="AE35" s="11"/>
      <c r="AF35" s="11"/>
      <c r="AG35" s="11"/>
      <c r="AH35" s="11"/>
    </row>
    <row r="36" spans="1:34" s="41" customFormat="1" ht="12.95" customHeight="1" x14ac:dyDescent="0.25">
      <c r="A36" s="138" t="s">
        <v>217</v>
      </c>
      <c r="B36" s="138"/>
      <c r="C36" s="138"/>
      <c r="D36" s="138"/>
      <c r="E36" s="138"/>
      <c r="F36" s="138"/>
      <c r="G36" s="138"/>
      <c r="H36" s="138"/>
      <c r="I36" s="138"/>
      <c r="J36" s="138"/>
      <c r="K36" s="138"/>
      <c r="L36" s="138"/>
      <c r="M36" s="138"/>
      <c r="N36" s="138"/>
      <c r="O36" s="138"/>
      <c r="P36" s="138"/>
      <c r="Q36" s="138"/>
      <c r="R36" s="138"/>
      <c r="S36" s="138"/>
      <c r="T36" s="138"/>
      <c r="U36" s="45"/>
      <c r="V36" s="40"/>
    </row>
    <row r="37" spans="1:34" ht="12.6" customHeight="1" thickBot="1" x14ac:dyDescent="0.3">
      <c r="A37" s="38"/>
      <c r="B37" s="38"/>
      <c r="C37" s="38"/>
      <c r="D37" s="38"/>
      <c r="E37" s="38"/>
      <c r="F37" s="38"/>
      <c r="G37" s="38"/>
      <c r="H37" s="38"/>
      <c r="I37" s="38"/>
      <c r="J37" s="38"/>
      <c r="K37" s="38"/>
      <c r="L37" s="38"/>
      <c r="M37" s="38"/>
      <c r="N37" s="38"/>
      <c r="O37" s="38"/>
      <c r="T37" s="19"/>
      <c r="U37" s="45"/>
    </row>
    <row r="38" spans="1:34" ht="21.95" customHeight="1" thickBot="1" x14ac:dyDescent="0.3">
      <c r="A38" s="72"/>
      <c r="B38" s="122" t="str">
        <f>IF($P$12="ja","Investeringskost EXCL. btw van de onderdelen energie-efficiëntie, groene warmte, elektrische mobiliteit","Investeringskost INCL.btw van de onderdelen energie efficiëntie, groene warmte,elektrische mobiliteit")</f>
        <v>Investeringskost INCL.btw van de onderdelen energie efficiëntie, groene warmte,elektrische mobiliteit</v>
      </c>
      <c r="C38" s="122"/>
      <c r="D38" s="122"/>
      <c r="E38" s="122"/>
      <c r="F38" s="122"/>
      <c r="G38" s="122"/>
      <c r="H38" s="122"/>
      <c r="I38" s="122"/>
      <c r="J38" s="122"/>
      <c r="K38" s="122"/>
      <c r="L38" s="122"/>
      <c r="M38" s="122"/>
      <c r="N38" s="130">
        <f>N34</f>
        <v>0</v>
      </c>
      <c r="O38" s="131"/>
      <c r="P38" s="131"/>
      <c r="Q38" s="131"/>
      <c r="R38" s="132"/>
      <c r="S38" s="122" t="s">
        <v>0</v>
      </c>
      <c r="T38" s="122"/>
      <c r="V38" s="11"/>
      <c r="W38" s="11"/>
      <c r="X38" s="11"/>
      <c r="Y38" s="11"/>
      <c r="Z38" s="11"/>
      <c r="AA38" s="11"/>
      <c r="AB38" s="11"/>
      <c r="AC38" s="11"/>
      <c r="AD38" s="11"/>
      <c r="AE38" s="11"/>
      <c r="AF38" s="11"/>
      <c r="AG38" s="11"/>
      <c r="AH38" s="11"/>
    </row>
    <row r="39" spans="1:34" ht="21.95" customHeight="1" x14ac:dyDescent="0.25">
      <c r="A39" s="38"/>
      <c r="B39" s="122" t="s">
        <v>194</v>
      </c>
      <c r="C39" s="122"/>
      <c r="D39" s="122"/>
      <c r="E39" s="122"/>
      <c r="F39" s="122"/>
      <c r="G39" s="122"/>
      <c r="H39" s="122"/>
      <c r="I39" s="122"/>
      <c r="J39" s="122"/>
      <c r="K39" s="122"/>
      <c r="L39" s="122"/>
      <c r="M39" s="122"/>
      <c r="N39" s="145"/>
      <c r="O39" s="145"/>
      <c r="P39" s="145"/>
      <c r="Q39" s="145"/>
      <c r="R39" s="145"/>
      <c r="S39" s="122" t="s">
        <v>0</v>
      </c>
      <c r="T39" s="122"/>
      <c r="U39" s="46" t="s">
        <v>186</v>
      </c>
      <c r="V39" s="11"/>
      <c r="W39" s="11"/>
      <c r="X39" s="11"/>
      <c r="Y39" s="11"/>
      <c r="Z39" s="11"/>
      <c r="AA39" s="11"/>
      <c r="AB39" s="11"/>
      <c r="AC39" s="11"/>
      <c r="AD39" s="11"/>
      <c r="AE39" s="11"/>
      <c r="AF39" s="11"/>
      <c r="AG39" s="11"/>
      <c r="AH39" s="11"/>
    </row>
    <row r="40" spans="1:34" ht="21.95" customHeight="1" x14ac:dyDescent="0.25">
      <c r="A40" s="72"/>
      <c r="B40" s="122" t="s">
        <v>192</v>
      </c>
      <c r="C40" s="122"/>
      <c r="D40" s="122"/>
      <c r="E40" s="122"/>
      <c r="F40" s="122"/>
      <c r="G40" s="122"/>
      <c r="H40" s="122"/>
      <c r="I40" s="122"/>
      <c r="J40" s="122"/>
      <c r="K40" s="122"/>
      <c r="L40" s="122"/>
      <c r="M40" s="122"/>
      <c r="N40" s="145"/>
      <c r="O40" s="145"/>
      <c r="P40" s="145"/>
      <c r="Q40" s="145"/>
      <c r="R40" s="145"/>
      <c r="S40" s="122" t="s">
        <v>0</v>
      </c>
      <c r="T40" s="122"/>
      <c r="U40" s="46" t="s">
        <v>186</v>
      </c>
      <c r="V40" s="11"/>
      <c r="W40" s="11"/>
      <c r="X40" s="11"/>
      <c r="Y40" s="11"/>
      <c r="Z40" s="11"/>
      <c r="AA40" s="11"/>
      <c r="AB40" s="11"/>
      <c r="AC40" s="11"/>
      <c r="AD40" s="11"/>
      <c r="AE40" s="11"/>
      <c r="AF40" s="11"/>
      <c r="AG40" s="11"/>
      <c r="AH40" s="11"/>
    </row>
    <row r="41" spans="1:34" ht="21.95" customHeight="1" thickBot="1" x14ac:dyDescent="0.3">
      <c r="A41" s="72"/>
      <c r="B41" s="122" t="s">
        <v>193</v>
      </c>
      <c r="C41" s="122"/>
      <c r="D41" s="122"/>
      <c r="E41" s="122"/>
      <c r="F41" s="122"/>
      <c r="G41" s="122"/>
      <c r="H41" s="122"/>
      <c r="I41" s="122"/>
      <c r="J41" s="122"/>
      <c r="K41" s="122"/>
      <c r="L41" s="122"/>
      <c r="M41" s="122"/>
      <c r="N41" s="145"/>
      <c r="O41" s="145"/>
      <c r="P41" s="145"/>
      <c r="Q41" s="145"/>
      <c r="R41" s="145"/>
      <c r="S41" s="122" t="s">
        <v>0</v>
      </c>
      <c r="T41" s="122"/>
      <c r="U41" s="46" t="s">
        <v>186</v>
      </c>
      <c r="V41" s="11"/>
      <c r="W41" s="11"/>
      <c r="X41" s="11"/>
      <c r="Y41" s="11"/>
      <c r="Z41" s="11"/>
      <c r="AA41" s="11"/>
      <c r="AB41" s="11"/>
      <c r="AC41" s="11"/>
      <c r="AD41" s="11"/>
      <c r="AE41" s="11"/>
      <c r="AF41" s="11"/>
      <c r="AG41" s="11"/>
      <c r="AH41" s="11"/>
    </row>
    <row r="42" spans="1:34" ht="21.95" customHeight="1" thickBot="1" x14ac:dyDescent="0.3">
      <c r="A42" s="72"/>
      <c r="B42" s="122" t="str">
        <f>IF($P$12="ja","Netto-investeringskost EXCL. btw voor de onderdelen energie-efficiëntie, groene warmte, elektrische mobiliteit","Netto-investeringskost INCL. btw voor de onderdelen energie-efficiëntie, groene warmte, elektrische mobiliteit")</f>
        <v>Netto-investeringskost INCL. btw voor de onderdelen energie-efficiëntie, groene warmte, elektrische mobiliteit</v>
      </c>
      <c r="C42" s="122"/>
      <c r="D42" s="122"/>
      <c r="E42" s="122"/>
      <c r="F42" s="122"/>
      <c r="G42" s="122"/>
      <c r="H42" s="122"/>
      <c r="I42" s="122"/>
      <c r="J42" s="122"/>
      <c r="K42" s="122"/>
      <c r="L42" s="122"/>
      <c r="M42" s="122"/>
      <c r="N42" s="130">
        <f>N38-N39-N40-N41</f>
        <v>0</v>
      </c>
      <c r="O42" s="131"/>
      <c r="P42" s="131"/>
      <c r="Q42" s="131"/>
      <c r="R42" s="132"/>
      <c r="S42" s="48"/>
      <c r="T42" s="48"/>
      <c r="U42" s="46"/>
      <c r="V42" s="11"/>
      <c r="W42" s="11"/>
      <c r="X42" s="11"/>
      <c r="Y42" s="11"/>
      <c r="Z42" s="11"/>
      <c r="AA42" s="11"/>
      <c r="AB42" s="11"/>
      <c r="AC42" s="11"/>
      <c r="AD42" s="11"/>
      <c r="AE42" s="11"/>
      <c r="AF42" s="11"/>
      <c r="AG42" s="11"/>
      <c r="AH42" s="11"/>
    </row>
    <row r="43" spans="1:34" s="39" customFormat="1" ht="6.95" customHeight="1" x14ac:dyDescent="0.25">
      <c r="U43" s="45"/>
    </row>
    <row r="44" spans="1:34" s="39" customFormat="1" ht="24" customHeight="1" x14ac:dyDescent="0.25">
      <c r="A44" s="147" t="s">
        <v>223</v>
      </c>
      <c r="B44" s="147"/>
      <c r="C44" s="147"/>
      <c r="D44" s="147"/>
      <c r="E44" s="147"/>
      <c r="F44" s="147"/>
      <c r="G44" s="147"/>
      <c r="H44" s="147"/>
      <c r="I44" s="147"/>
      <c r="J44" s="147"/>
      <c r="K44" s="147"/>
      <c r="L44" s="147"/>
      <c r="M44" s="147"/>
      <c r="N44" s="147"/>
      <c r="O44" s="147"/>
      <c r="P44" s="147"/>
      <c r="Q44" s="147"/>
      <c r="R44" s="147"/>
      <c r="S44" s="147"/>
      <c r="T44" s="147"/>
      <c r="U44" s="45"/>
    </row>
    <row r="45" spans="1:34" s="41" customFormat="1" ht="12.95" customHeight="1" x14ac:dyDescent="0.25">
      <c r="A45" s="138" t="s">
        <v>218</v>
      </c>
      <c r="B45" s="138"/>
      <c r="C45" s="138"/>
      <c r="D45" s="138"/>
      <c r="E45" s="138"/>
      <c r="F45" s="138"/>
      <c r="G45" s="138"/>
      <c r="H45" s="138"/>
      <c r="I45" s="138"/>
      <c r="J45" s="138"/>
      <c r="K45" s="138"/>
      <c r="L45" s="138"/>
      <c r="M45" s="138"/>
      <c r="N45" s="138"/>
      <c r="O45" s="138"/>
      <c r="P45" s="138"/>
      <c r="Q45" s="138"/>
      <c r="R45" s="138"/>
      <c r="S45" s="138"/>
      <c r="T45" s="138"/>
      <c r="U45" s="46" t="s">
        <v>186</v>
      </c>
      <c r="V45" s="40"/>
    </row>
    <row r="46" spans="1:34" s="39" customFormat="1" ht="6.95" customHeight="1" x14ac:dyDescent="0.25">
      <c r="U46" s="45"/>
    </row>
    <row r="47" spans="1:34" ht="74.25" customHeight="1" x14ac:dyDescent="0.25">
      <c r="A47" s="72"/>
      <c r="B47" s="136" t="s">
        <v>214</v>
      </c>
      <c r="C47" s="136"/>
      <c r="D47" s="136"/>
      <c r="E47" s="136"/>
      <c r="F47" s="136"/>
      <c r="G47" s="136"/>
      <c r="H47" s="136"/>
      <c r="I47" s="136"/>
      <c r="J47" s="136"/>
      <c r="K47" s="136"/>
      <c r="L47" s="136"/>
      <c r="M47" s="136"/>
      <c r="N47" s="136"/>
      <c r="O47" s="136"/>
      <c r="P47" s="136"/>
      <c r="Q47" s="136"/>
      <c r="R47" s="136"/>
      <c r="S47" s="136"/>
      <c r="T47" s="136"/>
      <c r="U47" s="45"/>
      <c r="V47" s="11"/>
      <c r="W47" s="11"/>
      <c r="X47" s="11"/>
      <c r="Y47" s="11"/>
      <c r="Z47" s="11"/>
      <c r="AA47" s="11"/>
      <c r="AB47" s="11"/>
      <c r="AC47" s="11"/>
      <c r="AD47" s="11"/>
      <c r="AE47" s="11"/>
      <c r="AF47" s="11"/>
      <c r="AG47" s="11"/>
      <c r="AH47" s="11"/>
    </row>
    <row r="48" spans="1:34" ht="21.95" customHeight="1" x14ac:dyDescent="0.25">
      <c r="A48" s="72"/>
      <c r="C48" s="122" t="s">
        <v>201</v>
      </c>
      <c r="D48" s="122"/>
      <c r="E48" s="122"/>
      <c r="F48" s="122"/>
      <c r="G48" s="122"/>
      <c r="H48" s="122"/>
      <c r="I48" s="122"/>
      <c r="J48" s="122"/>
      <c r="K48" s="122"/>
      <c r="L48" s="122"/>
      <c r="M48" s="49"/>
      <c r="N48" s="122" t="str">
        <f>IF($P$12="ja","Bedrag EXCL. btw","Bedrag INCL. btw")</f>
        <v>Bedrag INCL. btw</v>
      </c>
      <c r="O48" s="122"/>
      <c r="P48" s="122"/>
      <c r="Q48" s="122"/>
      <c r="R48" s="122"/>
      <c r="S48" s="122"/>
      <c r="T48" s="122"/>
      <c r="U48" s="45"/>
      <c r="V48" s="11"/>
      <c r="W48" s="11"/>
      <c r="X48" s="11"/>
      <c r="Y48" s="11"/>
      <c r="Z48" s="11"/>
      <c r="AA48" s="11"/>
      <c r="AB48" s="11"/>
      <c r="AC48" s="11"/>
      <c r="AD48" s="11"/>
      <c r="AE48" s="11"/>
      <c r="AF48" s="11"/>
      <c r="AG48" s="11"/>
      <c r="AH48" s="11"/>
    </row>
    <row r="49" spans="1:34" s="64" customFormat="1" ht="21.95" customHeight="1" x14ac:dyDescent="0.25">
      <c r="A49" s="72"/>
      <c r="B49" s="71" t="s">
        <v>195</v>
      </c>
      <c r="C49" s="128"/>
      <c r="D49" s="128"/>
      <c r="E49" s="128"/>
      <c r="F49" s="128"/>
      <c r="G49" s="128"/>
      <c r="H49" s="128"/>
      <c r="I49" s="128"/>
      <c r="J49" s="128"/>
      <c r="K49" s="128"/>
      <c r="L49" s="128"/>
      <c r="M49" s="49"/>
      <c r="N49" s="129"/>
      <c r="O49" s="129"/>
      <c r="P49" s="129"/>
      <c r="Q49" s="129"/>
      <c r="R49" s="129"/>
      <c r="S49" s="122" t="s">
        <v>0</v>
      </c>
      <c r="T49" s="122"/>
      <c r="U49" s="62"/>
      <c r="V49" s="63"/>
      <c r="W49" s="63"/>
      <c r="X49" s="63"/>
      <c r="Y49" s="63"/>
      <c r="Z49" s="63"/>
      <c r="AA49" s="63"/>
      <c r="AB49" s="63"/>
      <c r="AC49" s="63"/>
      <c r="AD49" s="63"/>
      <c r="AE49" s="63"/>
      <c r="AF49" s="63"/>
      <c r="AG49" s="63"/>
      <c r="AH49" s="63"/>
    </row>
    <row r="50" spans="1:34" s="64" customFormat="1" ht="21.95" customHeight="1" x14ac:dyDescent="0.25">
      <c r="A50" s="72"/>
      <c r="B50" s="71" t="s">
        <v>196</v>
      </c>
      <c r="C50" s="128"/>
      <c r="D50" s="128"/>
      <c r="E50" s="128"/>
      <c r="F50" s="128"/>
      <c r="G50" s="128"/>
      <c r="H50" s="128"/>
      <c r="I50" s="128"/>
      <c r="J50" s="128"/>
      <c r="K50" s="128"/>
      <c r="L50" s="128"/>
      <c r="M50" s="49"/>
      <c r="N50" s="129"/>
      <c r="O50" s="129"/>
      <c r="P50" s="129"/>
      <c r="Q50" s="129"/>
      <c r="R50" s="129"/>
      <c r="S50" s="122" t="s">
        <v>0</v>
      </c>
      <c r="T50" s="122"/>
      <c r="U50" s="62"/>
      <c r="V50" s="63"/>
      <c r="W50" s="63"/>
      <c r="X50" s="63"/>
      <c r="Y50" s="63"/>
      <c r="Z50" s="63"/>
      <c r="AA50" s="63"/>
      <c r="AB50" s="63"/>
      <c r="AC50" s="63"/>
      <c r="AD50" s="63"/>
      <c r="AE50" s="63"/>
      <c r="AF50" s="63"/>
      <c r="AG50" s="63"/>
      <c r="AH50" s="63"/>
    </row>
    <row r="51" spans="1:34" s="64" customFormat="1" ht="21.95" customHeight="1" x14ac:dyDescent="0.25">
      <c r="A51" s="72"/>
      <c r="B51" s="71" t="s">
        <v>197</v>
      </c>
      <c r="C51" s="128"/>
      <c r="D51" s="128"/>
      <c r="E51" s="128"/>
      <c r="F51" s="128"/>
      <c r="G51" s="128"/>
      <c r="H51" s="128"/>
      <c r="I51" s="128"/>
      <c r="J51" s="128"/>
      <c r="K51" s="128"/>
      <c r="L51" s="128"/>
      <c r="M51" s="49"/>
      <c r="N51" s="129"/>
      <c r="O51" s="129"/>
      <c r="P51" s="129"/>
      <c r="Q51" s="129"/>
      <c r="R51" s="129"/>
      <c r="S51" s="122" t="s">
        <v>0</v>
      </c>
      <c r="T51" s="122"/>
      <c r="U51" s="62"/>
      <c r="V51" s="63"/>
      <c r="W51" s="63"/>
      <c r="X51" s="63"/>
      <c r="Y51" s="63"/>
      <c r="Z51" s="63"/>
      <c r="AA51" s="63"/>
      <c r="AB51" s="63"/>
      <c r="AC51" s="63"/>
      <c r="AD51" s="63"/>
      <c r="AE51" s="63"/>
      <c r="AF51" s="63"/>
      <c r="AG51" s="63"/>
      <c r="AH51" s="63"/>
    </row>
    <row r="52" spans="1:34" s="64" customFormat="1" ht="21.95" customHeight="1" x14ac:dyDescent="0.25">
      <c r="A52" s="72"/>
      <c r="B52" s="71" t="s">
        <v>198</v>
      </c>
      <c r="C52" s="128"/>
      <c r="D52" s="128"/>
      <c r="E52" s="128"/>
      <c r="F52" s="128"/>
      <c r="G52" s="128"/>
      <c r="H52" s="128"/>
      <c r="I52" s="128"/>
      <c r="J52" s="128"/>
      <c r="K52" s="128"/>
      <c r="L52" s="128"/>
      <c r="M52" s="49"/>
      <c r="N52" s="129"/>
      <c r="O52" s="129"/>
      <c r="P52" s="129"/>
      <c r="Q52" s="129"/>
      <c r="R52" s="129"/>
      <c r="S52" s="122" t="s">
        <v>0</v>
      </c>
      <c r="T52" s="122"/>
      <c r="U52" s="62"/>
      <c r="V52" s="63"/>
      <c r="W52" s="63"/>
      <c r="X52" s="63"/>
      <c r="Y52" s="63"/>
      <c r="Z52" s="63"/>
      <c r="AA52" s="63"/>
      <c r="AB52" s="63"/>
      <c r="AC52" s="63"/>
      <c r="AD52" s="63"/>
      <c r="AE52" s="63"/>
      <c r="AF52" s="63"/>
      <c r="AG52" s="63"/>
      <c r="AH52" s="63"/>
    </row>
    <row r="53" spans="1:34" s="64" customFormat="1" ht="21.95" customHeight="1" x14ac:dyDescent="0.25">
      <c r="A53" s="72"/>
      <c r="B53" s="71" t="s">
        <v>199</v>
      </c>
      <c r="C53" s="128"/>
      <c r="D53" s="128"/>
      <c r="E53" s="128"/>
      <c r="F53" s="128"/>
      <c r="G53" s="128"/>
      <c r="H53" s="128"/>
      <c r="I53" s="128"/>
      <c r="J53" s="128"/>
      <c r="K53" s="128"/>
      <c r="L53" s="128"/>
      <c r="M53" s="49"/>
      <c r="N53" s="129"/>
      <c r="O53" s="129"/>
      <c r="P53" s="129"/>
      <c r="Q53" s="129"/>
      <c r="R53" s="129"/>
      <c r="S53" s="122" t="s">
        <v>0</v>
      </c>
      <c r="T53" s="122"/>
      <c r="U53" s="62"/>
      <c r="V53" s="63"/>
      <c r="W53" s="63"/>
      <c r="X53" s="63"/>
      <c r="Y53" s="63"/>
      <c r="Z53" s="63"/>
      <c r="AA53" s="63"/>
      <c r="AB53" s="63"/>
      <c r="AC53" s="63"/>
      <c r="AD53" s="63"/>
      <c r="AE53" s="63"/>
      <c r="AF53" s="63"/>
      <c r="AG53" s="63"/>
      <c r="AH53" s="63"/>
    </row>
    <row r="54" spans="1:34" s="64" customFormat="1" ht="21.95" customHeight="1" x14ac:dyDescent="0.25">
      <c r="A54" s="72"/>
      <c r="B54" s="71" t="s">
        <v>200</v>
      </c>
      <c r="C54" s="128"/>
      <c r="D54" s="128"/>
      <c r="E54" s="128"/>
      <c r="F54" s="128"/>
      <c r="G54" s="128"/>
      <c r="H54" s="128"/>
      <c r="I54" s="128"/>
      <c r="J54" s="128"/>
      <c r="K54" s="128"/>
      <c r="L54" s="128"/>
      <c r="M54" s="49"/>
      <c r="N54" s="129"/>
      <c r="O54" s="129"/>
      <c r="P54" s="129"/>
      <c r="Q54" s="129"/>
      <c r="R54" s="129"/>
      <c r="S54" s="122" t="s">
        <v>0</v>
      </c>
      <c r="T54" s="122"/>
      <c r="U54" s="62"/>
      <c r="V54" s="63"/>
      <c r="W54" s="63"/>
      <c r="X54" s="63"/>
      <c r="Y54" s="63"/>
      <c r="Z54" s="63"/>
      <c r="AA54" s="63"/>
      <c r="AB54" s="63"/>
      <c r="AC54" s="63"/>
      <c r="AD54" s="63"/>
      <c r="AE54" s="63"/>
      <c r="AF54" s="63"/>
      <c r="AG54" s="63"/>
      <c r="AH54" s="63"/>
    </row>
    <row r="55" spans="1:34" s="64" customFormat="1" ht="21.95" customHeight="1" x14ac:dyDescent="0.25">
      <c r="A55" s="72"/>
      <c r="B55" s="71" t="s">
        <v>202</v>
      </c>
      <c r="C55" s="128"/>
      <c r="D55" s="128"/>
      <c r="E55" s="128"/>
      <c r="F55" s="128"/>
      <c r="G55" s="128"/>
      <c r="H55" s="128"/>
      <c r="I55" s="128"/>
      <c r="J55" s="128"/>
      <c r="K55" s="128"/>
      <c r="L55" s="128"/>
      <c r="M55" s="49"/>
      <c r="N55" s="129"/>
      <c r="O55" s="129"/>
      <c r="P55" s="129"/>
      <c r="Q55" s="129"/>
      <c r="R55" s="129"/>
      <c r="S55" s="122" t="s">
        <v>0</v>
      </c>
      <c r="T55" s="122"/>
      <c r="U55" s="62"/>
      <c r="V55" s="63"/>
      <c r="W55" s="63"/>
      <c r="X55" s="63"/>
      <c r="Y55" s="63"/>
      <c r="Z55" s="63"/>
      <c r="AA55" s="63"/>
      <c r="AB55" s="63"/>
      <c r="AC55" s="63"/>
      <c r="AD55" s="63"/>
      <c r="AE55" s="63"/>
      <c r="AF55" s="63"/>
      <c r="AG55" s="63"/>
      <c r="AH55" s="63"/>
    </row>
    <row r="56" spans="1:34" s="64" customFormat="1" ht="21.95" customHeight="1" x14ac:dyDescent="0.25">
      <c r="A56" s="72"/>
      <c r="B56" s="71" t="s">
        <v>203</v>
      </c>
      <c r="C56" s="128"/>
      <c r="D56" s="128"/>
      <c r="E56" s="128"/>
      <c r="F56" s="128"/>
      <c r="G56" s="128"/>
      <c r="H56" s="128"/>
      <c r="I56" s="128"/>
      <c r="J56" s="128"/>
      <c r="K56" s="128"/>
      <c r="L56" s="128"/>
      <c r="M56" s="49"/>
      <c r="N56" s="129"/>
      <c r="O56" s="129"/>
      <c r="P56" s="129"/>
      <c r="Q56" s="129"/>
      <c r="R56" s="129"/>
      <c r="S56" s="122" t="s">
        <v>0</v>
      </c>
      <c r="T56" s="122"/>
      <c r="U56" s="62"/>
      <c r="V56" s="63"/>
      <c r="W56" s="63"/>
      <c r="X56" s="63"/>
      <c r="Y56" s="63"/>
      <c r="Z56" s="63"/>
      <c r="AA56" s="63"/>
      <c r="AB56" s="63"/>
      <c r="AC56" s="63"/>
      <c r="AD56" s="63"/>
      <c r="AE56" s="63"/>
      <c r="AF56" s="63"/>
      <c r="AG56" s="63"/>
      <c r="AH56" s="63"/>
    </row>
    <row r="57" spans="1:34" s="64" customFormat="1" ht="21.95" customHeight="1" x14ac:dyDescent="0.25">
      <c r="A57" s="72"/>
      <c r="B57" s="71" t="s">
        <v>204</v>
      </c>
      <c r="C57" s="128"/>
      <c r="D57" s="128"/>
      <c r="E57" s="128"/>
      <c r="F57" s="128"/>
      <c r="G57" s="128"/>
      <c r="H57" s="128"/>
      <c r="I57" s="128"/>
      <c r="J57" s="128"/>
      <c r="K57" s="128"/>
      <c r="L57" s="128"/>
      <c r="M57" s="49"/>
      <c r="N57" s="129"/>
      <c r="O57" s="129"/>
      <c r="P57" s="129"/>
      <c r="Q57" s="129"/>
      <c r="R57" s="129"/>
      <c r="S57" s="122" t="s">
        <v>0</v>
      </c>
      <c r="T57" s="122"/>
      <c r="U57" s="62"/>
      <c r="V57" s="63"/>
      <c r="W57" s="63"/>
      <c r="X57" s="63"/>
      <c r="Y57" s="63"/>
      <c r="Z57" s="63"/>
      <c r="AA57" s="63"/>
      <c r="AB57" s="63"/>
      <c r="AC57" s="63"/>
      <c r="AD57" s="63"/>
      <c r="AE57" s="63"/>
      <c r="AF57" s="63"/>
      <c r="AG57" s="63"/>
      <c r="AH57" s="63"/>
    </row>
    <row r="58" spans="1:34" s="64" customFormat="1" ht="21.95" customHeight="1" x14ac:dyDescent="0.25">
      <c r="A58" s="72"/>
      <c r="B58" s="71" t="s">
        <v>205</v>
      </c>
      <c r="C58" s="128"/>
      <c r="D58" s="128"/>
      <c r="E58" s="128"/>
      <c r="F58" s="128"/>
      <c r="G58" s="128"/>
      <c r="H58" s="128"/>
      <c r="I58" s="128"/>
      <c r="J58" s="128"/>
      <c r="K58" s="128"/>
      <c r="L58" s="128"/>
      <c r="M58" s="49"/>
      <c r="N58" s="129"/>
      <c r="O58" s="129"/>
      <c r="P58" s="129"/>
      <c r="Q58" s="129"/>
      <c r="R58" s="129"/>
      <c r="S58" s="122" t="s">
        <v>0</v>
      </c>
      <c r="T58" s="122"/>
      <c r="U58" s="62"/>
      <c r="V58" s="63"/>
      <c r="W58" s="63"/>
      <c r="X58" s="63"/>
      <c r="Y58" s="63"/>
      <c r="Z58" s="63"/>
      <c r="AA58" s="63"/>
      <c r="AB58" s="63"/>
      <c r="AC58" s="63"/>
      <c r="AD58" s="63"/>
      <c r="AE58" s="63"/>
      <c r="AF58" s="63"/>
      <c r="AG58" s="63"/>
      <c r="AH58" s="63"/>
    </row>
    <row r="59" spans="1:34" ht="11.45" customHeight="1" x14ac:dyDescent="0.25">
      <c r="A59" s="72"/>
      <c r="B59" s="72"/>
      <c r="C59" s="72"/>
      <c r="D59" s="72"/>
      <c r="E59" s="72"/>
      <c r="F59" s="72"/>
      <c r="G59" s="72"/>
      <c r="H59" s="72"/>
      <c r="I59" s="72"/>
      <c r="J59" s="72"/>
      <c r="K59" s="72"/>
      <c r="L59" s="72"/>
      <c r="M59" s="72"/>
      <c r="N59" s="72"/>
      <c r="O59" s="72"/>
      <c r="P59" s="72"/>
      <c r="Q59" s="72"/>
      <c r="R59" s="72"/>
      <c r="S59" s="72"/>
      <c r="T59" s="72"/>
      <c r="U59" s="45"/>
      <c r="V59" s="11"/>
      <c r="W59" s="11"/>
      <c r="X59" s="11"/>
      <c r="Y59" s="11"/>
      <c r="Z59" s="11"/>
      <c r="AA59" s="11"/>
      <c r="AB59" s="11"/>
      <c r="AC59" s="11"/>
      <c r="AD59" s="11"/>
      <c r="AE59" s="11"/>
      <c r="AF59" s="11"/>
      <c r="AG59" s="11"/>
      <c r="AH59" s="11"/>
    </row>
    <row r="60" spans="1:34" ht="11.45" customHeight="1" thickBot="1" x14ac:dyDescent="0.3">
      <c r="A60" s="72"/>
      <c r="B60" s="72"/>
      <c r="C60" s="72"/>
      <c r="D60" s="72"/>
      <c r="E60" s="72"/>
      <c r="F60" s="72"/>
      <c r="G60" s="72"/>
      <c r="H60" s="72"/>
      <c r="I60" s="72"/>
      <c r="J60" s="72"/>
      <c r="K60" s="72"/>
      <c r="L60" s="72"/>
      <c r="M60" s="72"/>
      <c r="N60" s="72"/>
      <c r="O60" s="72"/>
      <c r="P60" s="72"/>
      <c r="Q60" s="72"/>
      <c r="R60" s="72"/>
      <c r="S60" s="72"/>
      <c r="T60" s="72"/>
      <c r="U60" s="45"/>
      <c r="V60" s="11"/>
      <c r="W60" s="11"/>
      <c r="X60" s="11"/>
      <c r="Y60" s="11"/>
      <c r="Z60" s="11"/>
      <c r="AA60" s="11"/>
      <c r="AB60" s="11"/>
      <c r="AC60" s="11"/>
      <c r="AD60" s="11"/>
      <c r="AE60" s="11"/>
      <c r="AF60" s="11"/>
      <c r="AG60" s="11"/>
      <c r="AH60" s="11"/>
    </row>
    <row r="61" spans="1:34" ht="21.95" customHeight="1" thickBot="1" x14ac:dyDescent="0.3">
      <c r="A61" s="72"/>
      <c r="B61" s="122" t="s">
        <v>215</v>
      </c>
      <c r="C61" s="122"/>
      <c r="D61" s="122"/>
      <c r="E61" s="122"/>
      <c r="F61" s="122"/>
      <c r="G61" s="122"/>
      <c r="H61" s="122"/>
      <c r="I61" s="122"/>
      <c r="J61" s="122"/>
      <c r="K61" s="122"/>
      <c r="L61" s="122"/>
      <c r="M61" s="122"/>
      <c r="N61" s="130">
        <f>SUM(N49:R58)</f>
        <v>0</v>
      </c>
      <c r="O61" s="131"/>
      <c r="P61" s="131"/>
      <c r="Q61" s="131"/>
      <c r="R61" s="132"/>
      <c r="S61" s="122" t="s">
        <v>0</v>
      </c>
      <c r="T61" s="122"/>
      <c r="U61" s="45"/>
      <c r="V61" s="11"/>
      <c r="W61" s="11"/>
      <c r="X61" s="11"/>
      <c r="Y61" s="11"/>
      <c r="Z61" s="11"/>
      <c r="AA61" s="11"/>
      <c r="AB61" s="11"/>
      <c r="AC61" s="11"/>
      <c r="AD61" s="11"/>
      <c r="AE61" s="11"/>
      <c r="AF61" s="11"/>
      <c r="AG61" s="11"/>
      <c r="AH61" s="11"/>
    </row>
    <row r="62" spans="1:34" ht="9.75" customHeight="1" x14ac:dyDescent="0.25">
      <c r="A62" s="39"/>
      <c r="B62" s="39"/>
      <c r="C62" s="39"/>
      <c r="D62" s="39"/>
      <c r="E62" s="39"/>
      <c r="F62" s="39"/>
      <c r="G62" s="39"/>
      <c r="H62" s="39"/>
      <c r="I62" s="39"/>
      <c r="J62" s="39"/>
      <c r="K62" s="39"/>
      <c r="L62" s="39"/>
      <c r="M62" s="39"/>
      <c r="N62" s="39"/>
      <c r="O62" s="39"/>
      <c r="P62" s="39"/>
      <c r="Q62" s="39"/>
      <c r="R62" s="39"/>
      <c r="S62" s="39"/>
      <c r="T62" s="39"/>
      <c r="U62" s="45"/>
      <c r="V62" s="11"/>
      <c r="W62" s="11"/>
      <c r="X62" s="11"/>
      <c r="Y62" s="11"/>
      <c r="Z62" s="11"/>
      <c r="AA62" s="11"/>
      <c r="AB62" s="11"/>
      <c r="AC62" s="11"/>
      <c r="AD62" s="11"/>
      <c r="AE62" s="11"/>
      <c r="AF62" s="11"/>
      <c r="AG62" s="11"/>
      <c r="AH62" s="11"/>
    </row>
    <row r="63" spans="1:34" s="41" customFormat="1" ht="12.95" customHeight="1" x14ac:dyDescent="0.25">
      <c r="A63" s="138" t="s">
        <v>219</v>
      </c>
      <c r="B63" s="138"/>
      <c r="C63" s="138"/>
      <c r="D63" s="138"/>
      <c r="E63" s="138"/>
      <c r="F63" s="138"/>
      <c r="G63" s="138"/>
      <c r="H63" s="138"/>
      <c r="I63" s="138"/>
      <c r="J63" s="138"/>
      <c r="K63" s="138"/>
      <c r="L63" s="138"/>
      <c r="M63" s="138"/>
      <c r="N63" s="138"/>
      <c r="O63" s="138"/>
      <c r="P63" s="138"/>
      <c r="Q63" s="138"/>
      <c r="R63" s="138"/>
      <c r="S63" s="138"/>
      <c r="T63" s="138"/>
      <c r="U63" s="45"/>
      <c r="V63" s="40"/>
    </row>
    <row r="64" spans="1:34" ht="12.6" customHeight="1" thickBot="1" x14ac:dyDescent="0.3">
      <c r="A64" s="38"/>
      <c r="B64" s="38"/>
      <c r="C64" s="38"/>
      <c r="D64" s="38"/>
      <c r="E64" s="38"/>
      <c r="F64" s="38"/>
      <c r="G64" s="38"/>
      <c r="H64" s="38"/>
      <c r="I64" s="38"/>
      <c r="J64" s="38"/>
      <c r="K64" s="38"/>
      <c r="L64" s="38"/>
      <c r="M64" s="38"/>
      <c r="N64" s="38"/>
      <c r="O64" s="38"/>
      <c r="T64" s="19"/>
      <c r="U64" s="45"/>
    </row>
    <row r="65" spans="1:34" ht="21.95" customHeight="1" thickBot="1" x14ac:dyDescent="0.3">
      <c r="A65" s="72"/>
      <c r="B65" s="122" t="str">
        <f>IF($P$12="ja","Investeringskost EXCL. btw van het onderdeel groene stroom","Investeringskost INCL.btw van het onderdeel groene stroom")</f>
        <v>Investeringskost INCL.btw van het onderdeel groene stroom</v>
      </c>
      <c r="C65" s="122"/>
      <c r="D65" s="122"/>
      <c r="E65" s="122"/>
      <c r="F65" s="122"/>
      <c r="G65" s="122"/>
      <c r="H65" s="122"/>
      <c r="I65" s="122"/>
      <c r="J65" s="122"/>
      <c r="K65" s="122"/>
      <c r="L65" s="122"/>
      <c r="M65" s="122"/>
      <c r="N65" s="130">
        <f>N61</f>
        <v>0</v>
      </c>
      <c r="O65" s="131"/>
      <c r="P65" s="131"/>
      <c r="Q65" s="131"/>
      <c r="R65" s="132"/>
      <c r="S65" s="122" t="s">
        <v>0</v>
      </c>
      <c r="T65" s="122"/>
      <c r="V65" s="11"/>
      <c r="W65" s="11"/>
      <c r="X65" s="11"/>
      <c r="Y65" s="11"/>
      <c r="Z65" s="11"/>
      <c r="AA65" s="11"/>
      <c r="AB65" s="11"/>
      <c r="AC65" s="11"/>
      <c r="AD65" s="11"/>
      <c r="AE65" s="11"/>
      <c r="AF65" s="11"/>
      <c r="AG65" s="11"/>
      <c r="AH65" s="11"/>
    </row>
    <row r="66" spans="1:34" ht="21.95" customHeight="1" x14ac:dyDescent="0.25">
      <c r="A66" s="38"/>
      <c r="B66" s="122" t="s">
        <v>221</v>
      </c>
      <c r="C66" s="122"/>
      <c r="D66" s="122"/>
      <c r="E66" s="122"/>
      <c r="F66" s="122"/>
      <c r="G66" s="122"/>
      <c r="H66" s="122"/>
      <c r="I66" s="122"/>
      <c r="J66" s="122"/>
      <c r="K66" s="122"/>
      <c r="L66" s="122"/>
      <c r="M66" s="122"/>
      <c r="N66" s="145"/>
      <c r="O66" s="145"/>
      <c r="P66" s="145"/>
      <c r="Q66" s="145"/>
      <c r="R66" s="145"/>
      <c r="S66" s="122" t="s">
        <v>0</v>
      </c>
      <c r="T66" s="122"/>
      <c r="U66" s="46" t="s">
        <v>186</v>
      </c>
      <c r="V66" s="11"/>
      <c r="W66" s="11"/>
      <c r="X66" s="11"/>
      <c r="Y66" s="11"/>
      <c r="Z66" s="11"/>
      <c r="AA66" s="11"/>
      <c r="AB66" s="11"/>
      <c r="AC66" s="11"/>
      <c r="AD66" s="11"/>
      <c r="AE66" s="11"/>
      <c r="AF66" s="11"/>
      <c r="AG66" s="11"/>
      <c r="AH66" s="11"/>
    </row>
    <row r="67" spans="1:34" ht="21.95" customHeight="1" x14ac:dyDescent="0.25">
      <c r="A67" s="72"/>
      <c r="B67" s="122" t="s">
        <v>220</v>
      </c>
      <c r="C67" s="122"/>
      <c r="D67" s="122"/>
      <c r="E67" s="122"/>
      <c r="F67" s="122"/>
      <c r="G67" s="122"/>
      <c r="H67" s="122"/>
      <c r="I67" s="122"/>
      <c r="J67" s="122"/>
      <c r="K67" s="122"/>
      <c r="L67" s="122"/>
      <c r="M67" s="122"/>
      <c r="N67" s="145"/>
      <c r="O67" s="145"/>
      <c r="P67" s="145"/>
      <c r="Q67" s="145"/>
      <c r="R67" s="145"/>
      <c r="S67" s="122" t="s">
        <v>0</v>
      </c>
      <c r="T67" s="122"/>
      <c r="U67" s="46" t="s">
        <v>186</v>
      </c>
      <c r="V67" s="11"/>
      <c r="W67" s="11"/>
      <c r="X67" s="11"/>
      <c r="Y67" s="11"/>
      <c r="Z67" s="11"/>
      <c r="AA67" s="11"/>
      <c r="AB67" s="11"/>
      <c r="AC67" s="11"/>
      <c r="AD67" s="11"/>
      <c r="AE67" s="11"/>
      <c r="AF67" s="11"/>
      <c r="AG67" s="11"/>
      <c r="AH67" s="11"/>
    </row>
    <row r="68" spans="1:34" ht="21.95" customHeight="1" thickBot="1" x14ac:dyDescent="0.3">
      <c r="A68" s="72"/>
      <c r="B68" s="122" t="s">
        <v>222</v>
      </c>
      <c r="C68" s="122"/>
      <c r="D68" s="122"/>
      <c r="E68" s="122"/>
      <c r="F68" s="122"/>
      <c r="G68" s="122"/>
      <c r="H68" s="122"/>
      <c r="I68" s="122"/>
      <c r="J68" s="122"/>
      <c r="K68" s="122"/>
      <c r="L68" s="122"/>
      <c r="M68" s="122"/>
      <c r="N68" s="145"/>
      <c r="O68" s="145"/>
      <c r="P68" s="145"/>
      <c r="Q68" s="145"/>
      <c r="R68" s="145"/>
      <c r="S68" s="122" t="s">
        <v>0</v>
      </c>
      <c r="T68" s="122"/>
      <c r="U68" s="46" t="s">
        <v>186</v>
      </c>
      <c r="V68" s="11"/>
      <c r="W68" s="11"/>
      <c r="X68" s="11"/>
      <c r="Y68" s="11"/>
      <c r="Z68" s="11"/>
      <c r="AA68" s="11"/>
      <c r="AB68" s="11"/>
      <c r="AC68" s="11"/>
      <c r="AD68" s="11"/>
      <c r="AE68" s="11"/>
      <c r="AF68" s="11"/>
      <c r="AG68" s="11"/>
      <c r="AH68" s="11"/>
    </row>
    <row r="69" spans="1:34" ht="21.95" customHeight="1" thickBot="1" x14ac:dyDescent="0.3">
      <c r="A69" s="72"/>
      <c r="B69" s="122" t="str">
        <f>IF($P$12="ja","Netto-investeringskost EXCL. btw van het onderdeel groene stroom","Netto-investeringskost INCL. btw van het onderdeel groene stroom")</f>
        <v>Netto-investeringskost INCL. btw van het onderdeel groene stroom</v>
      </c>
      <c r="C69" s="122"/>
      <c r="D69" s="122"/>
      <c r="E69" s="122"/>
      <c r="F69" s="122"/>
      <c r="G69" s="122"/>
      <c r="H69" s="122"/>
      <c r="I69" s="122"/>
      <c r="J69" s="122"/>
      <c r="K69" s="122"/>
      <c r="L69" s="122"/>
      <c r="M69" s="122"/>
      <c r="N69" s="130">
        <f>N65-N66-N67-N68</f>
        <v>0</v>
      </c>
      <c r="O69" s="131"/>
      <c r="P69" s="131"/>
      <c r="Q69" s="131"/>
      <c r="R69" s="132"/>
      <c r="S69" s="48"/>
      <c r="T69" s="48"/>
      <c r="U69" s="46"/>
      <c r="V69" s="11"/>
      <c r="W69" s="11"/>
      <c r="X69" s="11"/>
      <c r="Y69" s="11"/>
      <c r="Z69" s="11"/>
      <c r="AA69" s="11"/>
      <c r="AB69" s="11"/>
      <c r="AC69" s="11"/>
      <c r="AD69" s="11"/>
      <c r="AE69" s="11"/>
      <c r="AF69" s="11"/>
      <c r="AG69" s="11"/>
      <c r="AH69" s="11"/>
    </row>
    <row r="70" spans="1:34" s="39" customFormat="1" ht="6.95" customHeight="1" x14ac:dyDescent="0.25">
      <c r="U70" s="45"/>
    </row>
    <row r="71" spans="1:34" ht="6.75" customHeight="1" x14ac:dyDescent="0.25">
      <c r="A71" s="39"/>
      <c r="B71" s="39"/>
      <c r="C71" s="39"/>
      <c r="D71" s="39"/>
      <c r="E71" s="39"/>
      <c r="F71" s="39"/>
      <c r="G71" s="39"/>
      <c r="H71" s="39"/>
      <c r="I71" s="39"/>
      <c r="J71" s="39"/>
      <c r="K71" s="39"/>
      <c r="L71" s="39"/>
      <c r="M71" s="39"/>
      <c r="N71" s="39"/>
      <c r="O71" s="39"/>
      <c r="P71" s="39"/>
      <c r="Q71" s="39"/>
      <c r="R71" s="39"/>
      <c r="S71" s="39"/>
      <c r="T71" s="39"/>
      <c r="U71" s="39"/>
      <c r="V71" s="11"/>
      <c r="W71" s="11"/>
      <c r="X71" s="11"/>
      <c r="Y71" s="11"/>
      <c r="Z71" s="11"/>
      <c r="AA71" s="11"/>
      <c r="AB71" s="11"/>
      <c r="AC71" s="11"/>
      <c r="AD71" s="11"/>
      <c r="AE71" s="11"/>
      <c r="AF71" s="11"/>
      <c r="AG71" s="11"/>
      <c r="AH71" s="11"/>
    </row>
    <row r="72" spans="1:34" s="41" customFormat="1" ht="12.95" customHeight="1" x14ac:dyDescent="0.25">
      <c r="A72" s="123" t="s">
        <v>224</v>
      </c>
      <c r="B72" s="123"/>
      <c r="C72" s="123"/>
      <c r="D72" s="123"/>
      <c r="E72" s="123"/>
      <c r="F72" s="123"/>
      <c r="G72" s="123"/>
      <c r="H72" s="123"/>
      <c r="I72" s="123"/>
      <c r="J72" s="123"/>
      <c r="K72" s="123"/>
      <c r="L72" s="123"/>
      <c r="M72" s="123"/>
      <c r="N72" s="123"/>
      <c r="O72" s="123"/>
      <c r="P72" s="123"/>
      <c r="Q72" s="123"/>
      <c r="R72" s="123"/>
      <c r="S72" s="123"/>
      <c r="T72" s="123"/>
      <c r="U72" s="45"/>
      <c r="V72" s="40"/>
    </row>
    <row r="73" spans="1:34" ht="9" customHeight="1" thickBot="1" x14ac:dyDescent="0.3">
      <c r="A73" s="39"/>
      <c r="B73" s="39"/>
      <c r="C73" s="39"/>
      <c r="D73" s="39"/>
      <c r="E73" s="39"/>
      <c r="F73" s="39"/>
      <c r="G73" s="39"/>
      <c r="H73" s="39"/>
      <c r="I73" s="39"/>
      <c r="J73" s="39"/>
      <c r="K73" s="39"/>
      <c r="L73" s="39"/>
      <c r="M73" s="39"/>
      <c r="N73" s="39"/>
      <c r="O73" s="39"/>
      <c r="P73" s="39"/>
      <c r="Q73" s="39"/>
      <c r="R73" s="39"/>
      <c r="S73" s="39"/>
      <c r="T73" s="39"/>
      <c r="U73" s="45"/>
      <c r="V73" s="11"/>
      <c r="W73" s="11"/>
      <c r="X73" s="11"/>
      <c r="Y73" s="11"/>
      <c r="Z73" s="11"/>
      <c r="AA73" s="11"/>
      <c r="AB73" s="11"/>
      <c r="AC73" s="11"/>
      <c r="AD73" s="11"/>
      <c r="AE73" s="11"/>
      <c r="AF73" s="11"/>
      <c r="AG73" s="11"/>
      <c r="AH73" s="11"/>
    </row>
    <row r="74" spans="1:34" ht="21.95" customHeight="1" thickBot="1" x14ac:dyDescent="0.3">
      <c r="A74" s="39"/>
      <c r="B74" s="122" t="str">
        <f>IF($P$12="ja","Totale investeringskost EXCL. btw van het project","Totale investeringskost incl.btw van het project")</f>
        <v>Totale investeringskost incl.btw van het project</v>
      </c>
      <c r="C74" s="122"/>
      <c r="D74" s="122"/>
      <c r="E74" s="122"/>
      <c r="F74" s="122"/>
      <c r="G74" s="122"/>
      <c r="H74" s="122"/>
      <c r="I74" s="122"/>
      <c r="J74" s="122"/>
      <c r="K74" s="122"/>
      <c r="L74" s="122"/>
      <c r="M74" s="122"/>
      <c r="N74" s="130">
        <f>N38+N65</f>
        <v>0</v>
      </c>
      <c r="O74" s="131"/>
      <c r="P74" s="131"/>
      <c r="Q74" s="131"/>
      <c r="R74" s="132"/>
      <c r="S74" s="122" t="s">
        <v>0</v>
      </c>
      <c r="T74" s="122"/>
      <c r="U74" s="45"/>
      <c r="V74" s="11"/>
      <c r="W74" s="11"/>
      <c r="X74" s="11"/>
      <c r="Y74" s="11"/>
      <c r="Z74" s="11"/>
      <c r="AA74" s="11"/>
      <c r="AB74" s="11"/>
      <c r="AC74" s="11"/>
      <c r="AD74" s="11"/>
      <c r="AE74" s="11"/>
      <c r="AF74" s="11"/>
      <c r="AG74" s="11"/>
      <c r="AH74" s="11"/>
    </row>
    <row r="75" spans="1:34" ht="21.95" customHeight="1" thickBot="1" x14ac:dyDescent="0.3">
      <c r="A75" s="39"/>
      <c r="B75" s="122" t="str">
        <f>IF($P$12="ja","Netto-investeringskost EXCL. btw van het project","Netto-investeringskost incl.btw van het project")</f>
        <v>Netto-investeringskost incl.btw van het project</v>
      </c>
      <c r="C75" s="122"/>
      <c r="D75" s="122"/>
      <c r="E75" s="122"/>
      <c r="F75" s="122"/>
      <c r="G75" s="122"/>
      <c r="H75" s="122"/>
      <c r="I75" s="122"/>
      <c r="J75" s="122"/>
      <c r="K75" s="122"/>
      <c r="L75" s="122"/>
      <c r="M75" s="122"/>
      <c r="N75" s="130">
        <f>N42+N69</f>
        <v>0</v>
      </c>
      <c r="O75" s="131"/>
      <c r="P75" s="131"/>
      <c r="Q75" s="131"/>
      <c r="R75" s="132"/>
      <c r="S75" s="122" t="s">
        <v>0</v>
      </c>
      <c r="T75" s="122"/>
      <c r="U75" s="45"/>
      <c r="V75" s="11"/>
      <c r="W75" s="11"/>
      <c r="X75" s="11"/>
      <c r="Y75" s="11"/>
      <c r="Z75" s="11"/>
      <c r="AA75" s="11"/>
      <c r="AB75" s="11"/>
      <c r="AC75" s="11"/>
      <c r="AD75" s="11"/>
      <c r="AE75" s="11"/>
      <c r="AF75" s="11"/>
      <c r="AG75" s="11"/>
      <c r="AH75" s="11"/>
    </row>
    <row r="76" spans="1:34" ht="0" hidden="1" customHeight="1" x14ac:dyDescent="0.25"/>
    <row r="77" spans="1:34" ht="21.95" customHeight="1" thickBot="1" x14ac:dyDescent="0.3">
      <c r="A77" s="39"/>
      <c r="B77" s="122" t="s">
        <v>174</v>
      </c>
      <c r="C77" s="122"/>
      <c r="D77" s="122"/>
      <c r="E77" s="122"/>
      <c r="F77" s="122"/>
      <c r="G77" s="122"/>
      <c r="H77" s="122"/>
      <c r="I77" s="122"/>
      <c r="J77" s="122"/>
      <c r="K77" s="122"/>
      <c r="L77" s="122"/>
      <c r="M77" s="122"/>
      <c r="N77" s="122"/>
      <c r="O77" s="122"/>
      <c r="P77" s="122"/>
      <c r="Q77" s="125" t="str">
        <f>IF(((N42+N69)*0.6)&lt;=N42,"OK","NIET OK")</f>
        <v>OK</v>
      </c>
      <c r="R77" s="126"/>
      <c r="S77" s="126"/>
      <c r="T77" s="127"/>
      <c r="U77" s="46" t="s">
        <v>186</v>
      </c>
      <c r="V77" s="11"/>
      <c r="W77" s="11"/>
      <c r="X77" s="11"/>
      <c r="Y77" s="11"/>
      <c r="Z77" s="11"/>
      <c r="AA77" s="11"/>
      <c r="AB77" s="11"/>
      <c r="AC77" s="11"/>
      <c r="AD77" s="11"/>
      <c r="AE77" s="11"/>
      <c r="AF77" s="11"/>
      <c r="AG77" s="11"/>
      <c r="AH77" s="11"/>
    </row>
    <row r="78" spans="1:34" ht="20.25" customHeight="1" thickBot="1" x14ac:dyDescent="0.3">
      <c r="A78" s="39"/>
      <c r="B78" s="146" t="str">
        <f>IF(Q77="NIET OK","Het project voldoet niet aan de voorwaarden beschreven in het subsidiebesluit en kan niet worden gesubsidieerd.", "Aan deze voorwaarde is voldaan")</f>
        <v>Aan deze voorwaarde is voldaan</v>
      </c>
      <c r="C78" s="146"/>
      <c r="D78" s="146"/>
      <c r="E78" s="146"/>
      <c r="F78" s="146"/>
      <c r="G78" s="146"/>
      <c r="H78" s="146"/>
      <c r="I78" s="146"/>
      <c r="J78" s="146"/>
      <c r="K78" s="146"/>
      <c r="L78" s="146"/>
      <c r="M78" s="146"/>
      <c r="N78" s="146"/>
      <c r="O78" s="146"/>
      <c r="P78" s="146"/>
      <c r="Q78" s="146"/>
      <c r="R78" s="146"/>
      <c r="S78" s="146"/>
      <c r="T78" s="146"/>
      <c r="U78" s="45"/>
      <c r="V78" s="11"/>
      <c r="W78" s="11"/>
      <c r="X78" s="11"/>
      <c r="Y78" s="11"/>
      <c r="Z78" s="11"/>
      <c r="AA78" s="11"/>
      <c r="AB78" s="11"/>
      <c r="AC78" s="11"/>
      <c r="AD78" s="11"/>
      <c r="AE78" s="11"/>
      <c r="AF78" s="11"/>
      <c r="AG78" s="11"/>
      <c r="AH78" s="11"/>
    </row>
    <row r="79" spans="1:34" ht="21.95" customHeight="1" thickBot="1" x14ac:dyDescent="0.3">
      <c r="A79" s="39"/>
      <c r="B79" s="122" t="str">
        <f>IF($P$12="ja","Berekening 25% van de netto-investeringskost EXCL. btw van het project","Berekening 25% van de netto-investeringskost incl. btw van het project")</f>
        <v>Berekening 25% van de netto-investeringskost incl. btw van het project</v>
      </c>
      <c r="C79" s="122"/>
      <c r="D79" s="122"/>
      <c r="E79" s="122"/>
      <c r="F79" s="122"/>
      <c r="G79" s="122"/>
      <c r="H79" s="122"/>
      <c r="I79" s="122"/>
      <c r="J79" s="122"/>
      <c r="K79" s="122"/>
      <c r="L79" s="122"/>
      <c r="M79" s="122"/>
      <c r="N79" s="130">
        <f>N75*0.25</f>
        <v>0</v>
      </c>
      <c r="O79" s="131"/>
      <c r="P79" s="131"/>
      <c r="Q79" s="131"/>
      <c r="R79" s="132"/>
      <c r="S79" s="122" t="s">
        <v>0</v>
      </c>
      <c r="T79" s="122"/>
      <c r="U79" s="45"/>
      <c r="V79" s="11"/>
      <c r="W79" s="11"/>
      <c r="X79" s="11"/>
      <c r="Y79" s="11"/>
      <c r="Z79" s="11"/>
      <c r="AA79" s="11"/>
      <c r="AB79" s="11"/>
      <c r="AC79" s="11"/>
      <c r="AD79" s="11"/>
      <c r="AE79" s="11"/>
      <c r="AF79" s="11"/>
      <c r="AG79" s="11"/>
      <c r="AH79" s="11"/>
    </row>
    <row r="80" spans="1:34" ht="25.5" customHeight="1" x14ac:dyDescent="0.25">
      <c r="A80" s="39"/>
      <c r="B80" s="122" t="s">
        <v>238</v>
      </c>
      <c r="C80" s="122"/>
      <c r="D80" s="122"/>
      <c r="E80" s="122"/>
      <c r="F80" s="122"/>
      <c r="G80" s="122"/>
      <c r="H80" s="122"/>
      <c r="I80" s="122"/>
      <c r="J80" s="122"/>
      <c r="K80" s="122"/>
      <c r="L80" s="122"/>
      <c r="M80" s="122"/>
      <c r="N80" s="153"/>
      <c r="O80" s="153"/>
      <c r="P80" s="153"/>
      <c r="Q80" s="153"/>
      <c r="R80" s="153"/>
      <c r="S80" s="122"/>
      <c r="T80" s="122"/>
      <c r="U80" s="46" t="s">
        <v>186</v>
      </c>
      <c r="V80" s="11"/>
      <c r="W80" s="11"/>
      <c r="X80" s="11"/>
      <c r="Y80" s="11"/>
      <c r="Z80" s="11"/>
      <c r="AA80" s="11"/>
      <c r="AB80" s="11"/>
      <c r="AC80" s="11"/>
      <c r="AD80" s="11"/>
      <c r="AE80" s="11"/>
      <c r="AF80" s="11"/>
      <c r="AG80" s="11"/>
      <c r="AH80" s="11"/>
    </row>
    <row r="81" spans="1:34" ht="27.75" customHeight="1" x14ac:dyDescent="0.25">
      <c r="A81" s="39"/>
      <c r="B81" s="152" t="s">
        <v>263</v>
      </c>
      <c r="C81" s="152"/>
      <c r="D81" s="152"/>
      <c r="E81" s="152"/>
      <c r="F81" s="152"/>
      <c r="G81" s="152"/>
      <c r="H81" s="152"/>
      <c r="I81" s="152"/>
      <c r="J81" s="152"/>
      <c r="K81" s="152"/>
      <c r="L81" s="152"/>
      <c r="M81" s="152"/>
      <c r="N81" s="152"/>
      <c r="O81" s="152"/>
      <c r="P81" s="152"/>
      <c r="Q81" s="152"/>
      <c r="R81" s="152"/>
      <c r="S81" s="152"/>
      <c r="T81" s="152"/>
      <c r="U81" s="45"/>
      <c r="V81" s="11"/>
      <c r="W81" s="11"/>
      <c r="X81" s="11"/>
      <c r="Y81" s="11"/>
      <c r="Z81" s="11"/>
      <c r="AA81" s="11"/>
      <c r="AB81" s="11"/>
      <c r="AC81" s="11"/>
      <c r="AD81" s="11"/>
      <c r="AE81" s="11"/>
      <c r="AF81" s="11"/>
      <c r="AG81" s="11"/>
      <c r="AH81" s="11"/>
    </row>
    <row r="82" spans="1:34" s="64" customFormat="1" ht="52.5" customHeight="1" x14ac:dyDescent="0.25">
      <c r="A82" s="65"/>
      <c r="B82" s="149" t="s">
        <v>225</v>
      </c>
      <c r="C82" s="149"/>
      <c r="D82" s="149"/>
      <c r="E82" s="149"/>
      <c r="F82" s="149"/>
      <c r="G82" s="149"/>
      <c r="H82" s="149"/>
      <c r="I82" s="154"/>
      <c r="J82" s="154"/>
      <c r="K82" s="154"/>
      <c r="L82" s="154"/>
      <c r="M82" s="154"/>
      <c r="N82" s="154"/>
      <c r="O82" s="154"/>
      <c r="P82" s="154"/>
      <c r="Q82" s="154"/>
      <c r="R82" s="154"/>
      <c r="S82" s="154"/>
      <c r="T82" s="154"/>
      <c r="U82" s="66"/>
      <c r="V82" s="63"/>
      <c r="W82" s="63"/>
      <c r="X82" s="63"/>
      <c r="Y82" s="63"/>
      <c r="Z82" s="63"/>
      <c r="AA82" s="63"/>
      <c r="AB82" s="63"/>
      <c r="AC82" s="63"/>
      <c r="AD82" s="63"/>
      <c r="AE82" s="63"/>
      <c r="AF82" s="63"/>
      <c r="AG82" s="63"/>
      <c r="AH82" s="63"/>
    </row>
    <row r="83" spans="1:34" ht="6.95" customHeight="1" thickBot="1" x14ac:dyDescent="0.3">
      <c r="A83" s="39"/>
      <c r="B83" s="72"/>
      <c r="C83" s="72"/>
      <c r="D83" s="72"/>
      <c r="E83" s="72"/>
      <c r="F83" s="72"/>
      <c r="G83" s="72"/>
      <c r="H83" s="72"/>
      <c r="I83" s="72"/>
      <c r="J83" s="72"/>
      <c r="K83" s="72"/>
      <c r="L83" s="72"/>
      <c r="M83" s="72"/>
      <c r="N83" s="72"/>
      <c r="O83" s="72"/>
      <c r="P83" s="72"/>
      <c r="Q83" s="72"/>
      <c r="R83" s="72"/>
      <c r="S83" s="72"/>
      <c r="T83" s="72"/>
      <c r="U83" s="45"/>
      <c r="V83" s="11"/>
      <c r="W83" s="11"/>
      <c r="X83" s="11"/>
      <c r="Y83" s="11"/>
      <c r="Z83" s="11"/>
      <c r="AA83" s="11"/>
      <c r="AB83" s="11"/>
      <c r="AC83" s="11"/>
      <c r="AD83" s="11"/>
      <c r="AE83" s="11"/>
      <c r="AF83" s="11"/>
      <c r="AG83" s="11"/>
      <c r="AH83" s="11"/>
    </row>
    <row r="84" spans="1:34" ht="24.6" customHeight="1" thickBot="1" x14ac:dyDescent="0.3">
      <c r="A84" s="39"/>
      <c r="B84" s="122" t="s">
        <v>226</v>
      </c>
      <c r="C84" s="122"/>
      <c r="D84" s="122"/>
      <c r="E84" s="122"/>
      <c r="F84" s="122"/>
      <c r="G84" s="122"/>
      <c r="H84" s="122"/>
      <c r="I84" s="122"/>
      <c r="J84" s="122"/>
      <c r="K84" s="122"/>
      <c r="L84" s="122"/>
      <c r="M84" s="122"/>
      <c r="N84" s="122"/>
      <c r="O84" s="122"/>
      <c r="P84" s="122"/>
      <c r="Q84" s="125" t="str">
        <f>IF(AND((P10="ja"),(N80&lt;&gt;"ja")),"NIET OK","OK")</f>
        <v>OK</v>
      </c>
      <c r="R84" s="126"/>
      <c r="S84" s="126"/>
      <c r="T84" s="127"/>
      <c r="U84" s="46" t="s">
        <v>186</v>
      </c>
      <c r="V84" s="11"/>
      <c r="W84" s="11"/>
      <c r="X84" s="11"/>
      <c r="Y84" s="11"/>
      <c r="Z84" s="11"/>
      <c r="AA84" s="11"/>
      <c r="AB84" s="11"/>
      <c r="AC84" s="11"/>
      <c r="AD84" s="11"/>
      <c r="AE84" s="11"/>
      <c r="AF84" s="11"/>
      <c r="AG84" s="11"/>
      <c r="AH84" s="11"/>
    </row>
    <row r="85" spans="1:34" ht="17.25" customHeight="1" thickBot="1" x14ac:dyDescent="0.3">
      <c r="A85" s="39"/>
      <c r="B85" s="146" t="str">
        <f>IF(Q84="NIET OK","Het project voldoet niet aan de voorwaarden beschreven in het subsidiebesluit en kan niet worden gesubsidieerd.", "Aan deze voorwaarde is voldaan ")</f>
        <v xml:space="preserve">Aan deze voorwaarde is voldaan </v>
      </c>
      <c r="C85" s="146"/>
      <c r="D85" s="146"/>
      <c r="E85" s="146"/>
      <c r="F85" s="146"/>
      <c r="G85" s="146"/>
      <c r="H85" s="146"/>
      <c r="I85" s="146"/>
      <c r="J85" s="146"/>
      <c r="K85" s="146"/>
      <c r="L85" s="146"/>
      <c r="M85" s="146"/>
      <c r="N85" s="146"/>
      <c r="O85" s="146"/>
      <c r="P85" s="146"/>
      <c r="Q85" s="146"/>
      <c r="R85" s="146"/>
      <c r="S85" s="146"/>
      <c r="T85" s="146"/>
      <c r="U85" s="45"/>
      <c r="V85" s="11"/>
      <c r="W85" s="11"/>
      <c r="X85" s="11"/>
      <c r="Y85" s="11"/>
      <c r="Z85" s="11"/>
      <c r="AA85" s="11"/>
      <c r="AB85" s="11"/>
      <c r="AC85" s="11"/>
      <c r="AD85" s="11"/>
      <c r="AE85" s="11"/>
      <c r="AF85" s="11"/>
      <c r="AG85" s="11"/>
      <c r="AH85" s="11"/>
    </row>
    <row r="86" spans="1:34" ht="24.6" customHeight="1" thickBot="1" x14ac:dyDescent="0.3">
      <c r="A86" s="39"/>
      <c r="B86" s="122" t="s">
        <v>293</v>
      </c>
      <c r="C86" s="122"/>
      <c r="D86" s="122"/>
      <c r="E86" s="122"/>
      <c r="F86" s="122"/>
      <c r="G86" s="122"/>
      <c r="H86" s="122"/>
      <c r="I86" s="122"/>
      <c r="J86" s="122"/>
      <c r="K86" s="122"/>
      <c r="L86" s="122"/>
      <c r="M86" s="122"/>
      <c r="N86" s="130">
        <f>IF(AND(Q77="OK",Q84="OK"),0.75*N75,0)</f>
        <v>0</v>
      </c>
      <c r="O86" s="131"/>
      <c r="P86" s="131"/>
      <c r="Q86" s="131"/>
      <c r="R86" s="132"/>
      <c r="S86" s="122" t="s">
        <v>0</v>
      </c>
      <c r="T86" s="122"/>
      <c r="U86" s="45"/>
      <c r="V86" s="11"/>
      <c r="W86" s="11"/>
      <c r="X86" s="11"/>
      <c r="Y86" s="11"/>
      <c r="Z86" s="11"/>
      <c r="AA86" s="11"/>
      <c r="AB86" s="11"/>
      <c r="AC86" s="11"/>
      <c r="AD86" s="11"/>
      <c r="AE86" s="11"/>
      <c r="AF86" s="11"/>
      <c r="AG86" s="11"/>
      <c r="AH86" s="11"/>
    </row>
    <row r="87" spans="1:34" ht="24.6" customHeight="1" x14ac:dyDescent="0.25">
      <c r="A87" s="39"/>
      <c r="B87" s="122" t="s">
        <v>294</v>
      </c>
      <c r="C87" s="122"/>
      <c r="D87" s="122"/>
      <c r="E87" s="122"/>
      <c r="F87" s="122"/>
      <c r="G87" s="122"/>
      <c r="H87" s="122"/>
      <c r="I87" s="122"/>
      <c r="J87" s="122"/>
      <c r="K87" s="122"/>
      <c r="L87" s="122"/>
      <c r="M87" s="122"/>
      <c r="N87" s="155"/>
      <c r="O87" s="155"/>
      <c r="P87" s="155"/>
      <c r="Q87" s="155"/>
      <c r="R87" s="155"/>
      <c r="S87" s="122" t="s">
        <v>0</v>
      </c>
      <c r="T87" s="122"/>
      <c r="U87" s="45"/>
      <c r="V87" s="73"/>
      <c r="W87" s="73"/>
      <c r="X87" s="73"/>
      <c r="Y87" s="73"/>
      <c r="Z87" s="11"/>
      <c r="AA87" s="11"/>
      <c r="AB87" s="11"/>
      <c r="AC87" s="11"/>
      <c r="AD87" s="11"/>
      <c r="AE87" s="11"/>
      <c r="AF87" s="11"/>
      <c r="AG87" s="11"/>
      <c r="AH87" s="11"/>
    </row>
    <row r="88" spans="1:34" ht="24.6" customHeight="1" x14ac:dyDescent="0.25">
      <c r="A88" s="39"/>
      <c r="B88" s="156" t="s">
        <v>279</v>
      </c>
      <c r="C88" s="156"/>
      <c r="D88" s="156"/>
      <c r="E88" s="156"/>
      <c r="F88" s="156"/>
      <c r="G88" s="156"/>
      <c r="H88" s="156"/>
      <c r="I88" s="156"/>
      <c r="J88" s="156"/>
      <c r="K88" s="156"/>
      <c r="L88" s="156"/>
      <c r="M88" s="156"/>
      <c r="N88" s="156"/>
      <c r="O88" s="156"/>
      <c r="P88" s="156"/>
      <c r="Q88" s="156"/>
      <c r="R88" s="156"/>
      <c r="S88" s="156"/>
      <c r="T88" s="156"/>
      <c r="U88" s="45"/>
      <c r="V88" s="73"/>
      <c r="W88" s="73"/>
      <c r="X88" s="73"/>
      <c r="Y88" s="73"/>
      <c r="Z88" s="11"/>
      <c r="AA88" s="11"/>
      <c r="AB88" s="11"/>
      <c r="AC88" s="11"/>
      <c r="AD88" s="11"/>
      <c r="AE88" s="11"/>
      <c r="AF88" s="11"/>
      <c r="AG88" s="11"/>
      <c r="AH88" s="11"/>
    </row>
    <row r="89" spans="1:34" ht="14.45" customHeight="1" x14ac:dyDescent="0.25">
      <c r="A89" s="72"/>
      <c r="B89" s="151" t="str">
        <f>IF(N87&gt;N86,"Het opgevraagde bedrag voor dit project ligt hoger dan de maximale subsidie dat dit project kan ontvangen","Aan deze voorwaarde is voldaan")</f>
        <v>Aan deze voorwaarde is voldaan</v>
      </c>
      <c r="C89" s="151"/>
      <c r="D89" s="151"/>
      <c r="E89" s="151"/>
      <c r="F89" s="151"/>
      <c r="G89" s="151"/>
      <c r="H89" s="151"/>
      <c r="I89" s="151"/>
      <c r="J89" s="151"/>
      <c r="K89" s="151"/>
      <c r="L89" s="151"/>
      <c r="M89" s="151"/>
      <c r="N89" s="151"/>
      <c r="O89" s="151"/>
      <c r="P89" s="151"/>
      <c r="Q89" s="151"/>
      <c r="R89" s="151"/>
      <c r="S89" s="151"/>
      <c r="T89" s="151"/>
      <c r="U89" s="45"/>
      <c r="V89" s="11"/>
      <c r="W89" s="11"/>
      <c r="X89" s="11"/>
      <c r="Y89" s="11"/>
      <c r="Z89" s="11"/>
      <c r="AA89" s="11"/>
      <c r="AB89" s="11"/>
      <c r="AC89" s="11"/>
      <c r="AD89" s="11"/>
      <c r="AE89" s="11"/>
      <c r="AF89" s="11"/>
      <c r="AG89" s="11"/>
      <c r="AH89" s="11"/>
    </row>
    <row r="90" spans="1:34" ht="14.45" customHeight="1" x14ac:dyDescent="0.25">
      <c r="A90" s="72"/>
      <c r="B90" s="72"/>
      <c r="C90" s="72"/>
      <c r="D90" s="72"/>
      <c r="E90" s="72"/>
      <c r="F90" s="72"/>
      <c r="G90" s="72"/>
      <c r="H90" s="72"/>
      <c r="I90" s="72"/>
      <c r="J90" s="72"/>
      <c r="K90" s="72"/>
      <c r="L90" s="72"/>
      <c r="M90" s="72"/>
      <c r="N90" s="72"/>
      <c r="O90" s="72"/>
      <c r="P90" s="72"/>
      <c r="Q90" s="72"/>
      <c r="R90" s="72"/>
      <c r="S90" s="72"/>
      <c r="T90" s="72"/>
      <c r="U90" s="45"/>
      <c r="V90" s="11"/>
      <c r="W90" s="11"/>
      <c r="X90" s="11"/>
      <c r="Y90" s="11"/>
      <c r="Z90" s="11"/>
      <c r="AA90" s="11"/>
      <c r="AB90" s="11"/>
      <c r="AC90" s="11"/>
      <c r="AD90" s="11"/>
      <c r="AE90" s="11"/>
      <c r="AF90" s="11"/>
      <c r="AG90" s="11"/>
      <c r="AH90" s="11"/>
    </row>
    <row r="91" spans="1:34" ht="26.25" customHeight="1" x14ac:dyDescent="0.25">
      <c r="A91" s="140" t="s">
        <v>188</v>
      </c>
      <c r="B91" s="140"/>
      <c r="C91" s="140"/>
      <c r="D91" s="140"/>
      <c r="E91" s="140"/>
      <c r="F91" s="42"/>
      <c r="G91" s="42"/>
      <c r="H91" s="42"/>
      <c r="I91" s="42"/>
      <c r="J91" s="42"/>
      <c r="K91" s="42"/>
      <c r="L91" s="42"/>
      <c r="M91" s="124" t="s">
        <v>239</v>
      </c>
      <c r="N91" s="124"/>
      <c r="O91" s="124"/>
      <c r="P91" s="124"/>
      <c r="Q91" s="124"/>
      <c r="R91" s="124"/>
      <c r="S91" s="124"/>
      <c r="T91" s="124"/>
      <c r="U91" s="45"/>
    </row>
    <row r="92" spans="1:34" ht="14.25" x14ac:dyDescent="0.25">
      <c r="B92" s="144"/>
      <c r="C92" s="144"/>
      <c r="D92" s="144"/>
      <c r="E92" s="144"/>
      <c r="F92" s="144"/>
      <c r="G92" s="144"/>
      <c r="H92" s="144"/>
      <c r="I92" s="144"/>
      <c r="J92" s="144"/>
      <c r="K92" s="144"/>
      <c r="L92" s="144"/>
      <c r="M92" s="144"/>
      <c r="N92" s="144"/>
      <c r="O92" s="144"/>
      <c r="T92" s="19"/>
      <c r="U92" s="45"/>
    </row>
    <row r="93" spans="1:34" ht="0" hidden="1" customHeight="1" x14ac:dyDescent="0.25"/>
    <row r="94" spans="1:34" ht="0" hidden="1" customHeight="1" x14ac:dyDescent="0.25"/>
    <row r="95" spans="1:34" ht="0" hidden="1" customHeight="1" x14ac:dyDescent="0.25"/>
    <row r="96" spans="1:34" ht="0" hidden="1" customHeight="1" x14ac:dyDescent="0.25"/>
    <row r="97" ht="0" hidden="1" customHeight="1" x14ac:dyDescent="0.25"/>
  </sheetData>
  <sheetProtection algorithmName="SHA-512" hashValue="F0Ac4Yt5DmbZGtHbLXNyuVAE8XR9TqhfRnxkbYqIRdIu/PTVTy4AngKXzAXvkDT5Xyl7SuOh//EEYRsP8pwgyg==" saltValue="tiiiYDKvjLHu6KueM9Da4w==" spinCount="100000" sheet="1" objects="1" scenarios="1" selectLockedCells="1"/>
  <protectedRanges>
    <protectedRange sqref="R37 P9 Q36 Q72 R64 Q44:Q45 Q63 Q17:Q18" name="Installatie_1"/>
    <protectedRange sqref="P8 Q61 E8 P10 P12 Q38:Q42 I82 L77:M78 L90:M90 L84:M84 Q74:Q75 L85:N86 B61 L61:N61 L65:N69 L74:N75 Q20:Q22 R32:R33 Q23:R31 F22:F32 C22:C33 N22:N31 H33 N32:O33 Q83:Q86 E33:E34 P82:Q82 Q34 B34 L34:N34 L38:N42 N49:N58 Q65:Q69 H60 N59:O60 E60:E61 L47:N47 S48 H48 R49 Q47:Q49 R59:R60 Q50:R58 K82:L82 L83:N83 Q77:Q80 F49:F59 C49:C60 L79:N80 L20:N20 S21 H21 R22" name="Verklaring"/>
    <protectedRange sqref="L87:N87 U87:V88 P87:Q87 L88:M89" name="Verklaring_1"/>
  </protectedRanges>
  <dataConsolidate/>
  <mergeCells count="157">
    <mergeCell ref="A6:T6"/>
    <mergeCell ref="B7:T7"/>
    <mergeCell ref="B8:D8"/>
    <mergeCell ref="E8:T8"/>
    <mergeCell ref="B10:O10"/>
    <mergeCell ref="P10:T10"/>
    <mergeCell ref="A2:E2"/>
    <mergeCell ref="M2:T2"/>
    <mergeCell ref="M3:T3"/>
    <mergeCell ref="A4:H4"/>
    <mergeCell ref="I4:T4"/>
    <mergeCell ref="A5:T5"/>
    <mergeCell ref="A18:T18"/>
    <mergeCell ref="B20:T20"/>
    <mergeCell ref="C21:L21"/>
    <mergeCell ref="N21:T21"/>
    <mergeCell ref="C22:L22"/>
    <mergeCell ref="N22:R22"/>
    <mergeCell ref="S22:T22"/>
    <mergeCell ref="B11:T11"/>
    <mergeCell ref="B12:O12"/>
    <mergeCell ref="P12:T12"/>
    <mergeCell ref="B13:T13"/>
    <mergeCell ref="A14:T14"/>
    <mergeCell ref="A17:T17"/>
    <mergeCell ref="C25:L25"/>
    <mergeCell ref="N25:R25"/>
    <mergeCell ref="S25:T25"/>
    <mergeCell ref="C26:L26"/>
    <mergeCell ref="N26:R26"/>
    <mergeCell ref="S26:T26"/>
    <mergeCell ref="C23:L23"/>
    <mergeCell ref="N23:R23"/>
    <mergeCell ref="S23:T23"/>
    <mergeCell ref="C24:L24"/>
    <mergeCell ref="N24:R24"/>
    <mergeCell ref="S24:T24"/>
    <mergeCell ref="C29:L29"/>
    <mergeCell ref="N29:R29"/>
    <mergeCell ref="S29:T29"/>
    <mergeCell ref="C30:L30"/>
    <mergeCell ref="N30:R30"/>
    <mergeCell ref="S30:T30"/>
    <mergeCell ref="C27:L27"/>
    <mergeCell ref="N27:R27"/>
    <mergeCell ref="S27:T27"/>
    <mergeCell ref="C28:L28"/>
    <mergeCell ref="N28:R28"/>
    <mergeCell ref="S28:T28"/>
    <mergeCell ref="A36:T36"/>
    <mergeCell ref="B38:M38"/>
    <mergeCell ref="N38:R38"/>
    <mergeCell ref="S38:T38"/>
    <mergeCell ref="B39:M39"/>
    <mergeCell ref="N39:R39"/>
    <mergeCell ref="S39:T39"/>
    <mergeCell ref="C31:L31"/>
    <mergeCell ref="N31:R31"/>
    <mergeCell ref="S31:T31"/>
    <mergeCell ref="B34:M34"/>
    <mergeCell ref="N34:R34"/>
    <mergeCell ref="S34:T34"/>
    <mergeCell ref="B42:M42"/>
    <mergeCell ref="N42:R42"/>
    <mergeCell ref="A44:T44"/>
    <mergeCell ref="A45:T45"/>
    <mergeCell ref="B47:T47"/>
    <mergeCell ref="C48:L48"/>
    <mergeCell ref="N48:T48"/>
    <mergeCell ref="B40:M40"/>
    <mergeCell ref="N40:R40"/>
    <mergeCell ref="S40:T40"/>
    <mergeCell ref="B41:M41"/>
    <mergeCell ref="N41:R41"/>
    <mergeCell ref="S41:T41"/>
    <mergeCell ref="C51:L51"/>
    <mergeCell ref="N51:R51"/>
    <mergeCell ref="S51:T51"/>
    <mergeCell ref="C52:L52"/>
    <mergeCell ref="N52:R52"/>
    <mergeCell ref="S52:T52"/>
    <mergeCell ref="C49:L49"/>
    <mergeCell ref="N49:R49"/>
    <mergeCell ref="S49:T49"/>
    <mergeCell ref="C50:L50"/>
    <mergeCell ref="N50:R50"/>
    <mergeCell ref="S50:T50"/>
    <mergeCell ref="C55:L55"/>
    <mergeCell ref="N55:R55"/>
    <mergeCell ref="S55:T55"/>
    <mergeCell ref="C56:L56"/>
    <mergeCell ref="N56:R56"/>
    <mergeCell ref="S56:T56"/>
    <mergeCell ref="C53:L53"/>
    <mergeCell ref="N53:R53"/>
    <mergeCell ref="S53:T53"/>
    <mergeCell ref="C54:L54"/>
    <mergeCell ref="N54:R54"/>
    <mergeCell ref="S54:T54"/>
    <mergeCell ref="B61:M61"/>
    <mergeCell ref="N61:R61"/>
    <mergeCell ref="S61:T61"/>
    <mergeCell ref="A63:T63"/>
    <mergeCell ref="B65:M65"/>
    <mergeCell ref="N65:R65"/>
    <mergeCell ref="S65:T65"/>
    <mergeCell ref="C57:L57"/>
    <mergeCell ref="N57:R57"/>
    <mergeCell ref="S57:T57"/>
    <mergeCell ref="C58:L58"/>
    <mergeCell ref="N58:R58"/>
    <mergeCell ref="S58:T58"/>
    <mergeCell ref="B68:M68"/>
    <mergeCell ref="N68:R68"/>
    <mergeCell ref="S68:T68"/>
    <mergeCell ref="B69:M69"/>
    <mergeCell ref="N69:R69"/>
    <mergeCell ref="A72:T72"/>
    <mergeCell ref="B66:M66"/>
    <mergeCell ref="N66:R66"/>
    <mergeCell ref="S66:T66"/>
    <mergeCell ref="B67:M67"/>
    <mergeCell ref="N67:R67"/>
    <mergeCell ref="S67:T67"/>
    <mergeCell ref="B77:P77"/>
    <mergeCell ref="Q77:T77"/>
    <mergeCell ref="B78:T78"/>
    <mergeCell ref="B79:M79"/>
    <mergeCell ref="N79:R79"/>
    <mergeCell ref="S79:T79"/>
    <mergeCell ref="B74:M74"/>
    <mergeCell ref="N74:R74"/>
    <mergeCell ref="S74:T74"/>
    <mergeCell ref="B75:M75"/>
    <mergeCell ref="N75:R75"/>
    <mergeCell ref="S75:T75"/>
    <mergeCell ref="B84:P84"/>
    <mergeCell ref="Q84:T84"/>
    <mergeCell ref="B85:T85"/>
    <mergeCell ref="B86:M86"/>
    <mergeCell ref="N86:R86"/>
    <mergeCell ref="S86:T86"/>
    <mergeCell ref="B80:M80"/>
    <mergeCell ref="N80:R80"/>
    <mergeCell ref="S80:T80"/>
    <mergeCell ref="B81:T81"/>
    <mergeCell ref="B82:H82"/>
    <mergeCell ref="I82:T82"/>
    <mergeCell ref="B92:E92"/>
    <mergeCell ref="F92:O92"/>
    <mergeCell ref="B87:M87"/>
    <mergeCell ref="N87:R87"/>
    <mergeCell ref="S87:T87"/>
    <mergeCell ref="B88:T88"/>
    <mergeCell ref="B89:T89"/>
    <mergeCell ref="A91:E91"/>
    <mergeCell ref="M91:T91"/>
  </mergeCells>
  <conditionalFormatting sqref="U2">
    <cfRule type="expression" priority="4">
      <formula>$P$10="neen"</formula>
    </cfRule>
  </conditionalFormatting>
  <conditionalFormatting sqref="A44:U71">
    <cfRule type="expression" dxfId="5" priority="3">
      <formula>$P$10="neen"</formula>
    </cfRule>
  </conditionalFormatting>
  <conditionalFormatting sqref="A77:U78">
    <cfRule type="expression" dxfId="4" priority="2">
      <formula>$P$10="neen"</formula>
    </cfRule>
  </conditionalFormatting>
  <conditionalFormatting sqref="A84:U85">
    <cfRule type="expression" dxfId="3" priority="1">
      <formula>$P$10="neen"</formula>
    </cfRule>
  </conditionalFormatting>
  <dataValidations count="2">
    <dataValidation type="list" allowBlank="1" showInputMessage="1" showErrorMessage="1" sqref="P10:T10 P12:T12" xr:uid="{56770149-1B48-426B-81B6-D57843D6424E}">
      <formula1>"ja, neen"</formula1>
    </dataValidation>
    <dataValidation type="list" allowBlank="1" showInputMessage="1" showErrorMessage="1" sqref="N80:R80" xr:uid="{C01A2A84-C53F-4B9F-8B99-CCC35AA82788}">
      <formula1>"ja,neen"</formula1>
    </dataValidation>
  </dataValidations>
  <hyperlinks>
    <hyperlink ref="A2:E2" location="'Algemene Informatie'!A1" display=" &lt;&lt; Naar Algemene informatie" xr:uid="{2B3E948A-922E-4D01-9704-C0C609F375FE}"/>
    <hyperlink ref="U8" location="Toelichtingen!A8" display="naar de toelichting" xr:uid="{748800D4-2BDF-4437-88FD-423E059E65B4}"/>
    <hyperlink ref="U39" location="Toelichtingen!A20" display="naar de toelichting" xr:uid="{37E4C08B-F9EC-45B4-BCE9-69107EDBD43F}"/>
    <hyperlink ref="U40" location="Toelichtingen!A22" display="naar de toelichting" xr:uid="{0AA11C54-70A3-4E93-ACC3-3501C17E85DD}"/>
    <hyperlink ref="U41" location="Toelichtingen!A23" display="naar de toelichting" xr:uid="{AD097322-02F2-4432-993B-A57F242F906C}"/>
    <hyperlink ref="U12" location="Toelichtingen!A16" display="naar de toelichting" xr:uid="{A5552FF1-2D95-41AF-ADCB-67FB6C2D1525}"/>
    <hyperlink ref="U77" location="Toelichtingen!A26" display="naar de toelichting" xr:uid="{5C480CF0-E8C8-4197-B8C7-28FA29291AD1}"/>
    <hyperlink ref="U84" location="Toelichtingen!A27" display="naar de toelichting" xr:uid="{EF4FA28A-1C14-4CB2-BB35-A99A4D217E60}"/>
    <hyperlink ref="U80" location="Toelichtingen!A27" display="naar de toelichting" xr:uid="{0E5430D3-5000-4EF0-8575-EF357F1ADA19}"/>
    <hyperlink ref="A91:E91" location="'Algemene Informatie'!A1" display=" &lt;&lt; Naar Algemene informatie" xr:uid="{5BA24741-75C6-4746-990F-559CABE26D5F}"/>
    <hyperlink ref="U66" location="Toelichtingen!A20" display="naar de toelichting" xr:uid="{F2A5BADC-EFFB-4385-AF2B-B6BF0FD289A6}"/>
    <hyperlink ref="U67" location="Toelichtingen!A21" display="naar de toelichting" xr:uid="{72A1C2F2-B0FD-48C6-B0A7-FD333861C79E}"/>
    <hyperlink ref="U68" location="Toelichtingen!A23" display="naar de toelichting" xr:uid="{311299CA-219F-4029-A5BB-33225FF200EC}"/>
    <hyperlink ref="U18" location="Toelichtingen!A10" display="naar de toelichting" xr:uid="{D9AF2282-1EC3-46BF-9C87-CE4F77DFB3BA}"/>
    <hyperlink ref="U45" location="Toelichtingen!A10" display="naar de toelichting" xr:uid="{575912CE-8DE4-4EAA-8B45-CFFBF09D90C3}"/>
    <hyperlink ref="M91:T91" location="'Overzicht subsidiedossier'!A1" display="Naar overzicht subsidiedossier  &gt;&gt; " xr:uid="{6D25679C-B466-476E-AA62-D1DA9F3BCC35}"/>
    <hyperlink ref="M2:T2" location="'Overzicht subsidiedossier'!A1" display="Naar overzicht subsidiedossier  &gt;&gt; " xr:uid="{7816D508-41C4-4820-BE36-31C9A9B8A56B}"/>
  </hyperlinks>
  <pageMargins left="0.23622047244094491" right="0.23622047244094491" top="0.74803149606299213" bottom="0.74803149606299213" header="0.31496062992125984" footer="0.31496062992125984"/>
  <pageSetup paperSize="9" scale="96" fitToHeight="0" orientation="portrait" r:id="rId1"/>
  <rowBreaks count="2" manualBreakCount="2">
    <brk id="43" max="16383" man="1"/>
    <brk id="89" max="19" man="1"/>
  </rowBreaks>
  <colBreaks count="1" manualBreakCount="1">
    <brk id="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50E7E6BC-E4D2-476C-A177-085A9E24ACA1}">
          <x14:formula1>
            <xm:f>'achtergrondgegevens gemeenten'!$A$2:$A$150</xm:f>
          </x14:formula1>
          <xm:sqref>V4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35A932A1779B459D048EC1D2547E57" ma:contentTypeVersion="10" ma:contentTypeDescription="Een nieuw document maken." ma:contentTypeScope="" ma:versionID="3aa92b6f8f388d77498256a4ad9f2eba">
  <xsd:schema xmlns:xsd="http://www.w3.org/2001/XMLSchema" xmlns:xs="http://www.w3.org/2001/XMLSchema" xmlns:p="http://schemas.microsoft.com/office/2006/metadata/properties" xmlns:ns3="1fccb3c7-a52c-4fb2-bf37-1ba72b4d44d7" xmlns:ns4="df5a225e-1e38-40c8-a8e0-98d094360d5b" targetNamespace="http://schemas.microsoft.com/office/2006/metadata/properties" ma:root="true" ma:fieldsID="30f1abbb6f2e54a01248f5b6baff2e8f" ns3:_="" ns4:_="">
    <xsd:import namespace="1fccb3c7-a52c-4fb2-bf37-1ba72b4d44d7"/>
    <xsd:import namespace="df5a225e-1e38-40c8-a8e0-98d094360d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cb3c7-a52c-4fb2-bf37-1ba72b4d44d7"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5a225e-1e38-40c8-a8e0-98d094360d5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48CBF4-880D-48FF-BE2D-E8DDC521AE1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5a225e-1e38-40c8-a8e0-98d094360d5b"/>
    <ds:schemaRef ds:uri="1fccb3c7-a52c-4fb2-bf37-1ba72b4d44d7"/>
    <ds:schemaRef ds:uri="http://www.w3.org/XML/1998/namespace"/>
    <ds:schemaRef ds:uri="http://purl.org/dc/dcmitype/"/>
  </ds:schemaRefs>
</ds:datastoreItem>
</file>

<file path=customXml/itemProps2.xml><?xml version="1.0" encoding="utf-8"?>
<ds:datastoreItem xmlns:ds="http://schemas.openxmlformats.org/officeDocument/2006/customXml" ds:itemID="{F5FBF3FE-0A38-49A5-A635-F99E78F36BC5}">
  <ds:schemaRefs>
    <ds:schemaRef ds:uri="http://schemas.microsoft.com/sharepoint/v3/contenttype/forms"/>
  </ds:schemaRefs>
</ds:datastoreItem>
</file>

<file path=customXml/itemProps3.xml><?xml version="1.0" encoding="utf-8"?>
<ds:datastoreItem xmlns:ds="http://schemas.openxmlformats.org/officeDocument/2006/customXml" ds:itemID="{34AF6004-936A-435C-B8D0-395C474BB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cb3c7-a52c-4fb2-bf37-1ba72b4d44d7"/>
    <ds:schemaRef ds:uri="df5a225e-1e38-40c8-a8e0-98d094360d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12</vt:i4>
      </vt:variant>
    </vt:vector>
  </HeadingPairs>
  <TitlesOfParts>
    <vt:vector size="25" baseType="lpstr">
      <vt:lpstr>Algemene Informatie</vt:lpstr>
      <vt:lpstr>project_1</vt:lpstr>
      <vt:lpstr>project_2</vt:lpstr>
      <vt:lpstr>project_3</vt:lpstr>
      <vt:lpstr>project_4</vt:lpstr>
      <vt:lpstr>project_5</vt:lpstr>
      <vt:lpstr>project_6</vt:lpstr>
      <vt:lpstr>project_7</vt:lpstr>
      <vt:lpstr>project_8</vt:lpstr>
      <vt:lpstr>project_9</vt:lpstr>
      <vt:lpstr>Overzicht subsidiedossier</vt:lpstr>
      <vt:lpstr>Toelichtingen</vt:lpstr>
      <vt:lpstr>achtergrondgegevens gemeenten</vt:lpstr>
      <vt:lpstr>'achtergrondgegevens gemeenten'!Afdrukbereik</vt:lpstr>
      <vt:lpstr>'Algemene Informatie'!Afdrukbereik</vt:lpstr>
      <vt:lpstr>'Overzicht subsidiedossier'!Afdrukbereik</vt:lpstr>
      <vt:lpstr>project_2!Afdrukbereik</vt:lpstr>
      <vt:lpstr>project_3!Afdrukbereik</vt:lpstr>
      <vt:lpstr>project_4!Afdrukbereik</vt:lpstr>
      <vt:lpstr>project_5!Afdrukbereik</vt:lpstr>
      <vt:lpstr>project_6!Afdrukbereik</vt:lpstr>
      <vt:lpstr>project_7!Afdrukbereik</vt:lpstr>
      <vt:lpstr>project_8!Afdrukbereik</vt:lpstr>
      <vt:lpstr>project_9!Afdrukbereik</vt:lpstr>
      <vt:lpstr>Toelichtingen!Afdrukbereik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Degraeve, Michiel</dc:creator>
  <cp:lastModifiedBy>Tanghe, Tine</cp:lastModifiedBy>
  <cp:lastPrinted>2019-09-12T09:47:02Z</cp:lastPrinted>
  <dcterms:created xsi:type="dcterms:W3CDTF">2013-08-11T11:11:03Z</dcterms:created>
  <dcterms:modified xsi:type="dcterms:W3CDTF">2019-09-18T10:10:21Z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0x0101000635A932A1779B459D048EC1D2547E57</vt:lpwstr>
  </property>
  <property fmtid="{D5CDD505-2E9C-101B-9397-08002B2CF9AE}" pid="3" name="Projectcode - Koen">
    <vt:lpwstr>567;#QEA004 - SUBSIDIES ENERGIE-EFFICIËNTIE EN HERNIEUWBARE ENERGIE, INCL. DEMONSTRATIEPROJECTEN, MINI-EBO'S EN EUROPESE COFINANCIERING (EXCL. QEA50) EN CALLS GROENE WARMTE|e43daba5-d24c-4db7-9531-41159517bb12</vt:lpwstr>
  </property>
  <property fmtid="{D5CDD505-2E9C-101B-9397-08002B2CF9AE}" pid="4" name="ESR Code">
    <vt:lpwstr>16;#Nog niet gekend|4466e9bd-fee7-4cbc-8a41-3f5dfea021a0</vt:lpwstr>
  </property>
  <property fmtid="{D5CDD505-2E9C-101B-9397-08002B2CF9AE}" pid="5" name="Begrotingsartikel &amp; basisallocatie">
    <vt:lpwstr>705;#QE0-1QEB4KJ-WT:1QE43500 – IMPULSPROJECTEN ONDERSTEUNING KLIMAATBELEID (ENERGIEFONDS)|7e6d919d-b946-4eac-b668-81b29cd9ffc6</vt:lpwstr>
  </property>
  <property fmtid="{D5CDD505-2E9C-101B-9397-08002B2CF9AE}" pid="6" name="_dlc_DocIdItemGuid">
    <vt:lpwstr>2ab2796e-8ecd-4bad-a9c7-5aa00557136b</vt:lpwstr>
  </property>
  <property fmtid="{D5CDD505-2E9C-101B-9397-08002B2CF9AE}" pid="7" name="FinDos DocType">
    <vt:lpwstr>99;#02.09_Andere documenten subsidie|d474c642-5bc6-4767-bd49-23b0ce441e69</vt:lpwstr>
  </property>
  <property fmtid="{D5CDD505-2E9C-101B-9397-08002B2CF9AE}" pid="8" name="Betaalkalender - Startjaar IO + 3 en later (Excl. BTW - vorige waarde)">
    <vt:r8>0</vt:r8>
  </property>
  <property fmtid="{D5CDD505-2E9C-101B-9397-08002B2CF9AE}" pid="9" name="Betaalkalender - Startjaar IO + 2 (Excl. BTW - vorige waarde)">
    <vt:r8>0</vt:r8>
  </property>
  <property fmtid="{D5CDD505-2E9C-101B-9397-08002B2CF9AE}" pid="10" name="Betaalkalender - Startjaar IO + 1 (Excl. BTW - vorige waarde)">
    <vt:r8>0</vt:r8>
  </property>
  <property fmtid="{D5CDD505-2E9C-101B-9397-08002B2CF9AE}" pid="11" name="WorkflowChangePath">
    <vt:lpwstr>8fe0f837-9f38-4d97-842b-b33db1491bdc,4;8fe0f837-9f38-4d97-842b-b33db1491bdc,4;8fe0f837-9f38-4d97-842b-b33db1491bdc,4;8fe0f837-9f38-4d97-842b-b33db1491bdc,4;2a1046d1-a75f-4764-8124-63ab3daae1e2,5;89a160f1-3f34-4cad-82a8-6c3cd40cc878,6;</vt:lpwstr>
  </property>
  <property fmtid="{D5CDD505-2E9C-101B-9397-08002B2CF9AE}" pid="12" name="Betaalkalender - Startjaar IO (Excl. BTW - vorige waarde)">
    <vt:r8>0</vt:r8>
  </property>
  <property fmtid="{D5CDD505-2E9C-101B-9397-08002B2CF9AE}" pid="13" name="Start goedkeuring Inkooporder">
    <vt:lpwstr>http://vea1.vo.proximuscloudsharepoint.be/staf/bb/_layouts/15/IniWrkflIP.aspx?List={01628ce6-c910-4a2a-9c3e-dfc823adfadf}&amp;ID=10684&amp;ItemGuid={01622027-F9F9-4275-B99D-DE6591DA885F}&amp;TemplateID={a0d9f7b8-f23d-4c4b-bb96-343f17b6622d}, Start</vt:lpwstr>
  </property>
  <property fmtid="{D5CDD505-2E9C-101B-9397-08002B2CF9AE}" pid="14" name="FacGoedkFlow">
    <vt:lpwstr>http://nvt, http://nvt</vt:lpwstr>
  </property>
  <property fmtid="{D5CDD505-2E9C-101B-9397-08002B2CF9AE}" pid="15" name="_dlc_DocId">
    <vt:lpwstr>RRXYC67Z5UJD-46-10684</vt:lpwstr>
  </property>
  <property fmtid="{D5CDD505-2E9C-101B-9397-08002B2CF9AE}" pid="16" name="_dlc_DocIdUrl">
    <vt:lpwstr>https://vea1.vo.proximuscloudsharepoint.be/staf/bb/_layouts/15/DocIdRedir.aspx?ID=RRXYC67Z5UJD-46-10684, RRXYC67Z5UJD-46-10684</vt:lpwstr>
  </property>
</Properties>
</file>